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CT\ACT2026\"/>
    </mc:Choice>
  </mc:AlternateContent>
  <xr:revisionPtr revIDLastSave="0" documentId="13_ncr:1_{AD068D24-ABD8-4D56-8344-246494BB7DEC}" xr6:coauthVersionLast="47" xr6:coauthVersionMax="47" xr10:uidLastSave="{00000000-0000-0000-0000-000000000000}"/>
  <bookViews>
    <workbookView xWindow="4395" yWindow="1305" windowWidth="21330" windowHeight="12570" xr2:uid="{03FFE17C-2CD1-4D0B-A8BC-04FD74F8EE59}"/>
  </bookViews>
  <sheets>
    <sheet name="Data" sheetId="13" r:id="rId1"/>
    <sheet name="Ccy" sheetId="3" r:id="rId2"/>
    <sheet name="PartNum" sheetId="9" r:id="rId3"/>
    <sheet name="ALM" sheetId="5" r:id="rId4"/>
    <sheet name="SS" sheetId="6" r:id="rId5"/>
    <sheet name="CLAD" sheetId="7" r:id="rId6"/>
    <sheet name="COPP" sheetId="10" r:id="rId7"/>
    <sheet name="Step" sheetId="4" r:id="rId8"/>
    <sheet name="Clad_1" sheetId="14" r:id="rId9"/>
  </sheets>
  <definedNames>
    <definedName name="_xlnm._FilterDatabase" localSheetId="0" hidden="1">Data!$V$1:$V$1</definedName>
    <definedName name="ExternalData_1" localSheetId="0" hidden="1">Data!$A$4:$W$2611</definedName>
  </definedNames>
  <calcPr calcId="191029"/>
  <pivotCaches>
    <pivotCache cacheId="7" r:id="rId10"/>
    <pivotCache cacheId="15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_Clad_de407562-fa9e-4e28-967d-0e80f8447ff6" name="QryApInvDtl_Clad" connection="Query - QryApInvDtl_Cla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5" l="1"/>
  <c r="H9" i="5"/>
  <c r="H10" i="5" s="1"/>
  <c r="H11" i="5" s="1"/>
  <c r="K9" i="5"/>
  <c r="P12" i="5"/>
  <c r="I12" i="5"/>
  <c r="I11" i="5"/>
  <c r="I7" i="6"/>
  <c r="G7" i="6"/>
  <c r="V1" i="13"/>
  <c r="S1" i="13"/>
  <c r="I9" i="5"/>
  <c r="I8" i="5"/>
  <c r="H12" i="5" l="1"/>
  <c r="J11" i="5"/>
  <c r="H7" i="6"/>
  <c r="J12" i="5" l="1"/>
  <c r="K10" i="5"/>
  <c r="K11" i="5" s="1"/>
  <c r="J9" i="5"/>
  <c r="J8" i="5"/>
  <c r="L8" i="5" s="1"/>
  <c r="M8" i="5" s="1"/>
  <c r="L11" i="5" l="1"/>
  <c r="M11" i="5" s="1"/>
  <c r="K12" i="5"/>
  <c r="L9" i="5"/>
  <c r="M9" i="5" s="1"/>
  <c r="L12" i="5" l="1"/>
  <c r="M12" i="5" s="1"/>
  <c r="J10" i="5"/>
  <c r="L10" i="5" s="1"/>
  <c r="M10" i="5" s="1"/>
  <c r="M13" i="5" l="1"/>
  <c r="N13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069E3-6B6A-45E9-8794-7D2F83E6B83F}" keepAlive="1" name="ModelConnection_ExternalData_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7508E0F6-A0A0-4351-9199-AD248ED07507}" name="Query - QryApInvDtl_Clad" description="Connection to the 'QryApInvDtl_Clad' query in the workbook." type="100" refreshedVersion="8" minRefreshableVersion="5">
    <extLst>
      <ext xmlns:x15="http://schemas.microsoft.com/office/spreadsheetml/2010/11/main" uri="{DE250136-89BD-433C-8126-D09CA5730AF9}">
        <x15:connection id="a654b3ca-894e-456a-8de2-3a1e2e24a6f9"/>
      </ext>
    </extLst>
  </connection>
  <connection id="4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5" xr16:uid="{6309BC00-6979-43A5-BC1C-793EE4E2FC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<sst xmlns="http://schemas.openxmlformats.org/spreadsheetml/2006/main" count="32754" uniqueCount="3735">
  <si>
    <t>PONum</t>
  </si>
  <si>
    <t>PartDescription</t>
  </si>
  <si>
    <t>Commodity</t>
  </si>
  <si>
    <t>Div</t>
  </si>
  <si>
    <t>ExchangeRate</t>
  </si>
  <si>
    <t>PO UNIT PRICE USD</t>
  </si>
  <si>
    <t>AMTUSD</t>
  </si>
  <si>
    <t>CurrentRate</t>
  </si>
  <si>
    <t>ExtCost</t>
  </si>
  <si>
    <t>Z0018</t>
  </si>
  <si>
    <t>ZHAOQING SILVERSTONE TRADING CO.,LTD.</t>
  </si>
  <si>
    <t>ALM-8011</t>
  </si>
  <si>
    <t>1</t>
  </si>
  <si>
    <t>KG</t>
  </si>
  <si>
    <t>USD</t>
  </si>
  <si>
    <t>1-1-25260CV333</t>
  </si>
  <si>
    <t>8011-O---2.5X260-SG3-MG3</t>
  </si>
  <si>
    <t>1-1-25310CV333</t>
  </si>
  <si>
    <t>8011-O---2.5X310-SG3-MG3</t>
  </si>
  <si>
    <t>M0053</t>
  </si>
  <si>
    <t>MEYER  ALUMINIUM  (THAILAND) CO., LTD.</t>
  </si>
  <si>
    <t>THB</t>
  </si>
  <si>
    <t>1-1-25335CV333</t>
  </si>
  <si>
    <t>8011-O---2.5X335-SG3-MG3</t>
  </si>
  <si>
    <t>1-1-25350CV333</t>
  </si>
  <si>
    <t>8011-O---2.5X350-SG3-MG3</t>
  </si>
  <si>
    <t>1-1-25390CV333</t>
  </si>
  <si>
    <t>8011-O---2.5X390-SG3-MG3</t>
  </si>
  <si>
    <t>1-1-25515CV333</t>
  </si>
  <si>
    <t>8011-O---2.5X515-SG3-MG3</t>
  </si>
  <si>
    <t>ALM-3003</t>
  </si>
  <si>
    <t>INM-</t>
  </si>
  <si>
    <t>7</t>
  </si>
  <si>
    <t>8</t>
  </si>
  <si>
    <t>1-4-M7262K18820Z</t>
  </si>
  <si>
    <t>MIDCOAT 7262/K18820Z</t>
  </si>
  <si>
    <t>1-4-P7161K18927Z</t>
  </si>
  <si>
    <t>PRIMER 7161/K18927Z</t>
  </si>
  <si>
    <t>1-4-T73320N12693</t>
  </si>
  <si>
    <t>METALLIC BLACK 73-320/N12693</t>
  </si>
  <si>
    <t>1-4-T73353K18821Z</t>
  </si>
  <si>
    <t>TOPCOAT 73-353/K18821Z</t>
  </si>
  <si>
    <t>1-4-T9682K18094</t>
  </si>
  <si>
    <t>TOPCOAT METALLIC BLK 9682/K18094</t>
  </si>
  <si>
    <t>1-4-T9682K22180</t>
  </si>
  <si>
    <t>TOPCOAT METALLIC BLACK 9682/K22180</t>
  </si>
  <si>
    <t>E0131</t>
  </si>
  <si>
    <t>E-ANDE (H.K.) LIMITED</t>
  </si>
  <si>
    <t>2</t>
  </si>
  <si>
    <t>PC</t>
  </si>
  <si>
    <t>HDL-</t>
  </si>
  <si>
    <t>1-5-HSS01</t>
  </si>
  <si>
    <t>LG-- 01 M.BLK</t>
  </si>
  <si>
    <t>1-5-HSS02</t>
  </si>
  <si>
    <t>SH-- 02 M.BLK</t>
  </si>
  <si>
    <t>KNOB</t>
  </si>
  <si>
    <t>SHDL</t>
  </si>
  <si>
    <t>1-5-SSS01</t>
  </si>
  <si>
    <t>STD- 01 M.BLK</t>
  </si>
  <si>
    <t>GSKT</t>
  </si>
  <si>
    <t>MISC</t>
  </si>
  <si>
    <t>1-6-586B</t>
  </si>
  <si>
    <t>BRKT</t>
  </si>
  <si>
    <t>1-6-BK192</t>
  </si>
  <si>
    <t>BRKT+NUT M5 PE FAG28IA C/C21 H5.5</t>
  </si>
  <si>
    <t>FG--</t>
  </si>
  <si>
    <t>M</t>
  </si>
  <si>
    <t>GLID</t>
  </si>
  <si>
    <t>M0165</t>
  </si>
  <si>
    <t>MEYER MANUFACTURING CO.,LTD.</t>
  </si>
  <si>
    <t>SCR-</t>
  </si>
  <si>
    <t>1-6-S96</t>
  </si>
  <si>
    <t>SCR SS M5x153mm+WHR</t>
  </si>
  <si>
    <t>1-6-SS01</t>
  </si>
  <si>
    <t>SCR SS M6x20mm</t>
  </si>
  <si>
    <t>1-6-SS05A</t>
  </si>
  <si>
    <t>SCR SS M5X15MM+WHR</t>
  </si>
  <si>
    <t>K0051</t>
  </si>
  <si>
    <t>KANCHANIT PLASTIC CO., LTD.</t>
  </si>
  <si>
    <t>BAG-</t>
  </si>
  <si>
    <t>A0033</t>
  </si>
  <si>
    <t>ANUWAT TRADING CO., LTD.</t>
  </si>
  <si>
    <t>STKR</t>
  </si>
  <si>
    <t>S0010</t>
  </si>
  <si>
    <t>SANTI MARKETING LTD., PART.</t>
  </si>
  <si>
    <t>1-9-PPE6001</t>
  </si>
  <si>
    <t>MISC-HAND</t>
  </si>
  <si>
    <t>PR</t>
  </si>
  <si>
    <t>K0004</t>
  </si>
  <si>
    <t>KINGS BRITE CO., LTD.</t>
  </si>
  <si>
    <t>POLM-CHEMI</t>
  </si>
  <si>
    <t>L0052</t>
  </si>
  <si>
    <t>L T K INTERTRADING CO., LTD.</t>
  </si>
  <si>
    <t>1-9-T1177</t>
  </si>
  <si>
    <t>HAND PAD 6"x9" RED 3M-7447B (SCOTCH-BRITE)</t>
  </si>
  <si>
    <t>POLM</t>
  </si>
  <si>
    <t>SM</t>
  </si>
  <si>
    <t>MISC-TOOL</t>
  </si>
  <si>
    <t>MISC-CHEMI</t>
  </si>
  <si>
    <t>LT</t>
  </si>
  <si>
    <t>A0288</t>
  </si>
  <si>
    <t>ASIA PACIFIC PETROCHEMICAL CO., LTD.</t>
  </si>
  <si>
    <t>1-9-T2122</t>
  </si>
  <si>
    <t>SOLVENT EXXSOL DSP 80/100 (200 LT/Drum)</t>
  </si>
  <si>
    <t>Z0004</t>
  </si>
  <si>
    <t>ZHEN YA INDUSTRY CO., LTD.</t>
  </si>
  <si>
    <t>K0033</t>
  </si>
  <si>
    <t>K.P.P. HARDWARE CO., LTD.</t>
  </si>
  <si>
    <t>MISC-TAPE</t>
  </si>
  <si>
    <t>RL</t>
  </si>
  <si>
    <t>1-9-T5034</t>
  </si>
  <si>
    <t>PE BAG 0.05MMX40"X60"</t>
  </si>
  <si>
    <t>MISC-IND</t>
  </si>
  <si>
    <t>THAI SPECIAL GAS CO., LTD.</t>
  </si>
  <si>
    <t>M3</t>
  </si>
  <si>
    <t>2-1-20235CV133</t>
  </si>
  <si>
    <t>8011-H18-2.0X235-SG3-MG3</t>
  </si>
  <si>
    <t>2-1-20245CV133F</t>
  </si>
  <si>
    <t>8011-H18-2.0X245-SG3-MG3 (FRYPAN)</t>
  </si>
  <si>
    <t>2-1-20290CV133</t>
  </si>
  <si>
    <t>8011-H18-2.0X290-SG3-MG3</t>
  </si>
  <si>
    <t>2-1-20295CV133</t>
  </si>
  <si>
    <t>8011-H18-2.0X295-SG3-MG3</t>
  </si>
  <si>
    <t>2-1-20390CV133</t>
  </si>
  <si>
    <t>8011-H18-2.0X390-SG3-MG3</t>
  </si>
  <si>
    <t>2-1-25245CV133F</t>
  </si>
  <si>
    <t>8011-H18-2.5X245-SG3-MG3 (FRYPAN)</t>
  </si>
  <si>
    <t>2-1-25420CV133</t>
  </si>
  <si>
    <t>8011-H18-2.5X420-SG3-MG3</t>
  </si>
  <si>
    <t>2-1-30390CV133F</t>
  </si>
  <si>
    <t>8011-H18-3.0X390-SG3-MG3 (FRYPAN)</t>
  </si>
  <si>
    <t>2-3-BSPW3285K21620</t>
  </si>
  <si>
    <t>JET BLACK 3285/K21620 (EAV,ECF)</t>
  </si>
  <si>
    <t>EXM-</t>
  </si>
  <si>
    <t>2-5-KBD01</t>
  </si>
  <si>
    <t>STD- 01 M.BLK M6</t>
  </si>
  <si>
    <t>KNOBP-----</t>
  </si>
  <si>
    <t>2-6-S03</t>
  </si>
  <si>
    <t>SCR SS M5X22mm+WHR</t>
  </si>
  <si>
    <t>S0333</t>
  </si>
  <si>
    <t>S.T. CHEMICAL BUSINESS CO., LTD.</t>
  </si>
  <si>
    <t>2-9-T001A</t>
  </si>
  <si>
    <t>HCL 35% INDUSTRIAL GRADE (200 kg/drum)</t>
  </si>
  <si>
    <t>ALM-1002</t>
  </si>
  <si>
    <t>8011-O---2.5X255-SG3-MG3</t>
  </si>
  <si>
    <t>3-1-25310CV333</t>
  </si>
  <si>
    <t>8011-O---2.5X310-SG3-MG3 EAU24/EAF24</t>
  </si>
  <si>
    <t>8011-O---2.5X395-SG3-MG3</t>
  </si>
  <si>
    <t>3-1-30325CJ333-F</t>
  </si>
  <si>
    <t>3-1-30385CJ333</t>
  </si>
  <si>
    <t>3003-O---3.0X385-SG3-MG3</t>
  </si>
  <si>
    <t>3-5-HOJ325A-X</t>
  </si>
  <si>
    <t>LG-- 325 CIR POL TEJ25IA C/C93 H8.5</t>
  </si>
  <si>
    <t>3-5-HPB205B-Y</t>
  </si>
  <si>
    <t>LG-- 205 KS BSH HAA24QG C/C59.25 H8.5</t>
  </si>
  <si>
    <t>3-5-HPB207B-Y</t>
  </si>
  <si>
    <t>LG-- 207 KS BSH HAN284QG C/C59.25 H8.5</t>
  </si>
  <si>
    <t>3-5-HSW104ABY</t>
  </si>
  <si>
    <t>SH-- 104 NEW CIRCULON GY04A BSH R93 C/C50 H8.5</t>
  </si>
  <si>
    <t>3-5-HSW208ABY</t>
  </si>
  <si>
    <t>LG-- 208 NEW CIRCULON GY04A BSH YBM30AK C/C50 H8.5</t>
  </si>
  <si>
    <t>3-5-HSW213ABY</t>
  </si>
  <si>
    <t>SH-- 213 NEW CIRCULON GY04A BSH EAU20IA C/C50 H8.5</t>
  </si>
  <si>
    <t>LHDL</t>
  </si>
  <si>
    <t>3-5-LMY107-BY</t>
  </si>
  <si>
    <t>STD- 107 GY04A BSH R320 C/C113 H6.5</t>
  </si>
  <si>
    <t>3-5-LMY110-BY</t>
  </si>
  <si>
    <t>STD- 110 GY04A BSH R360 C/C113 H6.5</t>
  </si>
  <si>
    <t>3-5-SMP607-BX</t>
  </si>
  <si>
    <t>3-5-SPB107--Y</t>
  </si>
  <si>
    <t>STD- 107 BSH R123 C/C79 H8.5</t>
  </si>
  <si>
    <t>3-6-D109X</t>
  </si>
  <si>
    <t>RIV-A-----</t>
  </si>
  <si>
    <t>RIV-A-P---</t>
  </si>
  <si>
    <t>3-6-D123X</t>
  </si>
  <si>
    <t>3-6-D124X</t>
  </si>
  <si>
    <t>3-6-D53-0001</t>
  </si>
  <si>
    <t>CAPPED RIVET 6X18MM</t>
  </si>
  <si>
    <t>9</t>
  </si>
  <si>
    <t>U&amp;C-</t>
  </si>
  <si>
    <t>L0078</t>
  </si>
  <si>
    <t>LINDE (THAILAND) PUBLIC COMPANY LIMITED</t>
  </si>
  <si>
    <t>6-9-T0401</t>
  </si>
  <si>
    <t>6-9-T0402</t>
  </si>
  <si>
    <t>6-9-T0403</t>
  </si>
  <si>
    <t>SHDLP-----</t>
  </si>
  <si>
    <t>7-5-SEM03</t>
  </si>
  <si>
    <t>LA-- 03 M.BLK</t>
  </si>
  <si>
    <t>7-5-SX02</t>
  </si>
  <si>
    <t>7-6-D103X</t>
  </si>
  <si>
    <t>RIV-S-----</t>
  </si>
  <si>
    <t>7-6-D106X</t>
  </si>
  <si>
    <t>7-6-D61X</t>
  </si>
  <si>
    <t>7-6-D91X</t>
  </si>
  <si>
    <t>FG--S-F-05</t>
  </si>
  <si>
    <t>7-6-F78-Y</t>
  </si>
  <si>
    <t>FG SS R141.3 BSH</t>
  </si>
  <si>
    <t>7-6-N14</t>
  </si>
  <si>
    <t>SS CAP NUT M5</t>
  </si>
  <si>
    <t>7-6-S02</t>
  </si>
  <si>
    <t>SS WELDING SCR M6x15</t>
  </si>
  <si>
    <t>7-6-SS03A</t>
  </si>
  <si>
    <t>SCR SS M5x25mm+WHR</t>
  </si>
  <si>
    <t>K0073</t>
  </si>
  <si>
    <t>K. SIAM PAPERROLL CO., LTD.</t>
  </si>
  <si>
    <t>PAP-</t>
  </si>
  <si>
    <t>7-8-IR20130600</t>
  </si>
  <si>
    <t>PAPER CORE (THK)2.0X(Inner DIA)130X(L)600MM</t>
  </si>
  <si>
    <t>S0225</t>
  </si>
  <si>
    <t>SUN FAVORITE CO.,LTD.</t>
  </si>
  <si>
    <t>PAP-MED115</t>
  </si>
  <si>
    <t>MEDIUM PAPER 115GSM R/W 1100MM-FSC Recycled 100% P 4.2</t>
  </si>
  <si>
    <t>MEDIUM PAPER 115GSM R/W 1140MM-FSC Recycled 100% P 4.2</t>
  </si>
  <si>
    <t>MEDIUM PAPER 115GSM R/W 1190MM-FSC Recycled 100% P 4.2</t>
  </si>
  <si>
    <t>MEDIUM PAPER 115GSM R/W 1500MM-FSC Recycled 100% P 4.2</t>
  </si>
  <si>
    <t>J0041</t>
  </si>
  <si>
    <t>JTN SUPPLY LIMITED PARTNERSHIP</t>
  </si>
  <si>
    <t>7-9-T0010</t>
  </si>
  <si>
    <t>CLOTH USED (NEW) 13PC/KG (25 KG/Bag)</t>
  </si>
  <si>
    <t>7-9-T0020</t>
  </si>
  <si>
    <t>DUNLOP GLUE (3 KG/GL)</t>
  </si>
  <si>
    <t>GL</t>
  </si>
  <si>
    <t>S0505</t>
  </si>
  <si>
    <t>STAR LAEMCHABANG 2014 CO., LTD.</t>
  </si>
  <si>
    <t>7-9-T0026A</t>
  </si>
  <si>
    <t>DIESEL (200 LT/Drum)</t>
  </si>
  <si>
    <t>S0326</t>
  </si>
  <si>
    <t>SOMCHAT KANKA</t>
  </si>
  <si>
    <t>7-9-T0121</t>
  </si>
  <si>
    <t>WHITE COTTON SOFT(W)36"x(L)40Yds.</t>
  </si>
  <si>
    <t>7-9-T0127</t>
  </si>
  <si>
    <t>MISC-CLOTH</t>
  </si>
  <si>
    <t>7-9-TB001</t>
  </si>
  <si>
    <t>Plastic Rope (White)  - 92LM</t>
  </si>
  <si>
    <t>MISC-ROPE</t>
  </si>
  <si>
    <t>W0014</t>
  </si>
  <si>
    <t>WINWON COMPANY LIMITED</t>
  </si>
  <si>
    <t>MISC-BLOCK</t>
  </si>
  <si>
    <t>7-9-TB023</t>
  </si>
  <si>
    <t>Cutting Rules 3P 23.80F - 92BD</t>
  </si>
  <si>
    <t>7-9-TB024</t>
  </si>
  <si>
    <t>Creasing Rules 3P 22.80  -92BD</t>
  </si>
  <si>
    <t>R0030</t>
  </si>
  <si>
    <t>MISCCHEMI</t>
  </si>
  <si>
    <t>C0257</t>
  </si>
  <si>
    <t>C. ILLIES (THAILAND) CO.,LTD.</t>
  </si>
  <si>
    <t>7-9-TB375</t>
  </si>
  <si>
    <t>Plate Premium Developer 20Lt/Pa  - 93DF</t>
  </si>
  <si>
    <t>MISCGLUE</t>
  </si>
  <si>
    <t>7-9-TB378</t>
  </si>
  <si>
    <t>Dampening Roller washer cleaner -93OP</t>
  </si>
  <si>
    <t>S0549</t>
  </si>
  <si>
    <t>S.S.K. SUPPLY (2015)</t>
  </si>
  <si>
    <t>7-9-TB453A</t>
  </si>
  <si>
    <t>Plastic Creasing Matrix 0.6X1.7mm L70cm -92BD</t>
  </si>
  <si>
    <t>7-9-TB460</t>
  </si>
  <si>
    <t>Roller Cleaning Solution -93OP</t>
  </si>
  <si>
    <t>P0227</t>
  </si>
  <si>
    <t>P&amp;L MARKETING CO., LTD.</t>
  </si>
  <si>
    <t>POLW</t>
  </si>
  <si>
    <t>7-9-W2430178</t>
  </si>
  <si>
    <t>CL.T SISAL BUFF 430x178mm.x6P(14mm),blue</t>
  </si>
  <si>
    <t>7-9-W2457178</t>
  </si>
  <si>
    <t>CL.T SISAL BUFF 457x178mm.x6P(14mm),blue</t>
  </si>
  <si>
    <t>C0066</t>
  </si>
  <si>
    <t>CHAICHAROEN POLISHING  CO., LTD.</t>
  </si>
  <si>
    <t>7-A-5AF23470C-A</t>
  </si>
  <si>
    <t>CDM-S3ALS3</t>
  </si>
  <si>
    <t>STM-</t>
  </si>
  <si>
    <t>LID-S-----</t>
  </si>
  <si>
    <t>I0101</t>
  </si>
  <si>
    <t>INNOVATION DIGITAL PRINTING GROUP CO., LTD.</t>
  </si>
  <si>
    <t>8-9-TS090180</t>
  </si>
  <si>
    <t>BLANK PVC STKR TRANSPARENT THK0.09XDIA 180MM.</t>
  </si>
  <si>
    <t>K0123</t>
  </si>
  <si>
    <t>KPA COLOR EXPRESS AND SUPPLY LIMITED PARTNERSHIP</t>
  </si>
  <si>
    <t>9-3-ABK49</t>
  </si>
  <si>
    <t>INK Oil Base IMPRESSION  Black No.49FT -93OP</t>
  </si>
  <si>
    <t>MISCINKOFS</t>
  </si>
  <si>
    <t>9-3-ABU43</t>
  </si>
  <si>
    <t>INK Oil Base IMPRESSION Cyan No.43FT -93OP</t>
  </si>
  <si>
    <t>9-3-ARD42</t>
  </si>
  <si>
    <t>INK Oil Base IMPRESSION Magenta No.42-93OP</t>
  </si>
  <si>
    <t>9-3-AYL41</t>
  </si>
  <si>
    <t>INK Oil Base IMPRESSION Yellow No.41FT -93OP</t>
  </si>
  <si>
    <t>C0076</t>
  </si>
  <si>
    <t>CHALERMCHAICHAN CO., LTD.</t>
  </si>
  <si>
    <t>9-3-BBKJP9303</t>
  </si>
  <si>
    <t>INK Water Base Black JP7 No.A9303 -92PT</t>
  </si>
  <si>
    <t>MISCINKFLX</t>
  </si>
  <si>
    <t>9-3-BRD193C</t>
  </si>
  <si>
    <t>INK Water Base AQUA Red AMWAY No.193C -92PT</t>
  </si>
  <si>
    <t>C0259</t>
  </si>
  <si>
    <t>CHOL CHAROEN CO.,LTD.</t>
  </si>
  <si>
    <t>9-3-C0007</t>
  </si>
  <si>
    <t>Tapioca Starch -92CG</t>
  </si>
  <si>
    <t>MISCCHMI</t>
  </si>
  <si>
    <t>9-3-D0054</t>
  </si>
  <si>
    <t>Fountain Roland 1A -93OP</t>
  </si>
  <si>
    <t>A0316</t>
  </si>
  <si>
    <t>AWAKE CO., LTD.</t>
  </si>
  <si>
    <t>9-3-D0316</t>
  </si>
  <si>
    <t>Water Base Varnish MV 1974 Satin Matt 25% -93VN</t>
  </si>
  <si>
    <t>9-3-D0475</t>
  </si>
  <si>
    <t>WATER BASE VARNISH (SOOCOAT MV-1974)-93VN</t>
  </si>
  <si>
    <t>8011-H18-2.5X289X324-SG3-MG3 (FRYPAN)</t>
  </si>
  <si>
    <t>2-1-25289NV133F</t>
  </si>
  <si>
    <t>CDM-S3ALS4</t>
  </si>
  <si>
    <t>REF_NO</t>
  </si>
  <si>
    <t>ITEM</t>
  </si>
  <si>
    <t>Vendor_Invoice_No</t>
  </si>
  <si>
    <t>PO_Price_PO CUR</t>
  </si>
  <si>
    <t>PO UNIT PRICE OI_CUR</t>
  </si>
  <si>
    <t>Total_PO_Price_PO CUR</t>
  </si>
  <si>
    <t>Date</t>
  </si>
  <si>
    <t>MIL</t>
  </si>
  <si>
    <t>Po_Issue_Date</t>
  </si>
  <si>
    <t>Supply</t>
  </si>
  <si>
    <t>VendorName</t>
  </si>
  <si>
    <t>Qnty</t>
  </si>
  <si>
    <t>Unit</t>
  </si>
  <si>
    <t>Database</t>
  </si>
  <si>
    <t>Grand Total</t>
  </si>
  <si>
    <t>Values</t>
  </si>
  <si>
    <t xml:space="preserve">Qnty </t>
  </si>
  <si>
    <t>THBCost</t>
  </si>
  <si>
    <t>THB UC</t>
  </si>
  <si>
    <t>USD UC</t>
  </si>
  <si>
    <t xml:space="preserve">USDCost </t>
  </si>
  <si>
    <t>Z0028</t>
  </si>
  <si>
    <t>ZHONGSHAN RACO METALWARE INDUSTRIES LIMITED</t>
  </si>
  <si>
    <t>7-6-306</t>
  </si>
  <si>
    <t>7-8-PRCB30023-F</t>
  </si>
  <si>
    <t>PAP-RCB300</t>
  </si>
  <si>
    <t>PAP-RCB350</t>
  </si>
  <si>
    <t>D0115</t>
  </si>
  <si>
    <t>DEKO SRL</t>
  </si>
  <si>
    <t>K0257</t>
  </si>
  <si>
    <t>KOREA FINE CERAMIC CO., LTD.</t>
  </si>
  <si>
    <t>1-4-PFORTEBS-FC20470</t>
  </si>
  <si>
    <t>LG-- 205 M.BLK TUM AAR24IA C/C25 H5.5</t>
  </si>
  <si>
    <t>HDL-P-SS20</t>
  </si>
  <si>
    <t>1-6-BK193</t>
  </si>
  <si>
    <t>BRKT+NUT M5 QH CAF30AK C/C21 H5.5</t>
  </si>
  <si>
    <t>1-6-BK39</t>
  </si>
  <si>
    <t>BRKT+NUT M5 R101 C/C25 H8.3</t>
  </si>
  <si>
    <t>1-6-FAA205-Z</t>
  </si>
  <si>
    <t>FG AA 205 TUM</t>
  </si>
  <si>
    <t>Z0027</t>
  </si>
  <si>
    <t>ZHONGSHAN GLASSLID INDUSTRIES LTD.</t>
  </si>
  <si>
    <t>1-6-GA14-ZA</t>
  </si>
  <si>
    <t>G-LD A 14CM POL 1H R170</t>
  </si>
  <si>
    <t>1-6-GA16-ZA</t>
  </si>
  <si>
    <t>G-LD A 16CM POL</t>
  </si>
  <si>
    <t>1-6-GA30-ZA</t>
  </si>
  <si>
    <t>G-LD A 30CM POL</t>
  </si>
  <si>
    <t>1-6-GAO16-ZA</t>
  </si>
  <si>
    <t>G-LD AO 16CM POL 1H R220 STRAINING WIDE RIM</t>
  </si>
  <si>
    <t>1-6-GJS24-ZB</t>
  </si>
  <si>
    <t>G-LD JS 24CM BSH</t>
  </si>
  <si>
    <t>1-6-GLT20-ZB</t>
  </si>
  <si>
    <t>1-6-GLT24-ZB</t>
  </si>
  <si>
    <t>1-6-GLT28-ZB</t>
  </si>
  <si>
    <t>1-6-GLU16-ZB</t>
  </si>
  <si>
    <t>G-LD LU 16CM W/SI GASKET BSH</t>
  </si>
  <si>
    <t>1-6-GLU18-ZB</t>
  </si>
  <si>
    <t>G-LD LU 18CM W/SI GASKET BSH</t>
  </si>
  <si>
    <t>1-6-GY30-ZB</t>
  </si>
  <si>
    <t>G-LD Y 30CM BSH CC113 R380</t>
  </si>
  <si>
    <t>3-5-HPB104B-Y</t>
  </si>
  <si>
    <t>SH-- 104 KS BSH R91 C/C59.25 H8.5</t>
  </si>
  <si>
    <t>3-5-HSW110ABY</t>
  </si>
  <si>
    <t>LG-- 110 NEW CIRCULON GY04A BSH R143 C/C50 H8.5</t>
  </si>
  <si>
    <t>3-5-HSW215ABY</t>
  </si>
  <si>
    <t>LG-- 215 NEW CIRCULON GY04A BSH EAU24IA C/C50 H8.5</t>
  </si>
  <si>
    <t>3-5-LPB103--Y</t>
  </si>
  <si>
    <t>STD- 103 BSH R310 C/C113 H6.5</t>
  </si>
  <si>
    <t>3-5-LPB105--Y</t>
  </si>
  <si>
    <t>LA-- 105 BSH R310 C/C155 H6.5</t>
  </si>
  <si>
    <t>3-5-LPB107--Y</t>
  </si>
  <si>
    <t>LA-- 107 BSH R320 C/C155 H6.5</t>
  </si>
  <si>
    <t>3-5-LPB111--Y</t>
  </si>
  <si>
    <t>LA-- 111 BSH R360 C/C155 H6.5</t>
  </si>
  <si>
    <t>3-5-SPB105--Y</t>
  </si>
  <si>
    <t>STD- 105 BSH R103 C/C79 H8.5</t>
  </si>
  <si>
    <t>3-5-SPB110--Y</t>
  </si>
  <si>
    <t>STD- 110 BSH R143 C/C79 H8.5</t>
  </si>
  <si>
    <t>3-5-SSW107ABY</t>
  </si>
  <si>
    <t>STD- 107 NEW CIRCULON GY04A BSH R123 C/C93 H8.5</t>
  </si>
  <si>
    <t>3-5-SSW110ABY</t>
  </si>
  <si>
    <t>STD- 110 NEW CIRCULON GY04A BSH R143 C/C93 H8.5</t>
  </si>
  <si>
    <t>POLM-SAND</t>
  </si>
  <si>
    <t>CrtApInvDtl</t>
  </si>
  <si>
    <t>CrtCurrExRate</t>
  </si>
  <si>
    <t>S0232</t>
  </si>
  <si>
    <t>SUMMIT PRODUCT CO., LTD.</t>
  </si>
  <si>
    <t>SWF-</t>
  </si>
  <si>
    <t>3-7-PPB027AA</t>
  </si>
  <si>
    <t>SW FILM PE BLK 0.05MMX30" MIN.30% RECYCLE "ROLL"</t>
  </si>
  <si>
    <t>9-3-ABK6C</t>
  </si>
  <si>
    <t>INK Oil Base Pantone Black No.6C - 93OP</t>
  </si>
  <si>
    <t>1-4-P9682K18093</t>
  </si>
  <si>
    <t>PRIMER BLACK 9682/K18093</t>
  </si>
  <si>
    <t>1-9-T2122B</t>
  </si>
  <si>
    <t>SOLVENT SBP 80/100 (200 LT/Drum)</t>
  </si>
  <si>
    <t>2-3-TSPW3285K21636</t>
  </si>
  <si>
    <t>PEWTER 3285/K21636 (ECF)</t>
  </si>
  <si>
    <t>7-8-IR20110600</t>
  </si>
  <si>
    <t>PAPER CORE (THK)2.0X(Inner DIA)110X(L)600MM</t>
  </si>
  <si>
    <t>7-9-TB080</t>
  </si>
  <si>
    <t>Plate Cleaner Code A4   -93OP</t>
  </si>
  <si>
    <t>7-9-TB101A</t>
  </si>
  <si>
    <t>Sontara Wash Cloth KOMORI - 93OP</t>
  </si>
  <si>
    <t>9-3-D0045</t>
  </si>
  <si>
    <t>Alcohol I.P.A -93OP</t>
  </si>
  <si>
    <t>1-9-T2140A</t>
  </si>
  <si>
    <t>M0166</t>
  </si>
  <si>
    <t>MEYER TRADING COMPANY LIMITED</t>
  </si>
  <si>
    <t>T&amp;G-</t>
  </si>
  <si>
    <t>3-1-25335CV333</t>
  </si>
  <si>
    <t>U0069</t>
  </si>
  <si>
    <t>UNITED PRECISION ENGINEERING CO., LTD.</t>
  </si>
  <si>
    <t>8-9-T0048D</t>
  </si>
  <si>
    <t>VINYL TAPE "TESA"#60760 20MM X 33M. BLUE</t>
  </si>
  <si>
    <t>1-9-T5005</t>
  </si>
  <si>
    <t>DUST PAN</t>
  </si>
  <si>
    <t>N0144</t>
  </si>
  <si>
    <t>NOKAVIS CHEM CO., LTD.</t>
  </si>
  <si>
    <t>7-9-TB459</t>
  </si>
  <si>
    <t>Block Cleaner  -92PT</t>
  </si>
  <si>
    <t>S0037</t>
  </si>
  <si>
    <t>SRIRACHA MONGKOLCHAI CO., LTD.</t>
  </si>
  <si>
    <t>1-4-M7262K16857Z</t>
  </si>
  <si>
    <t>MIDCOAT 7262/K16857Z</t>
  </si>
  <si>
    <t>MISC-BODY</t>
  </si>
  <si>
    <t>P0124</t>
  </si>
  <si>
    <t>POLYASIA CO., LTD.</t>
  </si>
  <si>
    <t>7-9-009A</t>
  </si>
  <si>
    <t>LIQUID COMPOUND(POLISH) PR-22,Blue</t>
  </si>
  <si>
    <t>7-9-010A</t>
  </si>
  <si>
    <t>LIQUID COMPOUND(CUTTING) T-650,Yellow</t>
  </si>
  <si>
    <t>7-9-T0058</t>
  </si>
  <si>
    <t>MASKING TAPE (W)1"x(L)20YD.</t>
  </si>
  <si>
    <t>P0071</t>
  </si>
  <si>
    <t>PERMAFLEX  CO., LTD.</t>
  </si>
  <si>
    <t>9-3-C0003</t>
  </si>
  <si>
    <t>Dextrin Adhesive Waster Base SV-708-92AL</t>
  </si>
  <si>
    <t>B0056</t>
  </si>
  <si>
    <t>BORNEO TECHNICAL (THAILAND) LIMITED</t>
  </si>
  <si>
    <t>1-4-T73353K16858Z</t>
  </si>
  <si>
    <t>TOPCOAT 73-353/K16858Z</t>
  </si>
  <si>
    <t>1-9-PPE2003</t>
  </si>
  <si>
    <t>SAFETY GLASSES 3M SF401AF</t>
  </si>
  <si>
    <t>MISC-EYE</t>
  </si>
  <si>
    <t>2-3-DSP01</t>
  </si>
  <si>
    <t>WHITFORD SOLVENT 46/K2792 (EAW)</t>
  </si>
  <si>
    <t>1-6-GLF18-ZB</t>
  </si>
  <si>
    <t>G-LD LF 18CM BSH</t>
  </si>
  <si>
    <t>1-6-GLF20-ZB</t>
  </si>
  <si>
    <t>G-LD LF 20CM BSH</t>
  </si>
  <si>
    <t>1-9-T1233B</t>
  </si>
  <si>
    <t>SOLID WAX PINK P-1D (25 BR/Box)</t>
  </si>
  <si>
    <t>BR</t>
  </si>
  <si>
    <t>3-5-SDG405-Z</t>
  </si>
  <si>
    <t>O0019</t>
  </si>
  <si>
    <t>ORIENTAL PAINT &amp; CHEMICAL  CO., LTD.</t>
  </si>
  <si>
    <t>Refresh Report</t>
  </si>
  <si>
    <t>(All)</t>
  </si>
  <si>
    <t>CON_STD</t>
  </si>
  <si>
    <t>CON_EXT</t>
  </si>
  <si>
    <t>CON_TTL</t>
  </si>
  <si>
    <t>LME</t>
  </si>
  <si>
    <t>PRICE</t>
  </si>
  <si>
    <t>AMT USD</t>
  </si>
  <si>
    <t>DUPLEX BOARD 300GSM R/W 23 INCH-FSC Recycled 100% P 3.2</t>
  </si>
  <si>
    <t>ROYAL PRESTIGE GY04A POL</t>
  </si>
  <si>
    <t>MISC-MASK</t>
  </si>
  <si>
    <t>7-5-LHT103A-X</t>
  </si>
  <si>
    <t>2-1-25355CV133F</t>
  </si>
  <si>
    <t>8011-H18-2.5X355-SG3-MG3 (FRYPAN)</t>
  </si>
  <si>
    <t>LID-S---06</t>
  </si>
  <si>
    <t>7-C-IEC30KKY-P</t>
  </si>
  <si>
    <t>30CM SS LID</t>
  </si>
  <si>
    <t>1-5-HAJ65-W</t>
  </si>
  <si>
    <t>HDL-T-SS08</t>
  </si>
  <si>
    <t>1-5-HC250--XA</t>
  </si>
  <si>
    <t>XS-- 250 M.BLK TUM FAI05IA C/C24 H5.5</t>
  </si>
  <si>
    <t>HDL-P-SS30</t>
  </si>
  <si>
    <t>3-6-D61X</t>
  </si>
  <si>
    <t>3-5-HRQ223-AZ</t>
  </si>
  <si>
    <t>SH-- 223 GY04A TUM BAD20MA C/C34.8 H8.5</t>
  </si>
  <si>
    <t>1-6-D38X</t>
  </si>
  <si>
    <t>7-6-SS02B</t>
  </si>
  <si>
    <t>SCR SS M5x19mm+WHR</t>
  </si>
  <si>
    <t>RIV-</t>
  </si>
  <si>
    <t>7-6-D89</t>
  </si>
  <si>
    <t>RT SS 2.9X3.0MM D4.8</t>
  </si>
  <si>
    <t>1-5-HLS02--X</t>
  </si>
  <si>
    <t>SH-- 02 M.BLK POL H5.5</t>
  </si>
  <si>
    <t>3-5-SDG105-Z</t>
  </si>
  <si>
    <t>3-1-25365CV333</t>
  </si>
  <si>
    <t>8011-O---2.5X365-SG3-MG3 EAU29/TEJ30</t>
  </si>
  <si>
    <t>1-6-FPE228-Z</t>
  </si>
  <si>
    <t>FG PE 228 FAG30IA TUM</t>
  </si>
  <si>
    <t>MEDIUM PAPER 115GSM R/W 1340MM-FSC Recycled 100% P 4.2</t>
  </si>
  <si>
    <t>MEDIUM PAPER 115GSM R/W 1390MM-FSC Recycled 100% P 4.2</t>
  </si>
  <si>
    <t>MEDIUM PAPER 115GSM R/W 1540MM-FSC Recycled 100% P 4.2</t>
  </si>
  <si>
    <t>7-5-KDG01D-X</t>
  </si>
  <si>
    <t>2-4-5300P917C</t>
  </si>
  <si>
    <t>1-6-FRE127-Z</t>
  </si>
  <si>
    <t>FG AL RE 127 TUM R122.5 (FBM NO.)</t>
  </si>
  <si>
    <t>PAN-</t>
  </si>
  <si>
    <t>MISC-HEAD</t>
  </si>
  <si>
    <t>RT SS 8x13 D15 An POL</t>
  </si>
  <si>
    <t>MILKSHAKE FORTE BS/FC-20470</t>
  </si>
  <si>
    <t>MISC-RUBBER</t>
  </si>
  <si>
    <t>RT SS 6x10mm D12 POL</t>
  </si>
  <si>
    <t>RT AL 8x12mm POL</t>
  </si>
  <si>
    <t>RT AL 5x10mm POL</t>
  </si>
  <si>
    <t>1-6-GEE18-ZA</t>
  </si>
  <si>
    <t>G-LD EE 18CM POL CC113 R220</t>
  </si>
  <si>
    <t>MEDIUM PAPER 115GSM R/W 940MM-FSC Recycled 100% P 4.2</t>
  </si>
  <si>
    <t>MEDIUM PAPER 115GSM R/W 1300MM-FSC Recycled 100% P 4.2</t>
  </si>
  <si>
    <t>B0014</t>
  </si>
  <si>
    <t>B &amp; B SOLIMEC CO., LTD.</t>
  </si>
  <si>
    <t>7-9-T0293</t>
  </si>
  <si>
    <t>SCREW DRIVER BIT PH 7.5CM</t>
  </si>
  <si>
    <t>7-5-LHT108A-X</t>
  </si>
  <si>
    <t>MISC-BRUSH</t>
  </si>
  <si>
    <t>7-9-T0057</t>
  </si>
  <si>
    <t>PAINT BRUSH 3"</t>
  </si>
  <si>
    <t>U0062</t>
  </si>
  <si>
    <t>UNITY PROGRESS CO., LTD.</t>
  </si>
  <si>
    <t>MISC-INK</t>
  </si>
  <si>
    <t>7-9-TB491</t>
  </si>
  <si>
    <t>Paper for general printing  -93</t>
  </si>
  <si>
    <t>MISC-PAPER</t>
  </si>
  <si>
    <t>HDL-T-SS15</t>
  </si>
  <si>
    <t>7-A-5AE27340C</t>
  </si>
  <si>
    <t>1-4-T73353K21259</t>
  </si>
  <si>
    <t>TOPCOAT METALLIC BROWN 73-353/K21259</t>
  </si>
  <si>
    <t>(Multiple Items)</t>
  </si>
  <si>
    <t>RT SS 8x6 D15 An POL</t>
  </si>
  <si>
    <t>LG-- 65 POL VDZ24MA C/C40 H8.5 SS430x0.8</t>
  </si>
  <si>
    <t>BLACK DIAMOND PASTE 5300P917C (IDN)</t>
  </si>
  <si>
    <t>3-5-HSO205A-S</t>
  </si>
  <si>
    <t>LG-- 205 KITCHENAID H.BSH VEF24MA C/C59.25 H8.5</t>
  </si>
  <si>
    <t>3-5-HSO604A-S</t>
  </si>
  <si>
    <t>SH-- 604 KITCHENAID H.BSH VED18MA C/C59.25 H8.5</t>
  </si>
  <si>
    <t>1-1-25255CV333</t>
  </si>
  <si>
    <t>8011-O---2.5X305-SG3-MG3</t>
  </si>
  <si>
    <t>1-1-25395CV333</t>
  </si>
  <si>
    <t>MEDIUM PAPER 115GSM R/W 1590MM-FSC Recycled 100% P 4.2</t>
  </si>
  <si>
    <t>T0503</t>
  </si>
  <si>
    <t>1-6-GLF24-ZB</t>
  </si>
  <si>
    <t>G-LD LF 24CM BSH</t>
  </si>
  <si>
    <t>3-6-FHSS107-Y</t>
  </si>
  <si>
    <t>6</t>
  </si>
  <si>
    <t>1-4-PAP3000-FC30552</t>
  </si>
  <si>
    <t>CERAMIC CLEAR BASECOAT AP-3000/FC-30552</t>
  </si>
  <si>
    <t>1-4-TAP2-FC50547M</t>
  </si>
  <si>
    <t>CERAMIC CLEAR METALLIC TOPCOAT AP-2/FC-50547M</t>
  </si>
  <si>
    <t>7-5-LJO103--X</t>
  </si>
  <si>
    <t>5-6-M3765</t>
  </si>
  <si>
    <t>1-5-HSK203B-X</t>
  </si>
  <si>
    <t>3-5-LSO110A-Y</t>
  </si>
  <si>
    <t>STD- 110 KITCHENAID BSH R360 C/C113 H6.5</t>
  </si>
  <si>
    <t>3-1-30405CJ333-F</t>
  </si>
  <si>
    <t>7-8-PRCB30027-F</t>
  </si>
  <si>
    <t>DUPLEX BOARD 300GSM R/W 27 INCH-FSC Recycled 100% P 3.2</t>
  </si>
  <si>
    <t>3-5-HTD104A-Z</t>
  </si>
  <si>
    <t>SH-- 104 FBW M.BLK+GLOSSY+TUM R91 C/C34.8 H8.5</t>
  </si>
  <si>
    <t>1-6-GA24-ZA</t>
  </si>
  <si>
    <t>G-LD A 24CM POL</t>
  </si>
  <si>
    <t>2-1-24245CV133F</t>
  </si>
  <si>
    <t>8011-H18-2.4X245-SG3-MG3 (FRYPAN)</t>
  </si>
  <si>
    <t>3-1-25340CJ333</t>
  </si>
  <si>
    <t>3003-O---2.5X340-SG3-MG3</t>
  </si>
  <si>
    <t>3-5-HOJ323A-X</t>
  </si>
  <si>
    <t>SH-- 323 CIR POL TEJ21IA C/C79 H8.5</t>
  </si>
  <si>
    <t>3-5-HOJ327A-X</t>
  </si>
  <si>
    <t>LG-- 327 CIR POL TEJ27IA C/C93 H8.5</t>
  </si>
  <si>
    <t>7-5-LJO105--X</t>
  </si>
  <si>
    <t>3-1-30370CJ333-F</t>
  </si>
  <si>
    <t>9X13" COOKIE SHEET, 0.4MM STEEL, "FARBERWARE" EMBOSS ON SIDE HANDLES</t>
  </si>
  <si>
    <t>3-5-HSO603A-S</t>
  </si>
  <si>
    <t>SH-- 603 KITCHENAID H.BSH VEG16MA C/C59.25 H8.5</t>
  </si>
  <si>
    <t>7-8-PMED1150840-F</t>
  </si>
  <si>
    <t>MEDIUM PAPER 115GSM R/W 840MM-FSC Recycled 100% P 4.2</t>
  </si>
  <si>
    <t>7-8-PMED1150890-F</t>
  </si>
  <si>
    <t>MEDIUM PAPER 115GSM R/W 890MM-FSC Recycled 100% P 4.2</t>
  </si>
  <si>
    <t>7-8-PMED1151100-F</t>
  </si>
  <si>
    <t>7-8-PMED1151450-F</t>
  </si>
  <si>
    <t>MEDIUM PAPER 115GSM R/W 1450MM-FSC Recycled 100% P 4.2</t>
  </si>
  <si>
    <t>7-9-W3305075</t>
  </si>
  <si>
    <t>CLOTH BUFF 305X75MM.H</t>
  </si>
  <si>
    <t>3-5-HSO208A-S</t>
  </si>
  <si>
    <t>LG-- 208 KITCHENAID H.BSH VEF30MA C/C59.25 H8.5</t>
  </si>
  <si>
    <t>7-8-PMED1150940-F</t>
  </si>
  <si>
    <t>7-8-PMED1151250-F</t>
  </si>
  <si>
    <t>MEDIUM PAPER 115GSM R/W 1250MM-FSC Recycled 100% P 4.2</t>
  </si>
  <si>
    <t>1-6-GAK16-ZB</t>
  </si>
  <si>
    <t>G-LD AK 16CM BSH POUR CC113 R220</t>
  </si>
  <si>
    <t>1-6-GEE16-ZA</t>
  </si>
  <si>
    <t>G-LD EE 16CM POL CC113 R170</t>
  </si>
  <si>
    <t>S0146</t>
  </si>
  <si>
    <t>SUPAPORN  THONGCHAI LTD., PART.</t>
  </si>
  <si>
    <t>7-8-PMED1150990-F</t>
  </si>
  <si>
    <t>MEDIUM PAPER 115GSM R/W 990MM-FSC Recycled 100% P 4.2</t>
  </si>
  <si>
    <t>7-8-PMED1151190-F</t>
  </si>
  <si>
    <t>7-8-PMED1151140-F</t>
  </si>
  <si>
    <t>7-8-PMED1151040-F</t>
  </si>
  <si>
    <t>MEDIUM PAPER 115GSM R/W 1040MM-FSC Recycled 100% P 4.2</t>
  </si>
  <si>
    <t>7-8-PMED1151300-F</t>
  </si>
  <si>
    <t>7-8-PMED1151340-F</t>
  </si>
  <si>
    <t>7-8-PMED1151390-F</t>
  </si>
  <si>
    <t>7-8-PMED1151500-F</t>
  </si>
  <si>
    <t>7-8-PMED1151540-F</t>
  </si>
  <si>
    <t>7-8-PMED1151590-F</t>
  </si>
  <si>
    <t>1-6-GGE24-ZA</t>
  </si>
  <si>
    <t>G-LD GE 24CM POL CC113 R310</t>
  </si>
  <si>
    <t>SSM-430-</t>
  </si>
  <si>
    <t>3-1-25305CV333</t>
  </si>
  <si>
    <t>LHDLR-SV05</t>
  </si>
  <si>
    <t>STD- 02 M.BLK H5.5</t>
  </si>
  <si>
    <t>3-5-HSQ102A-X</t>
  </si>
  <si>
    <t>SH-- 102 KITCHENAID BK01A POL R73 C/C59.25 H8.5</t>
  </si>
  <si>
    <t>7-6-319</t>
  </si>
  <si>
    <t>3-5-HSP103AAY</t>
  </si>
  <si>
    <t>1-5-KTJ02A</t>
  </si>
  <si>
    <t>KNOB TJ 02 M.BLK W/DISNEY LOGO</t>
  </si>
  <si>
    <t>3-5-LSO107A-Y</t>
  </si>
  <si>
    <t>STD- 107 KITCHENAID BSH R320 C/C113 H6.5</t>
  </si>
  <si>
    <t>3-5-HSW506ABY</t>
  </si>
  <si>
    <t>LG-- 506 NEW CIRCULON GY04A BSH WBT32IA C/C50 H8.5</t>
  </si>
  <si>
    <t>7-5-SEM02</t>
  </si>
  <si>
    <t>STD- 02 M.BLK</t>
  </si>
  <si>
    <t>1-5-SMH105--X</t>
  </si>
  <si>
    <t>STD- 105 POL R101 C/C135 H6.5</t>
  </si>
  <si>
    <t>7-5-LHT105A-X</t>
  </si>
  <si>
    <t>STD- 105 HESTAN POL R223.86 C/C113 WELD</t>
  </si>
  <si>
    <t>RUNGCHAROENPANICH (999) LTD., PART.</t>
  </si>
  <si>
    <t>1-9-PPE1001</t>
  </si>
  <si>
    <t>HAT COVER BLUE COLOUR</t>
  </si>
  <si>
    <t>3-5-STC107A-Z</t>
  </si>
  <si>
    <t>STD- 107 FBW M.BLK TUM R123 C/C79 H8.5</t>
  </si>
  <si>
    <t>3-7-BW309KB</t>
  </si>
  <si>
    <t>BAG LDPE 0.03MMX&lt;O&gt;13"X17" WN 10-LAN MIN.70% RECYCLE</t>
  </si>
  <si>
    <t>1-7-BN512-B</t>
  </si>
  <si>
    <t>BAG LDPE 0.05MMX&lt;OPEN&gt;19"X19" MIN.70% RECYCLE</t>
  </si>
  <si>
    <t>1-9-TBN312-B</t>
  </si>
  <si>
    <t>BAG LDPE 0.03MMX&lt;OPEN&gt;19"X19" MIN.70% RECYCLE</t>
  </si>
  <si>
    <t>3-7-BW311KB</t>
  </si>
  <si>
    <t>BAG LDPE 0.03MMX&lt;O&gt;16.5"X20" WN 10-LAN MIN.70% RECYCLE</t>
  </si>
  <si>
    <t>1-7-BN509-B</t>
  </si>
  <si>
    <t>BAG LDPE 0.05MMX&lt;OPEN&gt;13"X17" MIN.70% RECYCLE</t>
  </si>
  <si>
    <t>3-7-BW305KB</t>
  </si>
  <si>
    <t>BAG LDPE 0.03MMX&lt;OPEN&gt;10"X11" WN 10-LAN MIN.70% RECYCLE</t>
  </si>
  <si>
    <t>3-7-BW310KB</t>
  </si>
  <si>
    <t>BAG LDPE 0.03MMX&lt;O&gt;14.5"X17.5" WN 10-LAN MIN.70% RECYCLE</t>
  </si>
  <si>
    <t>3-7-BW308KB</t>
  </si>
  <si>
    <t>BAG LDPE 0.03MMX&lt;O&gt;11.5"X15" WN 10-LAN MIN.70% RECYCLE</t>
  </si>
  <si>
    <t>3-7-BW313KB</t>
  </si>
  <si>
    <t>BAG LDPE 0.03MMX&lt;O&gt;20"X22" WN 10-LAN MIN.70% RECYCLE</t>
  </si>
  <si>
    <t>3-7-BW306KB</t>
  </si>
  <si>
    <t>BAG LDPE 0.03MMX&lt;O&gt;11.5"X12" WN 10-LAN MIN.70% RECYCLE</t>
  </si>
  <si>
    <t>3-7-BW312KB</t>
  </si>
  <si>
    <t>BAG LDPE 0.03MMX&lt;O&gt;19"X19" WN 10-LAN MIN.70% RECYCLE</t>
  </si>
  <si>
    <t>3-7-BW347KB</t>
  </si>
  <si>
    <t>BAG LDPE 0.03MMX&lt;O&gt;8"X19" WN 10-LAN MIN.70% RECYCLE</t>
  </si>
  <si>
    <t>SH-- 103 KITCHENAID BSH PVD GY27K R83 C/C59.25 H8.5</t>
  </si>
  <si>
    <t>Total_PO_Price</t>
  </si>
  <si>
    <t xml:space="preserve">ExRate </t>
  </si>
  <si>
    <t>1-6-GLK24-ZA</t>
  </si>
  <si>
    <t>G-LD LK 24CM POL</t>
  </si>
  <si>
    <t>7-5-LHT110A-X</t>
  </si>
  <si>
    <t>STD- 110 HESTAN POL R322.2 C/C113 WELD</t>
  </si>
  <si>
    <t>3-5-HTD107A-Z</t>
  </si>
  <si>
    <t>LG-- 107 FBW M.BLK+GLOSSY+TUM R121 C/C34.8 H8.5</t>
  </si>
  <si>
    <t>3-5-SSP508-AY</t>
  </si>
  <si>
    <t>STD- 508 BSH PVD GY27K WCK38QX C/C106 H8.5</t>
  </si>
  <si>
    <t>1-9-TBN310-B</t>
  </si>
  <si>
    <t>BAG LDPE 0.03MMX&lt;OPEN&gt;14.5"X17.5" MIN.70% RECYCLE</t>
  </si>
  <si>
    <t>1-9-TBN308-B</t>
  </si>
  <si>
    <t>BAG LDPE 0.03MMX&lt;OPEN&gt;11.5"X15" MIN.70% RECYCLE</t>
  </si>
  <si>
    <t>1-6-GLK16AZB</t>
  </si>
  <si>
    <t>G-LD LK 16CM OVEN SAFE 350F/180C BSH</t>
  </si>
  <si>
    <t>1-6-GLV16AZB</t>
  </si>
  <si>
    <t>G-LD LV 16CM OVEN SAFE 350F/180C W/SI GASKET BSH</t>
  </si>
  <si>
    <t>1-6-GLK30AZB</t>
  </si>
  <si>
    <t>G-LD LK 30CM OVEN SAFE 350F/180C BSH</t>
  </si>
  <si>
    <t>1-6-GLK20AZB</t>
  </si>
  <si>
    <t>G-LD LK 20CM OVEN SAFE 350F/180C BSH</t>
  </si>
  <si>
    <t>1-6-GLK26AZB</t>
  </si>
  <si>
    <t>G-LD LK 26CM OVEN SAFE 350F/180C BSH</t>
  </si>
  <si>
    <t>1-4-T8005K23651</t>
  </si>
  <si>
    <t>U0016</t>
  </si>
  <si>
    <t>UNION-TECH MACHINERY CO., LTD.</t>
  </si>
  <si>
    <t>8-9-T0010</t>
  </si>
  <si>
    <t>1-7-BN410</t>
  </si>
  <si>
    <t>BAG LDPE 0.04MMX&lt;OPEN&gt;14.5"X17.5" (0.012/PC)</t>
  </si>
  <si>
    <t>1-7-BN412</t>
  </si>
  <si>
    <t>BAG LDPE 0.04MMX&lt;OPEN&gt;19"X19"</t>
  </si>
  <si>
    <t>1-7-BN419</t>
  </si>
  <si>
    <t>BAG LDPE 0.04MMX&lt;OPEN&gt;24"X24" (0.0274/PC)</t>
  </si>
  <si>
    <t>1-7-BN433</t>
  </si>
  <si>
    <t>BAG LDPE 0.04MMX&lt;OPEN&gt;21.5"X30"</t>
  </si>
  <si>
    <t>T0150</t>
  </si>
  <si>
    <t>THREE-D ASIA CO., LTD.</t>
  </si>
  <si>
    <t>1-9-T1P-CTB04</t>
  </si>
  <si>
    <t>R2.0 INSERT DIAMOND TOOL EDGE DWG# K06030-1</t>
  </si>
  <si>
    <t>1-9-T1P-CTB05</t>
  </si>
  <si>
    <t>R2.5 INSERT DIAMOND TOOL EDGE DWG# K06031</t>
  </si>
  <si>
    <t>1-6-GY16-ZA</t>
  </si>
  <si>
    <t>7-1-60150CT2R6</t>
  </si>
  <si>
    <t>1002-MO--6.0X150-SGR-MG6</t>
  </si>
  <si>
    <t>J0037</t>
  </si>
  <si>
    <t>J S MECHANIC CO., LTD.</t>
  </si>
  <si>
    <t>8-9-T0011C-180-A</t>
  </si>
  <si>
    <t>3-5-HTD102A-Z</t>
  </si>
  <si>
    <t>SH-- 102 FBW M.BLK+GLOSSY+TUM R71 C/C34.3 H8.5</t>
  </si>
  <si>
    <t>3-5-HTD245A-Z</t>
  </si>
  <si>
    <t>LG-- 245 FBW M.BLK+GLOSSY+TUM YBM24AK C/C34.8 H8.5</t>
  </si>
  <si>
    <t>3-5-HTD243A-Z</t>
  </si>
  <si>
    <t>SH-- 243 FBW M.BLK+GLOSSY+TUM YBM20AK C/C34.8 H8.5</t>
  </si>
  <si>
    <t>HDL-P-----</t>
  </si>
  <si>
    <t>A0232</t>
  </si>
  <si>
    <t>ACCESS BUSINESS GROUP(KCT)</t>
  </si>
  <si>
    <t>1-4-P70300N12691</t>
  </si>
  <si>
    <t>BLACK PRIMER 70-300/N12691</t>
  </si>
  <si>
    <t>7-1-60205CT2R6</t>
  </si>
  <si>
    <t>1002-MO--6.0X205-SGR-MG6</t>
  </si>
  <si>
    <t>1-7-PPB52-A</t>
  </si>
  <si>
    <t>SW FILM PE CLEAR  0.05MMX32" MIN.30% RECYCLE "ROLL"</t>
  </si>
  <si>
    <t>1-9-PPE3002</t>
  </si>
  <si>
    <t>EAR MUFF PELTOR MODEL OPTIME 105(H10A)</t>
  </si>
  <si>
    <t>MISC-EAR</t>
  </si>
  <si>
    <t>8-9-TS090138</t>
  </si>
  <si>
    <t>BLANK PVC STKR TRANSPARENT THK0.09XDIA 138MM</t>
  </si>
  <si>
    <t>3-5-SDG314-Z</t>
  </si>
  <si>
    <t>3-5-SDG114-Z</t>
  </si>
  <si>
    <t>1-6-GKS24-ZA</t>
  </si>
  <si>
    <t>G-LD KS 24CM POL</t>
  </si>
  <si>
    <t>7-6-X014</t>
  </si>
  <si>
    <t>VENT KNOB L.PT ASSEMBLY</t>
  </si>
  <si>
    <t>1-9-T2141</t>
  </si>
  <si>
    <t>SAND BROWN ALUM OXIDE GRIT#80</t>
  </si>
  <si>
    <t>MISC-SAND</t>
  </si>
  <si>
    <t>1-6-GLK26-ZA</t>
  </si>
  <si>
    <t>G-LD LK 26CM POL</t>
  </si>
  <si>
    <t>1-6-GLK16-ZA</t>
  </si>
  <si>
    <t>G-LD LK 16CM POL</t>
  </si>
  <si>
    <t>1-6-FHSS205-A</t>
  </si>
  <si>
    <t>FG AL SS 205 GY15H BAG24IA</t>
  </si>
  <si>
    <t>3-5-HAQ154-AY</t>
  </si>
  <si>
    <t>LG-- 154 BSH PVD GD03K R93 C/C50 H8.5</t>
  </si>
  <si>
    <t>3-5-HAQ163-AY</t>
  </si>
  <si>
    <t>SH-- 163 BSH PVD GD03K HAA20MA C/C50 H8.5</t>
  </si>
  <si>
    <t>3-5-HAQ165-AY</t>
  </si>
  <si>
    <t>LG-- 165 BSH PVD GD03K QCI24MA C/C50 H8.5</t>
  </si>
  <si>
    <t>3-5-LAQ303-AY</t>
  </si>
  <si>
    <t>STD- 303 BSH PVD GD03K R220 C/C113 H6.5</t>
  </si>
  <si>
    <t>3-5-SAQ05-AY</t>
  </si>
  <si>
    <t>7-8-PRCB35030-F</t>
  </si>
  <si>
    <t>DUPLEX BOARD 350GSM R/W 30 INCH- FSC Recycled 100% P 3.2</t>
  </si>
  <si>
    <t>A0007</t>
  </si>
  <si>
    <t>AMERICAN PETROCHEMICAL (THAILAND) CO., LTD.</t>
  </si>
  <si>
    <t>1-9-T5051</t>
  </si>
  <si>
    <t>SPRAY EASTERN NO.121</t>
  </si>
  <si>
    <t>3-5-HSW107ABY</t>
  </si>
  <si>
    <t>LG-- 107 NEW CIRCULON GY04A BSH R123 C/C50 H8.5</t>
  </si>
  <si>
    <t>3-5-LTC107--Z</t>
  </si>
  <si>
    <t>STD- 107 M.BLK TUM R320 C/C113 H6.5</t>
  </si>
  <si>
    <t>3-5-LTC104--Z</t>
  </si>
  <si>
    <t>STD- 104 M.BLK TUM R240 C/C113 H6.5</t>
  </si>
  <si>
    <t>SH-- 902 M.BLK TUM R70 C/C25 H5.5</t>
  </si>
  <si>
    <t>7-9-T0114</t>
  </si>
  <si>
    <t>THINNER 100% AAA</t>
  </si>
  <si>
    <t>1-6-087C</t>
  </si>
  <si>
    <t>BRKT+NUT M5 R120 C/C25 H5.5</t>
  </si>
  <si>
    <t>3-5-HAQ181-AY</t>
  </si>
  <si>
    <t>LG-- 181 BSH PVD GD03K GBU11IA C/C45 H8.5</t>
  </si>
  <si>
    <t>3-1-30390CJ333-F</t>
  </si>
  <si>
    <t>3-1-30395CJ333</t>
  </si>
  <si>
    <t>3003-O---3.0X395-SG3-MG3</t>
  </si>
  <si>
    <t>1-9-T1224B</t>
  </si>
  <si>
    <t>CUTTING SOLID WAX BROWN DA60SM-7 (20 BR/Box)</t>
  </si>
  <si>
    <t>9-3-BGYJP7545C</t>
  </si>
  <si>
    <t>INK Water Base Grey JP13915 No.7545C -92PT</t>
  </si>
  <si>
    <t>1-6-GY18-ZA</t>
  </si>
  <si>
    <t>G-LD Y 18CM POL CC113 R240</t>
  </si>
  <si>
    <t>1-6-GLK20-ZA</t>
  </si>
  <si>
    <t>G-LD LK 20CM POL</t>
  </si>
  <si>
    <t>1-9-T1212</t>
  </si>
  <si>
    <t>SOLID WAX GREEN GL-200 (12 BR/Box)</t>
  </si>
  <si>
    <t>1-4-PFORTEBS-FC30588</t>
  </si>
  <si>
    <t>PRIMER FORTE BS/FC-30588</t>
  </si>
  <si>
    <t>1-4-TMGN1-FC1205M</t>
  </si>
  <si>
    <t>TOPCOAT MATTE METALLIC CLEAR MGN-1/FC-1205M</t>
  </si>
  <si>
    <t>1-4-TMGN1-CLEAR</t>
  </si>
  <si>
    <t>MATTE CLEAR  MGN-1/Clear</t>
  </si>
  <si>
    <t>1-4-TFORTETC-FC20087</t>
  </si>
  <si>
    <t>TOPCOAT FORTE TC/FC20087M</t>
  </si>
  <si>
    <t>1-6-GY24-ZA</t>
  </si>
  <si>
    <t>1-9-T5066</t>
  </si>
  <si>
    <t>K0056</t>
  </si>
  <si>
    <t>KOREA CLAD TECH CO.,LTD.</t>
  </si>
  <si>
    <t>CDM-</t>
  </si>
  <si>
    <t>7-9-W1060125075</t>
  </si>
  <si>
    <t>7-9-W1060150100</t>
  </si>
  <si>
    <t>7-9-W1060125060</t>
  </si>
  <si>
    <t>7-9-W1320100D01</t>
  </si>
  <si>
    <t>7-9-W1320075D01</t>
  </si>
  <si>
    <t>7-9-TB479</t>
  </si>
  <si>
    <t>Ink Cyan P9000 - 93DF</t>
  </si>
  <si>
    <t>1-5-SAH09--Z</t>
  </si>
  <si>
    <t>7-5-LCF103--Z</t>
  </si>
  <si>
    <t>STD- 103 TUM R220 C/C113 H6.5</t>
  </si>
  <si>
    <t>7-6-SS12</t>
  </si>
  <si>
    <t>SCR SS M5x105mm+WHR</t>
  </si>
  <si>
    <t>1-1-25365CV333</t>
  </si>
  <si>
    <t>8011-O---2.5X365-SG3-MG3</t>
  </si>
  <si>
    <t>3-5-LSP105AAY</t>
  </si>
  <si>
    <t>STD- 105 KITCHENAID BSH PVD GY27K R223.86 C/C113 H6.5</t>
  </si>
  <si>
    <t>3-6-D52-0001</t>
  </si>
  <si>
    <t>CAPPED RIVET 6X16MM</t>
  </si>
  <si>
    <t>3-6-D118</t>
  </si>
  <si>
    <t>1-6-BK124</t>
  </si>
  <si>
    <t>BRKT+NUT M5 PE R83 C/C21 H5.5</t>
  </si>
  <si>
    <t>7-5-HEM03</t>
  </si>
  <si>
    <t>3-5-HSO611A-S</t>
  </si>
  <si>
    <t>LG-- 611 KITCHENAID H.BSH VFG30MA C/C59.25 H8.5</t>
  </si>
  <si>
    <t>3-6-519</t>
  </si>
  <si>
    <t>SI GASKET BK01A</t>
  </si>
  <si>
    <t>7-A-7DZ28355CA</t>
  </si>
  <si>
    <t>7-A-2EL27385C</t>
  </si>
  <si>
    <t>CDM-ALS439</t>
  </si>
  <si>
    <t>7-A-2EL27265C</t>
  </si>
  <si>
    <t>7-A-2EL27340C</t>
  </si>
  <si>
    <t>7-A-2EL27310C</t>
  </si>
  <si>
    <t>7-A-2EL27460C</t>
  </si>
  <si>
    <t>1-1-30289NJ333</t>
  </si>
  <si>
    <t>3003-O---3.0X289X324-SG3-MG3</t>
  </si>
  <si>
    <t>1-4-T9682K21818</t>
  </si>
  <si>
    <t>TOPCOAT METALLIC SHEN BLUE GREY 9682/K21818</t>
  </si>
  <si>
    <t>1-6-GY16BZA</t>
  </si>
  <si>
    <t>G-LD Y 16CM OVEN SAFE 350F/180C POL</t>
  </si>
  <si>
    <t>1-5-HSS03</t>
  </si>
  <si>
    <t>XS-- 03 M.BLK</t>
  </si>
  <si>
    <t>1-9-PPE4010A</t>
  </si>
  <si>
    <t>REFILTER 3M-1744C P2</t>
  </si>
  <si>
    <t>9-3-D0046A</t>
  </si>
  <si>
    <t>Anti setoff powder wirbelwind 8163 -93OP</t>
  </si>
  <si>
    <t>7-9-W1060150090</t>
  </si>
  <si>
    <t>1-6-GY26-ZA</t>
  </si>
  <si>
    <t>G-LID Y 26CM POL CC113 R340</t>
  </si>
  <si>
    <t>3-1-25395CJ333</t>
  </si>
  <si>
    <t>3003-O---2.5X395-SG3-MG3</t>
  </si>
  <si>
    <t>3-5-HOJ243B-X</t>
  </si>
  <si>
    <t>SH-- 243 NEW CIRCULON POL HBZ20QG C/C79 H8.5</t>
  </si>
  <si>
    <t>3-5-HOJ245B-X</t>
  </si>
  <si>
    <t>LG-- 245 NEW CIRCULON POL HBZ24QG C/C93 H8.5</t>
  </si>
  <si>
    <t>8-9-TS090130</t>
  </si>
  <si>
    <t>BLANK PVC STKR TRANSPARENT THK0.09XDIA 130MM.</t>
  </si>
  <si>
    <t>C0088</t>
  </si>
  <si>
    <t>CHAI CHAROEN GRINDING WHEELS LTD., PART.</t>
  </si>
  <si>
    <t>1-9-T1173A</t>
  </si>
  <si>
    <t>7-A-5AE27470C</t>
  </si>
  <si>
    <t>7-A-5AE27295S</t>
  </si>
  <si>
    <t>1-6-GAK16-ZA</t>
  </si>
  <si>
    <t>G-LD AK 16CM POL POUR CC113 R220</t>
  </si>
  <si>
    <t>7-5-LCF107--Z</t>
  </si>
  <si>
    <t>STD- 107 TUM R320 C/C113 H6.5</t>
  </si>
  <si>
    <t>7-A-5AE27265CF</t>
  </si>
  <si>
    <t>7-A-5AE27310CF</t>
  </si>
  <si>
    <t>7-A-5AE27425C</t>
  </si>
  <si>
    <t>7-A-5AE27460C</t>
  </si>
  <si>
    <t>7-A-5AE27275C</t>
  </si>
  <si>
    <t>7-6-F48</t>
  </si>
  <si>
    <t>7-B-ZCS18KS-A1Y-Y</t>
  </si>
  <si>
    <t>STM 0.5mm SS304 A1 IN:Y EX:Y</t>
  </si>
  <si>
    <t>Q0019</t>
  </si>
  <si>
    <t>QUAKER HOUGHTON (THAILAND) CO., LTD.</t>
  </si>
  <si>
    <t>SAND BROWN ALUM OXIDE #24(DOVE)</t>
  </si>
  <si>
    <t>3-5-LSP111AAY</t>
  </si>
  <si>
    <t>STD- 111 KITCHENAID BSH PVD GY27K R348.08 C/C113 H6.5</t>
  </si>
  <si>
    <t>2-3-BSPW3285K3541</t>
  </si>
  <si>
    <t>MILL. SILVER 3285/K3541 (EAY)</t>
  </si>
  <si>
    <t>7-A-7DX18410C</t>
  </si>
  <si>
    <t>7-6-F76</t>
  </si>
  <si>
    <t>FG SS R75.915</t>
  </si>
  <si>
    <t>7-A-5AE27385CF</t>
  </si>
  <si>
    <t>1-9-PPE3001A</t>
  </si>
  <si>
    <t>EARPLUGS 3M E-A-R soft Yellow Neon</t>
  </si>
  <si>
    <t>1-6-GLG32-ZB</t>
  </si>
  <si>
    <t>G-LD LG 32CM BSH</t>
  </si>
  <si>
    <t>E0162</t>
  </si>
  <si>
    <t>ECO GREEN SOLUTIONS CO., LTD</t>
  </si>
  <si>
    <t>8-9-T0050A</t>
  </si>
  <si>
    <t>GREENEX NF FOR NON-FERROUS METAL SURFACES CLEANER</t>
  </si>
  <si>
    <t>7-C-IEC26KKY-P</t>
  </si>
  <si>
    <t>26CM SS LID</t>
  </si>
  <si>
    <t>7-9-T0024</t>
  </si>
  <si>
    <t>EVA FOAM TAPE 3X12MMX15M.</t>
  </si>
  <si>
    <t>3-5-HSW108ABY</t>
  </si>
  <si>
    <t>LG-- 108 NEW CIRCULON GY04A BSH R133 C/C50 H8.5</t>
  </si>
  <si>
    <t>7-5-LJO102--X</t>
  </si>
  <si>
    <t>SH-- 203 BSH YBM20AK C/C50 H8.5</t>
  </si>
  <si>
    <t>9-3-ACR9224</t>
  </si>
  <si>
    <t>INK OIL BASE PANTONE CREAM  NO.9224 - 93OP</t>
  </si>
  <si>
    <t>1-6-S97</t>
  </si>
  <si>
    <t>SS SHOULDER SCR M5X14</t>
  </si>
  <si>
    <t>3-5-SSL506--Y</t>
  </si>
  <si>
    <t>STD- 506 BSH WAH32P2 C/C106 H8.5</t>
  </si>
  <si>
    <t>7-5-LHT107A-X</t>
  </si>
  <si>
    <t>Supplier</t>
  </si>
  <si>
    <t>MAT</t>
  </si>
  <si>
    <t>3003-O---3.0X405-SG3-MG3 (VEN24MA)</t>
  </si>
  <si>
    <t>3003-O---3.0X325-SG3-MG3 (VEM18MA)</t>
  </si>
  <si>
    <t>3003-O---3.0X370-SG3-MG3 (VEO30MA)</t>
  </si>
  <si>
    <t>3003-O---3.0X390-SG3-MG3 (VFG30MA)</t>
  </si>
  <si>
    <t>7-9-W1180075D01</t>
  </si>
  <si>
    <t>1-6-GLK24AZB</t>
  </si>
  <si>
    <t>G-LD LK 24CM OVEN SAFE 350F/180C BSH</t>
  </si>
  <si>
    <t>3003-O---2.5X370-SG3-MG3</t>
  </si>
  <si>
    <t>FiscalYear</t>
  </si>
  <si>
    <t>7-6-SS02</t>
  </si>
  <si>
    <t>SCR SS M5X19mm</t>
  </si>
  <si>
    <t>7-5-KDG01DAX</t>
  </si>
  <si>
    <t>1-6-BK51</t>
  </si>
  <si>
    <t>BRKT+NUT M5 GBE24MA C/C25 H8.3</t>
  </si>
  <si>
    <t>3-5-HSO228A-S</t>
  </si>
  <si>
    <t>LG-- 228 KITCHENAID H.BSH HBX30OG C/C59.25 H8.5</t>
  </si>
  <si>
    <t>3-5-HSO225A-S</t>
  </si>
  <si>
    <t>LG-- 225 KITCHENAID H.BSH HBX24OG C/C59.25 H8.5</t>
  </si>
  <si>
    <t>3-5-HSO103A-S</t>
  </si>
  <si>
    <t>SH-- 103 KITCHENAID H.BSH R83 C/C59.25 H8.5</t>
  </si>
  <si>
    <t>3-5-HSO223A-S</t>
  </si>
  <si>
    <t>SH-- 223 KITCHENAID H.BSH HBX20OG C/C59.25 H8.5</t>
  </si>
  <si>
    <t>3-5-HSO105A-S</t>
  </si>
  <si>
    <t>LG-- 105 KITCHENAID H.BSH R103 C/C59.25 H8.5</t>
  </si>
  <si>
    <t>3-5-HQF228ABX</t>
  </si>
  <si>
    <t>LG-- 228 CIR GY04A POL BAD30MA C/C50 H8.5</t>
  </si>
  <si>
    <t>2P 2.7X265mm AL1060(2.2)SS439(0.5) QDY16Q5</t>
  </si>
  <si>
    <t>2P 2.7X385mm AL1060(2.2)SS439(0.5) HBZ30Q5</t>
  </si>
  <si>
    <t>2P 2.7X310mm AL1060(2.2)SS439(0.5) HBZ24Q5</t>
  </si>
  <si>
    <t>1-4-PG7BS-FC10263</t>
  </si>
  <si>
    <t>CREAM G7 BS / FC-10263</t>
  </si>
  <si>
    <t>1-4-TG7TC-FC1703M</t>
  </si>
  <si>
    <t>METALLIC CLEAR G7 TC/FC-1703M</t>
  </si>
  <si>
    <t>A0281</t>
  </si>
  <si>
    <t>AVERY DENNISON HONG KONG B.V.</t>
  </si>
  <si>
    <t>1-6-GAL14-ZB</t>
  </si>
  <si>
    <t>G-LD AL 14CM BSH</t>
  </si>
  <si>
    <t>3-5-SSO228--Y</t>
  </si>
  <si>
    <t>STD- 228 BSH HBX30FE C/C106 H8.5</t>
  </si>
  <si>
    <t>DateStart</t>
  </si>
  <si>
    <t>DateEnd</t>
  </si>
  <si>
    <t>7-5-LHT104A-X</t>
  </si>
  <si>
    <t>STD- 104 HESTAN POL R203.14 C/C113 WELD</t>
  </si>
  <si>
    <t>SH-- 203  NEW ANOLON POL HBH20IA C/C59.25 H8.5 CSK</t>
  </si>
  <si>
    <t>STD- 09 TUM R152 C/C106.5 H8.5</t>
  </si>
  <si>
    <t>1-4-4770K23317</t>
  </si>
  <si>
    <t>MATTE COLLARD 4770/K23317</t>
  </si>
  <si>
    <t>LG-- 02 M.BLK</t>
  </si>
  <si>
    <t>STD- 103 POL R108 C/C113 WELD</t>
  </si>
  <si>
    <t>LA-- 105 POL R181.5 C/C155 WELD</t>
  </si>
  <si>
    <t>STD- 103 HESTAN POL R177.25 C/C113 WELD</t>
  </si>
  <si>
    <t>STD- 108 HESTAN POL R296.34 C/C113 WELD</t>
  </si>
  <si>
    <t>SM-- 102 POL R108 C/C94.5 WELD</t>
  </si>
  <si>
    <t>STD- 107 HESTAN POL R275.61 C/C113 WELD</t>
  </si>
  <si>
    <t>3-5-LSP108AAY</t>
  </si>
  <si>
    <t>STD- 108 KITCHENAID BSH PVD GY27K R296.34 C/C113 H6.5</t>
  </si>
  <si>
    <t>3-5-LSO106A-Y</t>
  </si>
  <si>
    <t>STD- 106 KITCHENAID BSH R310 C/C113 H6.5</t>
  </si>
  <si>
    <t>K0109</t>
  </si>
  <si>
    <t>KRANES CO., LTD.</t>
  </si>
  <si>
    <t>1-9-T4008-060</t>
  </si>
  <si>
    <t>7-9-TB03002</t>
  </si>
  <si>
    <t>PLATE KOMORI SIZE 1030 X 800 X 0.30MM - 93OP</t>
  </si>
  <si>
    <t>MISCPLATE</t>
  </si>
  <si>
    <t>7-9-TB03003</t>
  </si>
  <si>
    <t>PLATE ROLAND SIZE 1410 X 1145 X 0.40MM - 93OP</t>
  </si>
  <si>
    <t>8-9-T0011</t>
  </si>
  <si>
    <t>7-9-W1180100D01</t>
  </si>
  <si>
    <t>9-3-D0476</t>
  </si>
  <si>
    <t>WATER BASE VARNISH  (SOOCOAT AV-701P)</t>
  </si>
  <si>
    <t>FG SS SS 107 BSH R123</t>
  </si>
  <si>
    <t>ROYAL PRESTIGE BK01A POL</t>
  </si>
  <si>
    <t>STD- 05 BSH PVD GD03K R124 C/C106.5 H8.5</t>
  </si>
  <si>
    <t>RT AL 8x14mm POL</t>
  </si>
  <si>
    <t>RT AL CSK HD 8x13mm</t>
  </si>
  <si>
    <t>RT AL 8x10mm POL</t>
  </si>
  <si>
    <t>SS ADAPTOR</t>
  </si>
  <si>
    <t>RT SS 8x9 D15 POL</t>
  </si>
  <si>
    <t>WAVE WASHER</t>
  </si>
  <si>
    <t>FG SS R89.9mm (FOR ABG)</t>
  </si>
  <si>
    <t>STD- 607 BN13A POL TEG24IA C/C34.8 H8.5</t>
  </si>
  <si>
    <t>1-5-HSL203--Y</t>
  </si>
  <si>
    <t>P0364</t>
  </si>
  <si>
    <t>PPG COATINGS (MALAYSIA) SDN. BHD.</t>
  </si>
  <si>
    <t>NYLON CAP FOR KNOB BK01E  (BPA-FREE, LFGB &amp; JFSL GRADE)</t>
  </si>
  <si>
    <t>G-LD LT 28CM BSH</t>
  </si>
  <si>
    <t>G-LD LT 24CM BSH</t>
  </si>
  <si>
    <t>G-LD LT 20CM BSH</t>
  </si>
  <si>
    <t>G-LD Y 16CM POL</t>
  </si>
  <si>
    <t>G-LD Y 24CM POL</t>
  </si>
  <si>
    <t>STD- 405 BK01A TUM QBV30QX C/C106 H8.5</t>
  </si>
  <si>
    <t>STD- 105 BK01A TUM  R103 C/C106 H8.5</t>
  </si>
  <si>
    <t>STD- 314 BK01A TUM GAL25LA C/C110 H8.5</t>
  </si>
  <si>
    <t>STD- 114 BK01A TUM R193 C/C106 H8.5</t>
  </si>
  <si>
    <t>7-A-3EP23460CB</t>
  </si>
  <si>
    <t>7-A-3BR30265CB</t>
  </si>
  <si>
    <t>7-A-3EP23345CB</t>
  </si>
  <si>
    <t>7-A-3EP23275CB</t>
  </si>
  <si>
    <t>7-A-3EP23380CB</t>
  </si>
  <si>
    <t>7-A-3EP23305CB</t>
  </si>
  <si>
    <t>7-A-3EP23340CB</t>
  </si>
  <si>
    <t>7-A-3BR30330CB</t>
  </si>
  <si>
    <t>7-A-3EP23230CB</t>
  </si>
  <si>
    <t>1-4-PMGN3000-FC70625</t>
  </si>
  <si>
    <t>MATTE YELLOW MGN-3000/FC-70625</t>
  </si>
  <si>
    <t>K0152</t>
  </si>
  <si>
    <t>KEY SUCCESS MARKETING CO.,LTD.</t>
  </si>
  <si>
    <t>7-1-50180CT2R6</t>
  </si>
  <si>
    <t>1002-MO--5.0X180-SGR-MG6</t>
  </si>
  <si>
    <t>3-5-STP608B-Z</t>
  </si>
  <si>
    <t>STD- 608 THE PIONEER WOMAN® TUM UEX26MA C/C93 H8.5</t>
  </si>
  <si>
    <t>3-5-LTP108B-Z</t>
  </si>
  <si>
    <t>STD- 108 THE PIONEER WOMAN® TUM R340 C/C113 H6.5</t>
  </si>
  <si>
    <t>3-5-SAQ208-AY</t>
  </si>
  <si>
    <t>STD- 208 BSH PVD GD03K YBM30AK C/C106.5 H8.5</t>
  </si>
  <si>
    <t>3-1-25370CJ333</t>
  </si>
  <si>
    <t>3-1-25170CT133</t>
  </si>
  <si>
    <t>1002-H18-2.5X170-SG3-MG3</t>
  </si>
  <si>
    <t>1-5-SHT111A-X</t>
  </si>
  <si>
    <t>STD- 111 HESTAN POL R152.3 C/C93 H6.5 CSK</t>
  </si>
  <si>
    <t>1-5-SHT108A-X</t>
  </si>
  <si>
    <t>STD- 108 HESTAN POL R132.3 C/C93 H6.5 CSK</t>
  </si>
  <si>
    <t>1-5-SHT507A-X</t>
  </si>
  <si>
    <t>STD- 507 HESTAN POL WBT34VY C/C93 H6.5 CSK</t>
  </si>
  <si>
    <t>1-5-SHT105A-X</t>
  </si>
  <si>
    <t>SM-- 105 HESTAN POL R102.3 C/C78.5 H6.5 CSK</t>
  </si>
  <si>
    <t>1-5-HHT103A-X</t>
  </si>
  <si>
    <t>SH-- 103 HESTAN POL R82.3 C/C50 H6.5 CSK</t>
  </si>
  <si>
    <t>1-5-HHT104A-X</t>
  </si>
  <si>
    <t>SH-- 104 HESTAN POL R92.3 C/C50 H6.5 CSK</t>
  </si>
  <si>
    <t>1-5-HHT206A-X</t>
  </si>
  <si>
    <t>LG-- 206 HESTAN POL HBZ26VW C/C59.25 H6.5 CSK</t>
  </si>
  <si>
    <t>1-5-HHT203A-X</t>
  </si>
  <si>
    <t>SH-- 203 HESTAN POL HBZ20VW C/C50 H6.5 CSK</t>
  </si>
  <si>
    <t>1-5-HHT110A-X</t>
  </si>
  <si>
    <t>XL-- 110 HESTAN POL R142.3 C/C59.25 H6.5 CSK</t>
  </si>
  <si>
    <t>1-5-HHT108A-X</t>
  </si>
  <si>
    <t>LG-- 108 HESTAN POL R132.3 C/C59.25 H6.5 CSK</t>
  </si>
  <si>
    <t>1-5-HHT107A-X</t>
  </si>
  <si>
    <t>LG-- 107 HESTAN POL R122.3 C/C59.25 H6.5 CSK</t>
  </si>
  <si>
    <t>1-5-HHT105A-X</t>
  </si>
  <si>
    <t>SH-- 105 HESTAN POL R102.3 C/C50 H6.5 CSK</t>
  </si>
  <si>
    <t>3-5-HSA311-AZ</t>
  </si>
  <si>
    <t>LG- 311 BK01G TUM GBU11MA C/C34.8 H8.5</t>
  </si>
  <si>
    <t>POLMHAND PAD</t>
  </si>
  <si>
    <t>7-9-W1320125D01</t>
  </si>
  <si>
    <t>7-9-W1320150D01</t>
  </si>
  <si>
    <t>SSM-TTSAR-MY1</t>
  </si>
  <si>
    <t>7P 2.8X355mm SS304(0.4)+AL1050(0.38)+AL3003(0.38)+AL1050(0.38)+AL3003(0.38)+AL1050(0.38)+SS439(0.5) I-D10S7(ABG)</t>
  </si>
  <si>
    <t>5P 2.3X470mm SS304(0.4)+AL1050(0.5)+AL3003(0.5)+AL1050(0.5)+SS304(0.4) IAD36VC(ABG)</t>
  </si>
  <si>
    <t>7-A-TEST0142</t>
  </si>
  <si>
    <t>7-A-7DY23295C</t>
  </si>
  <si>
    <t>7P 1.8X410mm SS304(0.4)+AL1050(0.18)+AL3003(0.18)+AL1050(0.18)+AL3003(0.18)+AL1050(0.18)+SS439(0.5) IAA30O7</t>
  </si>
  <si>
    <t>7-A-3EP23275C</t>
  </si>
  <si>
    <t>3P 2.3X275mm SS304(0.4)AL1060(1.4)SS439(0.5) QDY16VO</t>
  </si>
  <si>
    <t>7-A-3EP23390C</t>
  </si>
  <si>
    <t>3P 2.3X390mm SS304(0.4)AL1060(1.4)SS439(0.5) QFI26VO</t>
  </si>
  <si>
    <t>7-A-3EP23385CF</t>
  </si>
  <si>
    <t>7-A-3EP23265CF</t>
  </si>
  <si>
    <t>7-A-3EP23425C</t>
  </si>
  <si>
    <t>7-A-3EP23340C</t>
  </si>
  <si>
    <t>3P 2.3X340mm SS304(0.4)AL1060(1.4)SS439(0.5) QAE18VO</t>
  </si>
  <si>
    <t>7-A-3EP23310CF</t>
  </si>
  <si>
    <t>3P 2.3X310mm SS304(0.4)AL1060(1.4)SS439(0.5) FAG24VO</t>
  </si>
  <si>
    <t>7-A-3ES23260C</t>
  </si>
  <si>
    <t>7-A-3ES23280C</t>
  </si>
  <si>
    <t>7-A-3ES23305C</t>
  </si>
  <si>
    <t>7-A-3ES23340C</t>
  </si>
  <si>
    <t>7-A-3ES23360C</t>
  </si>
  <si>
    <t>7-A-TEST0141</t>
  </si>
  <si>
    <t>1-4-4770K23627</t>
  </si>
  <si>
    <t>DENIM TEAL 4770/K23627</t>
  </si>
  <si>
    <t>DETERGENT "NOBLA" (20 KG/Box)</t>
  </si>
  <si>
    <t>7-1-60105CT2R6</t>
  </si>
  <si>
    <t>1002-MO--6.0X105-SGR-MG6</t>
  </si>
  <si>
    <t>N0038</t>
  </si>
  <si>
    <t>NANDEE-STRAPAC CO., LTD.</t>
  </si>
  <si>
    <t>2-9-TPC10191000</t>
  </si>
  <si>
    <t>STRAP PET THK1MMXW19MMXL1000M(EMBOSSED GREEN)</t>
  </si>
  <si>
    <t>MISC-STRAP</t>
  </si>
  <si>
    <t>T0023</t>
  </si>
  <si>
    <t>THE SHELL COMPANY OF THAILAND LIMITED</t>
  </si>
  <si>
    <t>1-9-T2006</t>
  </si>
  <si>
    <t>HYDRAULIC OIL"Shell"TELLUS S3 M 46 (209 LT/Drum)</t>
  </si>
  <si>
    <t>3-5-HPB110B-Y</t>
  </si>
  <si>
    <t>LG-- 110 KS BSH R141 C/C59.25 H8.5</t>
  </si>
  <si>
    <t>3-5-HDG314D-XA</t>
  </si>
  <si>
    <t>LG-- 314 RP BK01A POL GBU11QG C/C50 H8.5</t>
  </si>
  <si>
    <t>1-5-HPF11--D</t>
  </si>
  <si>
    <t>LG-- 11 M.BLK+YL08E RING</t>
  </si>
  <si>
    <t>3-5-HPK122--Z</t>
  </si>
  <si>
    <t>XS-- 122 M.BLK TUM R71 C/C34.3 H8.5</t>
  </si>
  <si>
    <t>1-5-HPF11--G</t>
  </si>
  <si>
    <t>LG-- 11 M.BLK+GN32E RING</t>
  </si>
  <si>
    <t>3-5-HSW102ABY</t>
  </si>
  <si>
    <t>SH-- 102 NEW CIRCULON GY04A BSH R73 C/C50 H8.5</t>
  </si>
  <si>
    <t>3-5-HSZ203--X</t>
  </si>
  <si>
    <t>SH-- 203 POL EAU20IA C/C71 H8.5</t>
  </si>
  <si>
    <t>3-5-HSZ205--X</t>
  </si>
  <si>
    <t>LG-- 205 POL EAU24IA C/C71 H8.5</t>
  </si>
  <si>
    <t>3-5-HPK228-FZ</t>
  </si>
  <si>
    <t>LG-- 228 BU40D TUM BAD30MA C/C34.8 H8.5</t>
  </si>
  <si>
    <t>1-5-HRO102ABX</t>
  </si>
  <si>
    <t>XS-- 102 PADERNO BN16A POL R73 C/C50 H8.5 CSK</t>
  </si>
  <si>
    <t>7-6-212</t>
  </si>
  <si>
    <t>RING SS POL</t>
  </si>
  <si>
    <t>MISC--ST--</t>
  </si>
  <si>
    <t>7-6-BK27</t>
  </si>
  <si>
    <t>WELD BRKT FOR STICK HDL (FOR ABG)</t>
  </si>
  <si>
    <t>7-6-SS13</t>
  </si>
  <si>
    <t>SCR SS M5x130mm+WHR</t>
  </si>
  <si>
    <t>7-6-F78</t>
  </si>
  <si>
    <t>FG SS R141.3 POL</t>
  </si>
  <si>
    <t>7-6-212-Y</t>
  </si>
  <si>
    <t>RING SS BSH</t>
  </si>
  <si>
    <t>1-6-BK45</t>
  </si>
  <si>
    <t>BRKT+NUT M5 YBM20AS C/C25 H8.3</t>
  </si>
  <si>
    <t>1-5-SSI142CAY</t>
  </si>
  <si>
    <t>SM-- 142 MADE IN PVD GOLD BSH OAO16CS C/C59.25 H6.5</t>
  </si>
  <si>
    <t>7-6-246</t>
  </si>
  <si>
    <t>SS LOTUS RACK</t>
  </si>
  <si>
    <t>RACK</t>
  </si>
  <si>
    <t>7-6-245</t>
  </si>
  <si>
    <t>SS STEAM RACK 27.5CM</t>
  </si>
  <si>
    <t>1-6-BK52</t>
  </si>
  <si>
    <t>BRKT+NUT M5 LAI20FA C/C25 H8.3</t>
  </si>
  <si>
    <t>7-6-D93X</t>
  </si>
  <si>
    <t>RT SS 8x9 D15 An POL</t>
  </si>
  <si>
    <t>7-6-D62X</t>
  </si>
  <si>
    <t>RT SS 6x12mm D12 POL</t>
  </si>
  <si>
    <t>1-6-BK50</t>
  </si>
  <si>
    <t>BRKT+NUT M5 YBM30AS C/C25 H8.3</t>
  </si>
  <si>
    <t>3-5-LMY104-BY</t>
  </si>
  <si>
    <t>STD- 104 GY04A BSH R240 C/C113 H6.5</t>
  </si>
  <si>
    <t>3-5-LMY102-BY</t>
  </si>
  <si>
    <t>STD- 102 GY04A BSH R170 C/C113 H6.5</t>
  </si>
  <si>
    <t>7-6-D82X</t>
  </si>
  <si>
    <t>RT SS 8x12 D15 An POL</t>
  </si>
  <si>
    <t>1-6-BK48</t>
  </si>
  <si>
    <t>BRKT+NUT M5 YBM26AS C/C25 H8.3</t>
  </si>
  <si>
    <t>1-6-BK191</t>
  </si>
  <si>
    <t>BRKT+NUT M5 BAD24IA C/C25 H8.3</t>
  </si>
  <si>
    <t>7-6-BK24</t>
  </si>
  <si>
    <t>BRKT FOR EM SHDL</t>
  </si>
  <si>
    <t>1-6-576A</t>
  </si>
  <si>
    <t>POSTCURED SILICONE GROMMET CLEAR 500F, PASS FRENCE DECREE 2007-766 &amp; FRENCH ARRETE25 NOV 1992</t>
  </si>
  <si>
    <t>1-6-145</t>
  </si>
  <si>
    <t>Ru GASKET ID5.8mm G-LD</t>
  </si>
  <si>
    <t>7-6-S38</t>
  </si>
  <si>
    <t>PAN HEAD TRILOBULAR SCR SS</t>
  </si>
  <si>
    <t>7-6-S37</t>
  </si>
  <si>
    <t>2-6-BK021</t>
  </si>
  <si>
    <t>BRKT+NUT M5 R151 C/C25 H5.5</t>
  </si>
  <si>
    <t>1-5-SSK107--X</t>
  </si>
  <si>
    <t>STD- 107 POL R122.5 C/C79 H8.5 CSK</t>
  </si>
  <si>
    <t>1-5-SSK108--X</t>
  </si>
  <si>
    <t>STD- 108 POL R132.5 C/C79 H8.5 CSK</t>
  </si>
  <si>
    <t>3-6-FHSS504-Y</t>
  </si>
  <si>
    <t>FG SS SS 504 BSH WCO28IA</t>
  </si>
  <si>
    <t>3-6-FSSS505-Y</t>
  </si>
  <si>
    <t>FG SS SS 505 BSH WAH30AK</t>
  </si>
  <si>
    <t>3-6-FHSS105-Y</t>
  </si>
  <si>
    <t>FG SS SS 105 BSH</t>
  </si>
  <si>
    <t>7-6-S39</t>
  </si>
  <si>
    <t>7-8-PU855</t>
  </si>
  <si>
    <t>U&amp;C AMWAY QUEEN JAPAN (FTP# A2400696 - IIR1700A)</t>
  </si>
  <si>
    <t>1-6-BK143</t>
  </si>
  <si>
    <t>BRKT+NUT M5 PE FAG30IA C/C21 H5.5</t>
  </si>
  <si>
    <t>7-8-PU332F</t>
  </si>
  <si>
    <t>U&amp;C AMWAY QUEEN JAPAN $$$</t>
  </si>
  <si>
    <t>3-5-LMY108-BY</t>
  </si>
  <si>
    <t>STD- 108 GY04A BSH R340 C/C113 H6.5</t>
  </si>
  <si>
    <t>3-6-FHSS312-Y</t>
  </si>
  <si>
    <t>FG SS SS 312 BSH GEG24IA</t>
  </si>
  <si>
    <t>3-5-LAQ307-AY</t>
  </si>
  <si>
    <t>STD- 307 BSH PVD GD03K R320 C/C113 H6.5</t>
  </si>
  <si>
    <t>1-6-W22</t>
  </si>
  <si>
    <t>WHR SS 25mm G-LD</t>
  </si>
  <si>
    <t>WHR-</t>
  </si>
  <si>
    <t>1-6-BK174</t>
  </si>
  <si>
    <t>BRKT+NUT M5 QH WBZ36IA C/C21 H5.5</t>
  </si>
  <si>
    <t>3-5-SLC228-LZ</t>
  </si>
  <si>
    <t>STD- 228 BU40D TUM BAG30IA C/C79 H8.5</t>
  </si>
  <si>
    <t>3-5-LRO103ABX</t>
  </si>
  <si>
    <t>STD- 103 PADERNO BN16A POL R220 C/C113 H6.5</t>
  </si>
  <si>
    <t>3-5-LRO104ABX</t>
  </si>
  <si>
    <t>STD- 104 PADERNO BN16A POL R240 C/C113 H6.5</t>
  </si>
  <si>
    <t>3-5-LRO107ABX</t>
  </si>
  <si>
    <t>STD- 107 PADERNO BN16A POL R320 C/C113 H6.5</t>
  </si>
  <si>
    <t>3-5-LRO102ABX</t>
  </si>
  <si>
    <t>STD- 102 PADERNO BN16A POL R170 C/C113 H6.5</t>
  </si>
  <si>
    <t>3-5-SSP108-AY</t>
  </si>
  <si>
    <t>STD- 108 BSH PVD GY27K R133 C/C106 H8.5</t>
  </si>
  <si>
    <t>3-5-SSW108ABY</t>
  </si>
  <si>
    <t>STD- 108 NEW CIRCULON GY04A BSH R133 C/C93 H8.5</t>
  </si>
  <si>
    <t>3-5-LDG106AY</t>
  </si>
  <si>
    <t>STD- 106 GY04A BSH R310 CC113 H6.5</t>
  </si>
  <si>
    <t>3-5-LPX111AEZ</t>
  </si>
  <si>
    <t>STD- 111 CIR GY04A TUM R380 C/C113 H6.5</t>
  </si>
  <si>
    <t>3-5-LSP103AAY</t>
  </si>
  <si>
    <t>STD- 103 KITCHENAID BSH PVD GY27K R177.25 C/C113 H6.5</t>
  </si>
  <si>
    <t>3-5-HSP203AAY</t>
  </si>
  <si>
    <t>SH-- 203 KITCHENAID BSH PVD GY27K HBZ20QX C/C59.25 H8.5</t>
  </si>
  <si>
    <t>3-5-HSP205AAY</t>
  </si>
  <si>
    <t>LG-- 205 KITCHENAID BSH PVD GY27K HBZ24QX C/C59.25 H8.5</t>
  </si>
  <si>
    <t>3-5-HSP131AAY</t>
  </si>
  <si>
    <t>XL-- 111 KITCHENAID BSH PVD GY27K R153 C/C59.25 H8.5</t>
  </si>
  <si>
    <t>3-5-HSP105AAY</t>
  </si>
  <si>
    <t>LG-- 105 KITCHENAID BSH PVD GY27K R103 C/C59.25 H8.5</t>
  </si>
  <si>
    <t>3-5-HMP603ABX</t>
  </si>
  <si>
    <t>SH-- 603 CIR BN13A POL TEH16IA C/C25 H8.5</t>
  </si>
  <si>
    <t>7-5-LMH110--X</t>
  </si>
  <si>
    <t>STD- 110 POL R321.29 WELD</t>
  </si>
  <si>
    <t>1-6-GA28-ZA</t>
  </si>
  <si>
    <t>G-LD A 28CM POL 1H R360</t>
  </si>
  <si>
    <t>1-6-GA35-ZA</t>
  </si>
  <si>
    <t>G-LD A 35CM POL 1H R460</t>
  </si>
  <si>
    <t>1-6-GAK14-ZA</t>
  </si>
  <si>
    <t>G-LD AK 14CM POL POUR CC113 R170</t>
  </si>
  <si>
    <t>POLWSISAL BUFF</t>
  </si>
  <si>
    <t>POLWCloth Buff</t>
  </si>
  <si>
    <t>POLWFlap Wheel</t>
  </si>
  <si>
    <t>H0187</t>
  </si>
  <si>
    <t>HYPERION ISLEME TEKNOLOJILERI SAN. ve Tic. Ltd.STI</t>
  </si>
  <si>
    <t>1-9-T1P-CTB33</t>
  </si>
  <si>
    <t>INSERT ADW3 R2.00-1212 HPCD DIAMOND TOOL EDGE (DWG # ADW3 R2,00 1210 HPCD.DWG)</t>
  </si>
  <si>
    <t>MISCTOOL</t>
  </si>
  <si>
    <t>1-9-T1P-CTB34</t>
  </si>
  <si>
    <t>INSERT ADW3 R2.50-1212 HPCD DIAMOND TOOL EDGE (DWG # ADW3 R2,50 1210 HPCD.DWG)</t>
  </si>
  <si>
    <t>P0171</t>
  </si>
  <si>
    <t>PHETMONGKOL TRADING</t>
  </si>
  <si>
    <t>7-9-TB421</t>
  </si>
  <si>
    <t>Plywood thickness 15mm - 92BD</t>
  </si>
  <si>
    <t>MISC-WOOD</t>
  </si>
  <si>
    <t>M0296</t>
  </si>
  <si>
    <t>MAXIM SMART MANUFACTURING (THAILAND) CO., LTD.</t>
  </si>
  <si>
    <t>8-9-TS090260</t>
  </si>
  <si>
    <t>BLANK PVC STKR TRANSPARENT THK0.09XDIA 260MM.</t>
  </si>
  <si>
    <t>7-9-TB030</t>
  </si>
  <si>
    <t>Cutting Rules 2 PT 23.8 F    -92BD</t>
  </si>
  <si>
    <t>7-9-TB422</t>
  </si>
  <si>
    <t>ROLAND Mould Plate Paper Size W51"x L 41"xT25mm -93OP</t>
  </si>
  <si>
    <t>A0017</t>
  </si>
  <si>
    <t>A.R.E. TRADING CO., LTD.</t>
  </si>
  <si>
    <t>F0025</t>
  </si>
  <si>
    <t>FACTORY MAX CO.,LTD.</t>
  </si>
  <si>
    <t>B0116</t>
  </si>
  <si>
    <t>BCIS CO., LTD.</t>
  </si>
  <si>
    <t>1-8-PL13530</t>
  </si>
  <si>
    <t>BLANK STKR WHITE TP W102xL152MMxROLL(4"x6")</t>
  </si>
  <si>
    <t>1-8-PL13528</t>
  </si>
  <si>
    <t>BLANK STKR WHITE TP W102xL51MMxROLL(4"x2")</t>
  </si>
  <si>
    <t>7-9-TB424</t>
  </si>
  <si>
    <t>ROLAND Mould Plate Paper Size W51" x L43"xT20mm -93OP</t>
  </si>
  <si>
    <t>POLWNon-Woven Wheel</t>
  </si>
  <si>
    <t>1-9-PPE5001</t>
  </si>
  <si>
    <t>APRON</t>
  </si>
  <si>
    <t>1-9-PPE2004</t>
  </si>
  <si>
    <t>SAFETY GOGGLES UVEX ULTRASONIC 9302</t>
  </si>
  <si>
    <t>R0057</t>
  </si>
  <si>
    <t>RUBBER GREEN COMPANY LIMITED</t>
  </si>
  <si>
    <t>7-9-T0111-60</t>
  </si>
  <si>
    <t>RUBBER NUT SUNRAY H60MM</t>
  </si>
  <si>
    <t>E0026</t>
  </si>
  <si>
    <t>ESCO PREMIUM CO., LTD.</t>
  </si>
  <si>
    <t>1-9-T5047-XL</t>
  </si>
  <si>
    <t>BACK SUPPORT BELT-XL</t>
  </si>
  <si>
    <t>1-9-T5047-M</t>
  </si>
  <si>
    <t>BACK SUPPORT BELT-M</t>
  </si>
  <si>
    <t>1-9-T5047-L</t>
  </si>
  <si>
    <t>BACK SUPPORT BELT-L</t>
  </si>
  <si>
    <t>T0485</t>
  </si>
  <si>
    <t>TOOLS SOLUTION SERVICE CO., LTD.</t>
  </si>
  <si>
    <t>1-9-T1P-CTB24</t>
  </si>
  <si>
    <t>"SANDVIK" INSERTS CCGT 09 T3 04-UM H13A</t>
  </si>
  <si>
    <t>1-9-T1P-CTB26</t>
  </si>
  <si>
    <t>"SANDVIK" T-MAX P INSERTS SNMG 12 04 04-QM 4335</t>
  </si>
  <si>
    <t>1-9-T1P-CTB25</t>
  </si>
  <si>
    <t>"SANDVIK" INSERTS CNMG 12 04 08-MF 1125</t>
  </si>
  <si>
    <t>V0022</t>
  </si>
  <si>
    <t>VISY PAPER PTY LTD</t>
  </si>
  <si>
    <t>PAP-KLB170</t>
  </si>
  <si>
    <t>7-8-PKLB1251310-F</t>
  </si>
  <si>
    <t>KRAFT LINER BOARD 125GSM R/W 1310MM-FSC Mix Credit P 4.1</t>
  </si>
  <si>
    <t>PAP-KLB125</t>
  </si>
  <si>
    <t>7-8-PKLB1701000-F</t>
  </si>
  <si>
    <t>KRAFT LINER BOARD 170GSM R/W 1000MM-FSC Mix Credit P 4.1</t>
  </si>
  <si>
    <t>7-8-PKLB1250900-F</t>
  </si>
  <si>
    <t>KRAFT LINER BOARD 125GSM R/W 900MM-FSC Mix Credit P 4.1</t>
  </si>
  <si>
    <t>7-8-PKLB1251260-F</t>
  </si>
  <si>
    <t>KRAFT LINER BOARD 125GSM R/W 1260MM-FSC Mix Credit P 4.1</t>
  </si>
  <si>
    <t>7-8-PKLB1700950-F</t>
  </si>
  <si>
    <t>KRAFT LINER BOARD 170GSM R/W 950MM-FSC Mix Credit P 4.1</t>
  </si>
  <si>
    <t>EUR</t>
  </si>
  <si>
    <t>7-8-PKLB1251150-F</t>
  </si>
  <si>
    <t>KRAFT LINER BOARD 125GSM R/W 1150MM-FSC Mix Credit P 4.1</t>
  </si>
  <si>
    <t>7-8-PKLB1250850-F</t>
  </si>
  <si>
    <t>KRAFT LINER BOARD 125GSM R/W 850MM-FSC Mix Credit P 4.1</t>
  </si>
  <si>
    <t>7-8-PKLB1250950-F</t>
  </si>
  <si>
    <t>KRAFT LINER BOARD 125GSM R/W 950MM-FSC Mix Credit P 4.1</t>
  </si>
  <si>
    <t>7-8-PKLB1251350-F</t>
  </si>
  <si>
    <t>KRAFT LINER BOARD 125GSM R/W 1350MM-FSC Mix Credit P 4.1</t>
  </si>
  <si>
    <t>7-8-PRCB30029-F</t>
  </si>
  <si>
    <t>DUPLEX BOARD 300GSM R/W 29 INCH-FSC Recycled 100% P 3.2</t>
  </si>
  <si>
    <t>2-1-24265CV133F</t>
  </si>
  <si>
    <t>8011-H18-2.4X265-SG3-MG3 (FRYPAN)</t>
  </si>
  <si>
    <t>2-1-24330CV133</t>
  </si>
  <si>
    <t>8011-H18-2.4X330-SG3-MG3</t>
  </si>
  <si>
    <t>2-1-24325CV133</t>
  </si>
  <si>
    <t>8011-H18-2.4X325-SG3-MG3</t>
  </si>
  <si>
    <t>3-1-25415CJ333</t>
  </si>
  <si>
    <t>3003-O---2.5X415-SG3-MG3</t>
  </si>
  <si>
    <t>3-1-30290CJ333-F</t>
  </si>
  <si>
    <t>3003-O---3.0X290-SG3-MG3 (VEO24MA)</t>
  </si>
  <si>
    <t>3-1-25430CJ333</t>
  </si>
  <si>
    <t>3003-O---2.5X430-SG3-MG3</t>
  </si>
  <si>
    <t>ALM-1100</t>
  </si>
  <si>
    <t>7-A-5AE27300S</t>
  </si>
  <si>
    <t>7-A-2EL27390C</t>
  </si>
  <si>
    <t>2P 2.7X390mm AL1060(2.2)SS439(0.5) QFI26Q5</t>
  </si>
  <si>
    <t>7-A-2EL27275C</t>
  </si>
  <si>
    <t>7-A-2EL27435C</t>
  </si>
  <si>
    <t>2P 2.7X435mm AL1060(2.2)SS439(0.5) QFD24Q5</t>
  </si>
  <si>
    <t>7-A-2EL27345C</t>
  </si>
  <si>
    <t>2P 2.7X345mm AL1060(2.2)SS439(0.5) QFR20Q5</t>
  </si>
  <si>
    <t>7-A-2EL27425C</t>
  </si>
  <si>
    <t>7-A-3BR30335C</t>
  </si>
  <si>
    <t>1-4-T7353J2002Z</t>
  </si>
  <si>
    <t>TOPCOAT 7353/J2002Z</t>
  </si>
  <si>
    <t>1-4-4770K22432</t>
  </si>
  <si>
    <t>METALLIC DARK PEWTER 4770/K22432</t>
  </si>
  <si>
    <t>1-4-8005K20790</t>
  </si>
  <si>
    <t>MILKSHAKE 8005/K20790</t>
  </si>
  <si>
    <t>1-4-T9682K19550</t>
  </si>
  <si>
    <t>TOPCOAT METALLIC 9682/K19550</t>
  </si>
  <si>
    <t>1-4-T9682K22176</t>
  </si>
  <si>
    <t>TOPCOAT METALLIC CHAMPAGNE 9682/K22176</t>
  </si>
  <si>
    <t>E0008</t>
  </si>
  <si>
    <t>ELIM CORPORATION</t>
  </si>
  <si>
    <t>1-9-T1200-60B</t>
  </si>
  <si>
    <t>SAND RIBBON P60 R351(W)0.30m.X(L)50m. (15 SM/Roll)</t>
  </si>
  <si>
    <t>POLMAbrasive Roll</t>
  </si>
  <si>
    <t>1-9-T1200-120D</t>
  </si>
  <si>
    <t>SAND RIBBON CLOTH #120 (W)0.27m.X(L)50m. (13.5 SM/Roll)</t>
  </si>
  <si>
    <t>P0186</t>
  </si>
  <si>
    <t>PHOL DHANYA PUBLIC CO., LTD.</t>
  </si>
  <si>
    <t>6-9-T0902M</t>
  </si>
  <si>
    <t>6-9-T0902L</t>
  </si>
  <si>
    <t>1-9-PPE6004</t>
  </si>
  <si>
    <t>NYLON GLOVES 9" COATED PU M/BLACK</t>
  </si>
  <si>
    <t>1-9-PPE6007</t>
  </si>
  <si>
    <t>"TONGA" HPPE PU GLOVES CUT 5 CODE:TG550C#L</t>
  </si>
  <si>
    <t>S0003</t>
  </si>
  <si>
    <t>SAHAMIT MACHINERY PUBLIC COMPANY LIMITED</t>
  </si>
  <si>
    <t>1-9-T1201-060-B</t>
  </si>
  <si>
    <t>1-9-T1202-100-B</t>
  </si>
  <si>
    <t>ABRASIVE (W)38mmX(L)50M. #100 HERMES RB346 23MX (1.9SM/Roll)</t>
  </si>
  <si>
    <t>1-9-T5063</t>
  </si>
  <si>
    <t>EXTRA PAPER CONE 4,500 PC/BOX</t>
  </si>
  <si>
    <t>BX</t>
  </si>
  <si>
    <t>S0422</t>
  </si>
  <si>
    <t>SIAM-PACK SUPPLY CO., LTD.</t>
  </si>
  <si>
    <t>1-9-T3084</t>
  </si>
  <si>
    <t>STRETCH FILM LLDPE(W)30CMx500Mx17MIC</t>
  </si>
  <si>
    <t>1-9-T5006</t>
  </si>
  <si>
    <t>TISSUE PAPER JUMBO 'Kimsoft' (W)8cm x (L)300m.</t>
  </si>
  <si>
    <t>1-9-T5015A</t>
  </si>
  <si>
    <t>HAND ROLL TOWEL SCOTT WHITE W20CMxL176M #82280</t>
  </si>
  <si>
    <t>1-9-T3085-500</t>
  </si>
  <si>
    <t>STRETCH FILM LLDPE (W)50CMx500Mx17MIC</t>
  </si>
  <si>
    <t>G0106</t>
  </si>
  <si>
    <t>GLOVETEX COMPANY LIMITED</t>
  </si>
  <si>
    <t>1-9-PPE6010</t>
  </si>
  <si>
    <t>RUBBER GLOVES NITRILE 9mil/12" BLUE-L(9)</t>
  </si>
  <si>
    <t>1-9-PPE6006</t>
  </si>
  <si>
    <t>"TONGA" HPPE PU GLOVES CUT 5 CODE:TG550C#M</t>
  </si>
  <si>
    <t>P0290</t>
  </si>
  <si>
    <t>PETRACHEM (THAILAND) CO., LTD.</t>
  </si>
  <si>
    <t>8-9-T0004A-64-60</t>
  </si>
  <si>
    <t>NEAT FORMING OILS PETRA-DRAW 64-60</t>
  </si>
  <si>
    <t>7-9-TB044</t>
  </si>
  <si>
    <t>Glue Gumarabig - 93OP</t>
  </si>
  <si>
    <t>T0495</t>
  </si>
  <si>
    <t>THE CHEMOURS (THAILAND) COMPANY LIMITED</t>
  </si>
  <si>
    <t>INM-ROLL</t>
  </si>
  <si>
    <t>1-4-M456G62280</t>
  </si>
  <si>
    <t>MIDCOAT 456G-62280</t>
  </si>
  <si>
    <t>INM-MRT</t>
  </si>
  <si>
    <t>1-4-P459G73190</t>
  </si>
  <si>
    <t>PRIMER 459G-73190</t>
  </si>
  <si>
    <t>INM-Hi-Mar</t>
  </si>
  <si>
    <t>1-4-T455G62302</t>
  </si>
  <si>
    <t>TOPCOAT CLEAR 455G-62302</t>
  </si>
  <si>
    <t>1-4-M456G62298</t>
  </si>
  <si>
    <t>MIDCOAT BLACK 456G-62298</t>
  </si>
  <si>
    <t>1-4-M456G73290</t>
  </si>
  <si>
    <t>MIDCOAT 456G-73290</t>
  </si>
  <si>
    <t>1-4-T455G81300</t>
  </si>
  <si>
    <t>TOPCOAT CLEAR 455G-81300</t>
  </si>
  <si>
    <t>9-3-D0377</t>
  </si>
  <si>
    <t>Anti Tacking compound gel-93OP</t>
  </si>
  <si>
    <t>1-9-T2138A</t>
  </si>
  <si>
    <t>SAND BROWN ALUM OXIDE #36(DOVE)</t>
  </si>
  <si>
    <t>1-9-TL003A</t>
  </si>
  <si>
    <t>THINNER MEK FOR CLEANING (APC)</t>
  </si>
  <si>
    <t>1-7-PPB52AA</t>
  </si>
  <si>
    <t>SW FILM PE BLK 0.05MMX32" MIN.30% RECYCLE "ROLL"</t>
  </si>
  <si>
    <t>2-7-PPB30AA</t>
  </si>
  <si>
    <t>SW FILM PE BLK 0.05MMX24" MIN.30% RECYCLE "ROLL"</t>
  </si>
  <si>
    <t>3-7-BW304KB</t>
  </si>
  <si>
    <t>BAG LDPE 0.03MMX&lt;O&gt;9"X10" WN 10-LAN MIN.70% RECYCLE</t>
  </si>
  <si>
    <t>1-1-25340CJ333-F</t>
  </si>
  <si>
    <t>3003-O---2.5X340-SG3-MG3 (VEE24IA)</t>
  </si>
  <si>
    <t>1-1-25415CJ333-F</t>
  </si>
  <si>
    <t>3003-O---2.5X415-SG3-MG3 (VED24IA)</t>
  </si>
  <si>
    <t>3-1-30260CJ333</t>
  </si>
  <si>
    <t>3003-O---3.0X260-SG3-MG3</t>
  </si>
  <si>
    <t>3-1-25280CJ333</t>
  </si>
  <si>
    <t>3003-O---2.5X280-SG3-MG3</t>
  </si>
  <si>
    <t>1-1-25245CJ333-F</t>
  </si>
  <si>
    <t>3003-O---2.5X245-SG3-MG3 (VEF20IA)</t>
  </si>
  <si>
    <t>3-1-25320CJ333</t>
  </si>
  <si>
    <t>3003-O---2.5X320-SG3-MG3</t>
  </si>
  <si>
    <t>1-1-25330CJ333-F</t>
  </si>
  <si>
    <t>3003-O---2.5X330-SG3-MG3 (VED18IA)</t>
  </si>
  <si>
    <t>2-1-20400CV133</t>
  </si>
  <si>
    <t>8011-H18-2.0X400-SG3-MG3</t>
  </si>
  <si>
    <t>2-1-24280CV133</t>
  </si>
  <si>
    <t>8011-H18-2.4X280-SG3-MG3</t>
  </si>
  <si>
    <t>2-1-20345CV133F</t>
  </si>
  <si>
    <t>8011-H18-2.0X345-SG3-MG3 (FRYPAN)</t>
  </si>
  <si>
    <t>3-1-25260CV333</t>
  </si>
  <si>
    <t>3-1-25300CV333</t>
  </si>
  <si>
    <t>8011-O---2.5X300-SG3-MG3</t>
  </si>
  <si>
    <t>1-1-25495CV333</t>
  </si>
  <si>
    <t>8011-O---2.5X495-SG3-MG3</t>
  </si>
  <si>
    <t>1-1-30450CV333</t>
  </si>
  <si>
    <t>8011-O---3.0X450-SG3-MG3</t>
  </si>
  <si>
    <t>3-5-HSQ104A-X</t>
  </si>
  <si>
    <t>SH-- 104 KITCHENAID BK01A  POL R93 C/C59.25 H8.5</t>
  </si>
  <si>
    <t>1-5-HPE01</t>
  </si>
  <si>
    <t>LG-- 01 M.BLK H5.5</t>
  </si>
  <si>
    <t>7-6-D81X</t>
  </si>
  <si>
    <t>RT SS 8x10 D15 An POL</t>
  </si>
  <si>
    <t>3-5-LAQ303--Y</t>
  </si>
  <si>
    <t>STD- 303 BSH R220 C/C113 H6.5</t>
  </si>
  <si>
    <t>1-6-D84Z</t>
  </si>
  <si>
    <t>RT AL 6x21mm CSK HEAD TUM</t>
  </si>
  <si>
    <t>3-6-D69X</t>
  </si>
  <si>
    <t>2-6-037</t>
  </si>
  <si>
    <t>SS HANG RING</t>
  </si>
  <si>
    <t>1-6-GFB16-ZA</t>
  </si>
  <si>
    <t>G-LD FB 16CM POL 500F</t>
  </si>
  <si>
    <t>1-5-SSI102C-Y</t>
  </si>
  <si>
    <t>SM-- 102 MADE IN BSH R70.8 C/C59.25 H6.5</t>
  </si>
  <si>
    <t>7-6-S27</t>
  </si>
  <si>
    <t>BRASS INS 1/4-20UNC-2A (FOR ABG)</t>
  </si>
  <si>
    <t>7-6-S30</t>
  </si>
  <si>
    <t>WELDING SCR SS M5X6 (SPOT WELD)</t>
  </si>
  <si>
    <t>3-5-SAQ05--Y</t>
  </si>
  <si>
    <t>STD- 05 BSH R124 C/C106.5 H8.5</t>
  </si>
  <si>
    <t>1-6-637</t>
  </si>
  <si>
    <t>NYLON ZIP TIE 3.6X300mm WHITE</t>
  </si>
  <si>
    <t>1-6-BK115</t>
  </si>
  <si>
    <t>BRKT+NUT M5 AA FAM18IA C/C25 H5.5</t>
  </si>
  <si>
    <t>1-6-BK116</t>
  </si>
  <si>
    <t>BRKT+NUT M5 AA FAM20IA C/C25 H5.5</t>
  </si>
  <si>
    <t>1-6-BK117</t>
  </si>
  <si>
    <t>BRKT+NUT M5 AA FAM22IA C/C25 H5.5</t>
  </si>
  <si>
    <t>1-6-S70</t>
  </si>
  <si>
    <t>SCR M5x135mm+WHR Ni</t>
  </si>
  <si>
    <t>1-6-F153-Z</t>
  </si>
  <si>
    <t>FG SS TUM YBM30AS</t>
  </si>
  <si>
    <t>1-6-FAA213-Z</t>
  </si>
  <si>
    <t>FG AA 213 TUM</t>
  </si>
  <si>
    <t>1-6-FAA212-Z</t>
  </si>
  <si>
    <t>FG AA 212 TUM</t>
  </si>
  <si>
    <t>1-6-FAA214-Z</t>
  </si>
  <si>
    <t>FG AA 214 TUM</t>
  </si>
  <si>
    <t>1-6-FAA215-Z</t>
  </si>
  <si>
    <t>FG AA 215 TUM</t>
  </si>
  <si>
    <t>MI--</t>
  </si>
  <si>
    <t>3-5-SSO607--Y</t>
  </si>
  <si>
    <t>STD- 607 BSH VED24MA C/C106 H8.5</t>
  </si>
  <si>
    <t>3-5-LSO103A-Y</t>
  </si>
  <si>
    <t>STD- 103 KITCHENAID BSH R220 C/C113 H6.5</t>
  </si>
  <si>
    <t>3-5-HMP603AAX</t>
  </si>
  <si>
    <t>SH-- 603 CIR BK01A POL TEH16IA C/C25 H8.5</t>
  </si>
  <si>
    <t>3-5-HMP602AAX</t>
  </si>
  <si>
    <t>XXS- 602 CIR BK01A POL TEK14IA C/C25 H8.5</t>
  </si>
  <si>
    <t>2-5-HBE902</t>
  </si>
  <si>
    <t>1-5-KRZ01</t>
  </si>
  <si>
    <t>KNOB RZ M.BLK</t>
  </si>
  <si>
    <t>3-5-HSQ308A-X</t>
  </si>
  <si>
    <t>LG-- 308 KITCHENAID BK01A POL CAF30AK C/C59.25 H8.5</t>
  </si>
  <si>
    <t>1-8-PL15110</t>
  </si>
  <si>
    <t>SOBAR LABL 17072</t>
  </si>
  <si>
    <t>1-8-PL15296</t>
  </si>
  <si>
    <t>SOBAR LABL 17076</t>
  </si>
  <si>
    <t>P0283</t>
  </si>
  <si>
    <t>PHENSIRI PRECISION CO., LTD.</t>
  </si>
  <si>
    <t>1-9-T5056</t>
  </si>
  <si>
    <t>SPRAY PAINT TOA #1 WHITE</t>
  </si>
  <si>
    <t>1-9-T5057</t>
  </si>
  <si>
    <t>SPRAY PAINT TOA #2 BLACK</t>
  </si>
  <si>
    <t>7-9-T0028</t>
  </si>
  <si>
    <t>GLUE (ELEPHANT BRAND)</t>
  </si>
  <si>
    <t>7-9-T0036</t>
  </si>
  <si>
    <t>HACKSAW BLADES 1/2" X 12"</t>
  </si>
  <si>
    <t>1-6-GLV18AZB</t>
  </si>
  <si>
    <t>G-LD LV 18CM OVEN SAFE 350F/180C W/SI GASKET BSH</t>
  </si>
  <si>
    <t>1-6-GY18-ZF</t>
  </si>
  <si>
    <t>G-LD Y 18CM BSH PVD GD03K</t>
  </si>
  <si>
    <t>1-6-GY24-ZF</t>
  </si>
  <si>
    <t>G-LD Y 24CM BSH PVD GD03K</t>
  </si>
  <si>
    <t>1-4-M7262K21258</t>
  </si>
  <si>
    <t>MIDCOAT BROWN 7262/K21258</t>
  </si>
  <si>
    <t>1-4-P8088K16645-A</t>
  </si>
  <si>
    <t>8088-A/K16645-A ACTIVATOR FOR BLACK BASECOAT</t>
  </si>
  <si>
    <t>1-4-T8089K16646-B</t>
  </si>
  <si>
    <t>8089-B/K16646-B LACQUER FOR CLEAR METALLIC TOPCOAT</t>
  </si>
  <si>
    <t>1-4-T8089K16646-C</t>
  </si>
  <si>
    <t>8089-C/K16646-C PIGMENT FOR CLEAR METALLIC TOPCOAT</t>
  </si>
  <si>
    <t>1-4-P8088K16645-C</t>
  </si>
  <si>
    <t>8088-C/K16645-C PIGMENTS FOR BLACK BASECOAT</t>
  </si>
  <si>
    <t>1-4-P8088K16645-B</t>
  </si>
  <si>
    <t>8088-B/K16645-B LACQUER FOR BLACK BASECOAT</t>
  </si>
  <si>
    <t>1-4-T8089K16646-A</t>
  </si>
  <si>
    <t>8089-A/K16646-A ACTIVATOR FOR CLEAR METALLIC TOPCOAT</t>
  </si>
  <si>
    <t>1-4-TG7TC-FC1507M</t>
  </si>
  <si>
    <t>TOPCOAT G7 TC / FC-1507M</t>
  </si>
  <si>
    <t>1-4-PG7BS-FC8000</t>
  </si>
  <si>
    <t>BLACK G7 BS / FC-8000</t>
  </si>
  <si>
    <t>SSM-304-C</t>
  </si>
  <si>
    <t>3-1-25240CV333</t>
  </si>
  <si>
    <t>8011-O---2.5X240-SG3-MG3</t>
  </si>
  <si>
    <t>POLMCHEMI</t>
  </si>
  <si>
    <t>MISCGLOVE</t>
  </si>
  <si>
    <t>1-7-Z0004</t>
  </si>
  <si>
    <t>RIBBON WAX-RESIN W110MM. x L300M.</t>
  </si>
  <si>
    <t>7-9-T0038B-23-900</t>
  </si>
  <si>
    <t>FORMING OILS(Rolled Rim) PETRA-DRAW 23-900</t>
  </si>
  <si>
    <t>1-9-T1202-150-B</t>
  </si>
  <si>
    <t>ABRASIVE (W)38mmX(L)50M. #150 HERMES RB346 23MX (1.9SM/Roll)</t>
  </si>
  <si>
    <t>7-9-TB040</t>
  </si>
  <si>
    <t>Steel Wire 2.85MM   -92BP</t>
  </si>
  <si>
    <t>MISC-WIRE</t>
  </si>
  <si>
    <t>9-3-ABK9C</t>
  </si>
  <si>
    <t>INK Oil Base Pantone Black No.9C - 93OP</t>
  </si>
  <si>
    <t>9-3-BBU293</t>
  </si>
  <si>
    <t>INK Water Base AQUA BLUE No.293 - 92PT</t>
  </si>
  <si>
    <t>9-3-BWH09338</t>
  </si>
  <si>
    <t>INK Water Base White No.09338 - 92PT</t>
  </si>
  <si>
    <t>3-1-25195CT133</t>
  </si>
  <si>
    <t>1002-H18-2.5X195-SG3-MG3</t>
  </si>
  <si>
    <t>7-1-70200CT2R6</t>
  </si>
  <si>
    <t>1002-MO--7.0X200-SGR-MG6</t>
  </si>
  <si>
    <t>7-1-50130CT2R6</t>
  </si>
  <si>
    <t>1002-MO--5.0X130-SGR-MG6</t>
  </si>
  <si>
    <t>7-1-50120CT2R6</t>
  </si>
  <si>
    <t>1002-MO--5.0X120-SGR-MG6</t>
  </si>
  <si>
    <t>ALM-SW88</t>
  </si>
  <si>
    <t>3-1-25445CJ333</t>
  </si>
  <si>
    <t>3003-O---2.5X445-SG3-MG3</t>
  </si>
  <si>
    <t>3-1-30250CJ333-F</t>
  </si>
  <si>
    <t>3003-O---3.0X250-SG3-MG3 (VEL16MA)</t>
  </si>
  <si>
    <t>3-1-30240CJ333-F</t>
  </si>
  <si>
    <t>3003-O---3.0X240-SG3-MG3 (VEO20MA)</t>
  </si>
  <si>
    <t>1-1-30305CV333</t>
  </si>
  <si>
    <t>8011-O---3.0X305-SG3-MG3</t>
  </si>
  <si>
    <t>8011-O---2.5X380-SG3-MG3</t>
  </si>
  <si>
    <t>3-1-25425CV333</t>
  </si>
  <si>
    <t>8011-O---2.5X425-SG3-MG3</t>
  </si>
  <si>
    <t>2EL27</t>
  </si>
  <si>
    <t>3BR30</t>
  </si>
  <si>
    <t>3EP23</t>
  </si>
  <si>
    <t>3ES23</t>
  </si>
  <si>
    <t>5AE27</t>
  </si>
  <si>
    <t>5AF23</t>
  </si>
  <si>
    <t>7DX18</t>
  </si>
  <si>
    <t>7DY23</t>
  </si>
  <si>
    <t>7DZ28</t>
  </si>
  <si>
    <t>TEST0</t>
  </si>
  <si>
    <t>Clad</t>
  </si>
  <si>
    <t>UnitPrice</t>
  </si>
  <si>
    <t xml:space="preserve">AMTUSD </t>
  </si>
  <si>
    <t>3-5-HSO203A-S</t>
  </si>
  <si>
    <t>SH-- 203 KITCHENAID H.BSH VEF20MA C/C59.25 H8.5</t>
  </si>
  <si>
    <t>3-5-HAQ152-AY</t>
  </si>
  <si>
    <t>SH-- 152 BSH PVD GD03K R83 C/C50 H8.5</t>
  </si>
  <si>
    <t>1-5-HSK108B-X</t>
  </si>
  <si>
    <t>LG-- 108 NEW ANOLON POL R132.5 C/C59.25 H8.5 CSK</t>
  </si>
  <si>
    <t>1-5-HSK217B-X</t>
  </si>
  <si>
    <t>LG-- 217  NEW ANOLON POL HBH29IA C/C59.25 H8.5 CSK</t>
  </si>
  <si>
    <t>1-5-HSK205B-X</t>
  </si>
  <si>
    <t>LG-- 205  NEW ANOLON POL HBH24IA C/C59.25 H8.5 CSK</t>
  </si>
  <si>
    <t>1-5-HSK103B-X</t>
  </si>
  <si>
    <t>SH-- 103  NEW ANOLON POL R82.5 C/C59.25 H8.5 CSK</t>
  </si>
  <si>
    <t>3-5-HOJ203A-X</t>
  </si>
  <si>
    <t>SH-- 203 CIR POL DBX20IA C/C79 H8.5</t>
  </si>
  <si>
    <t>1-5-HRE01</t>
  </si>
  <si>
    <t>LG-- HDL RE -01 MATTE BLK PHENOLIC (MOFRBNRXX2)</t>
  </si>
  <si>
    <t>1-5-HRE02</t>
  </si>
  <si>
    <t>SH-- HDL RE -02 MATTE BLK PHENOLIC (MOFRBNRXX1)</t>
  </si>
  <si>
    <t>3-5-HAQ168-AY</t>
  </si>
  <si>
    <t>LG-- 168 BSH PVD GD03K QCI30IA C/C50 H8.5</t>
  </si>
  <si>
    <t>3-5-HLG318--Z</t>
  </si>
  <si>
    <t>LG-- 318 M.BLK TUM GDH30MA C/C34.8 H8.5</t>
  </si>
  <si>
    <t>3-5-LAQ02X</t>
  </si>
  <si>
    <t>STD- 02  TUM R80 C/C116.09 H6.5</t>
  </si>
  <si>
    <t>3-5-LSI113A-Y</t>
  </si>
  <si>
    <t>STD- 113 M BSH R406 C/C102 H6.5 (1824-34)</t>
  </si>
  <si>
    <t>1-5-SSI102CAY</t>
  </si>
  <si>
    <t>SM-- 102 MADE IN PVD GOLD BSH R70.8 C/C59.25 H6.5</t>
  </si>
  <si>
    <t>3-6-FHSS207-Y</t>
  </si>
  <si>
    <t>FG SS SS 207 BSH BAG28IA</t>
  </si>
  <si>
    <t>3-6-D51-0001</t>
  </si>
  <si>
    <t>CAPPED RIVET 6X14MM</t>
  </si>
  <si>
    <t>1-6-646</t>
  </si>
  <si>
    <t>VOC-FREE HIGH TEAR STRENGTH CLEAR SILICONE RUBBER GROMMET 500F</t>
  </si>
  <si>
    <t>7-6-F77A</t>
  </si>
  <si>
    <t>FG SS R123.45 W/"L" MARK</t>
  </si>
  <si>
    <t>5-6-002</t>
  </si>
  <si>
    <t>HANG RING SS TUM</t>
  </si>
  <si>
    <t>3-5-SRN110A-X</t>
  </si>
  <si>
    <t>STD- 110 PADERNO POL R140.8 C/C106 H8.5</t>
  </si>
  <si>
    <t>1-5-SSI142C-Y</t>
  </si>
  <si>
    <t>SM-- 142 MADE IN BSH OAO16CS C/C59.25 H6.5</t>
  </si>
  <si>
    <t>3-5-LAQ302--Y</t>
  </si>
  <si>
    <t>STD- 302 BSH R170 C/C113 H6.5</t>
  </si>
  <si>
    <t>7-6-S31</t>
  </si>
  <si>
    <t>TAPTITE 10-24UNCX11.7MM</t>
  </si>
  <si>
    <t>7-6-BK42-Y</t>
  </si>
  <si>
    <t>BRKT SS BRUSHED</t>
  </si>
  <si>
    <t>3-6-FHSS203-A</t>
  </si>
  <si>
    <t>FG SS SS 203 GY15H BAG20IA</t>
  </si>
  <si>
    <t>3-6-FSSS507-A</t>
  </si>
  <si>
    <t>FG SS SS 507 GY15H WAO34PK</t>
  </si>
  <si>
    <t>1-6-GJ18-ZA</t>
  </si>
  <si>
    <t>G-LD J 18CM POL CC113 R240</t>
  </si>
  <si>
    <t>3-5-SMP607-AX</t>
  </si>
  <si>
    <t>STD- 607 BK01A POL TEG24IA C/C34.8 H8.5</t>
  </si>
  <si>
    <t>1-6-BK188</t>
  </si>
  <si>
    <t>BRKT+NUT M5 SS UAJ16IA C/C25 H8.3</t>
  </si>
  <si>
    <t>3-6-FHSS603-Y</t>
  </si>
  <si>
    <t>FG SS SS 603 BSH UAH16IA</t>
  </si>
  <si>
    <t>1-6-BK41</t>
  </si>
  <si>
    <t>BRKT+NUT M5 R121 C/C25 H8.3</t>
  </si>
  <si>
    <t>7-6-S26</t>
  </si>
  <si>
    <t>WELD STUD SS 1/4-20UNC-2A (FOR ABG)</t>
  </si>
  <si>
    <t>3-6-FSSS607-Y</t>
  </si>
  <si>
    <t>FG SS SS 607 BSH UAJ24IA</t>
  </si>
  <si>
    <t>7-6-F59AZ</t>
  </si>
  <si>
    <t>FG SS FP TUM</t>
  </si>
  <si>
    <t>3-6-F23-Z</t>
  </si>
  <si>
    <t>FG SS TUM WAR30PS</t>
  </si>
  <si>
    <t>28CM LID 1.0MM SS304 IN:Y5 EX:P</t>
  </si>
  <si>
    <t>LID-</t>
  </si>
  <si>
    <t>7-8-PU748A</t>
  </si>
  <si>
    <t>U&amp;C+WARR KITCHENAID CLAD</t>
  </si>
  <si>
    <t>7-8-PU791A</t>
  </si>
  <si>
    <t>U&amp;C+WARR KITCHENAID SS</t>
  </si>
  <si>
    <t>3-5-HAQ165-W</t>
  </si>
  <si>
    <t>LG-- 165 POL SQK24 C/C50 H8.5 SEALED BTM</t>
  </si>
  <si>
    <t>3-6-FHSS107-A</t>
  </si>
  <si>
    <t>FG SS SS 107 GY15H R123</t>
  </si>
  <si>
    <t>1-6-BK181</t>
  </si>
  <si>
    <t>BRKT+NUT M5 QH TCK18AK C/C21 H5.5</t>
  </si>
  <si>
    <t>1-6-BK177</t>
  </si>
  <si>
    <t>BRKT+NUT M5 QH VED20IA C/C21 H5.5</t>
  </si>
  <si>
    <t>1-6-BK180</t>
  </si>
  <si>
    <t>BRKT+NUT M5 QH TCK16AK C/C21 H5.5</t>
  </si>
  <si>
    <t>7-6-F57AZ</t>
  </si>
  <si>
    <t>FG SS R50 TUM</t>
  </si>
  <si>
    <t>1-6-FAA216-Z</t>
  </si>
  <si>
    <t>FG AA 216 TUM</t>
  </si>
  <si>
    <t>1-6-BK49</t>
  </si>
  <si>
    <t>BRKT+NUT M5 YBM28AS C/C25 H8.3</t>
  </si>
  <si>
    <t>7-6-BK03</t>
  </si>
  <si>
    <t>BRKT SS W.NUT R120</t>
  </si>
  <si>
    <t>1-5-SRO107ABX</t>
  </si>
  <si>
    <t>STD- 107 PADERNO BN16A POL R123 C/C106 H8.5 CSK</t>
  </si>
  <si>
    <t>3-5-SDG113AZ</t>
  </si>
  <si>
    <t>STD- 113 GY04A TUM R178 C/C106 H8.5</t>
  </si>
  <si>
    <t>3-5-LDG111AY</t>
  </si>
  <si>
    <t>STD- 111 GY04A BSH R380 CC113 H6.5</t>
  </si>
  <si>
    <t>7-5-LHT115A-X</t>
  </si>
  <si>
    <t>STD- 115 HESTAN POL R600.08 C/C113 WELD</t>
  </si>
  <si>
    <t>7-5-LHT111A-X</t>
  </si>
  <si>
    <t>STD- 111 HESTAN POL R348.08 C/C113 WELD</t>
  </si>
  <si>
    <t>7-5-LHT106A-X</t>
  </si>
  <si>
    <t>STD- 106 HESTAN POL R249.72 C/C113 WELD</t>
  </si>
  <si>
    <t>3-5-LPX104AEZ</t>
  </si>
  <si>
    <t>STD- 104 CIR GY04A TUM R240 C/C113 H6.5</t>
  </si>
  <si>
    <t>3-5-HTI203A-Y</t>
  </si>
  <si>
    <t>SH-- 203 KITCHENAID BSH VEO20MA C/C59.25 H8.5</t>
  </si>
  <si>
    <t>3-5-HTI603A-Y</t>
  </si>
  <si>
    <t>SH-- 603 KITCHENAID BSH VEL16MA C/C59.25 H8.5</t>
  </si>
  <si>
    <t>3-5-HTI107A-Y</t>
  </si>
  <si>
    <t>LG-- 107 KITCHENAID BSH R123 C/C59.25 H8.5</t>
  </si>
  <si>
    <t>3-5-HTI205A-Y</t>
  </si>
  <si>
    <t>LG-- 205 KITCHENAID BSH VEO24MA C/C59.25 H8.5</t>
  </si>
  <si>
    <t>3-5-KPI-1E</t>
  </si>
  <si>
    <t>KNOB INS+S.CAP PRESTIGE</t>
  </si>
  <si>
    <t>1-5-HBC205</t>
  </si>
  <si>
    <t>ELCO</t>
  </si>
  <si>
    <t>M0070</t>
  </si>
  <si>
    <t>MEYER EUROPE SRL (LTD)</t>
  </si>
  <si>
    <t>1-8-PL15099</t>
  </si>
  <si>
    <t>SOBAR LABL 17068</t>
  </si>
  <si>
    <t>1-8-PL15101</t>
  </si>
  <si>
    <t>SOBAR LABL 17070</t>
  </si>
  <si>
    <t>7-9-W2483178</t>
  </si>
  <si>
    <t>CL.T SISAL BUFF 483x178mm.x6P(14mm),blue</t>
  </si>
  <si>
    <t>7-9-T0037</t>
  </si>
  <si>
    <t>HARD BROOM</t>
  </si>
  <si>
    <t>7-9-T0053</t>
  </si>
  <si>
    <t>MENTHOL POWDER</t>
  </si>
  <si>
    <t>F0097</t>
  </si>
  <si>
    <t>FPC INTERTRADE CO., LTD.</t>
  </si>
  <si>
    <t>7-8-PL8339B</t>
  </si>
  <si>
    <t>CIRCULON TOTAL SEAL</t>
  </si>
  <si>
    <t>1-8-PL13522</t>
  </si>
  <si>
    <t>BLANK STKR WHITE TP W52xL52MMxROLL(2"x2")</t>
  </si>
  <si>
    <t>6-4-T0301A</t>
  </si>
  <si>
    <t>CHROMIUM ALLOY D100*26mm</t>
  </si>
  <si>
    <t>6-4-T0304A</t>
  </si>
  <si>
    <t>ALUMINIUM TITANIUM ALLOY ( ALTI80/20 at%) D100*26mm</t>
  </si>
  <si>
    <t>1-4-M72310N12692</t>
  </si>
  <si>
    <t>BLACK MIDCOAT 72-310/N12692</t>
  </si>
  <si>
    <t>1-4-P8088K13754-C</t>
  </si>
  <si>
    <t>8088-C/K13754-C PIGMENT FOR CREAM BASECOAT</t>
  </si>
  <si>
    <t>1-4-P8088K13754-B</t>
  </si>
  <si>
    <t>8088-B/K13754-B LACQUER FOR CREAM BASECOAT</t>
  </si>
  <si>
    <t>1-4-P8088K13754-A</t>
  </si>
  <si>
    <t>8088-A/K13754-A ACTIVATOR FOR CREAM BASECOAT</t>
  </si>
  <si>
    <t>1-4-T8089K22455-A</t>
  </si>
  <si>
    <t>8089-A/K22455-A ACTIVATOR FOR CLEAR TOPCOAT</t>
  </si>
  <si>
    <t>1-4-T8089K22455-C</t>
  </si>
  <si>
    <t>8089-C/K22455-C PIGMENT FOR CLEAR METALLIC TOPCOAT</t>
  </si>
  <si>
    <t>1-4-T8089K22455-B</t>
  </si>
  <si>
    <t>8089-B/K22455-B LACQUER FOR CLEAR TOPCOAT</t>
  </si>
  <si>
    <t>1-4-4770K23624</t>
  </si>
  <si>
    <t>CREAM 4770/K23624</t>
  </si>
  <si>
    <t>1-4-4770K22774</t>
  </si>
  <si>
    <t>GLOSSY GREY 423C 4770/K22774</t>
  </si>
  <si>
    <t>1-4-T9682K21769</t>
  </si>
  <si>
    <t>TOPCOAT METALLIC CHAMPAGNE 9682/K21769</t>
  </si>
  <si>
    <t>1-4-P4700K20190</t>
  </si>
  <si>
    <t>BASECOAT 4700/K20190 GREY</t>
  </si>
  <si>
    <t>1-4-TFORTETC-FC3303M</t>
  </si>
  <si>
    <t>METALLIC CLEAR FORTE TC / FC-3303M</t>
  </si>
  <si>
    <t>2-4-PD5100147</t>
  </si>
  <si>
    <t>PRIMER DARK GREY 5.100.147 (IDN,IDO,IDP,IDQ)</t>
  </si>
  <si>
    <t>2-4-MD5200257</t>
  </si>
  <si>
    <t>MIDCOAT GREY 5.200.257 (IDN,IDO,IDP,IDQ)</t>
  </si>
  <si>
    <t>7-A-3DR131219L</t>
  </si>
  <si>
    <t>7-A-3DR131219LA</t>
  </si>
  <si>
    <t>7-S-AA050250-C</t>
  </si>
  <si>
    <t>S/S # 304 0.5X250mm.</t>
  </si>
  <si>
    <t>7-8-PKLB1251000-F</t>
  </si>
  <si>
    <t>KRAFT LINER BOARD 125GSM R/W 1000MM-FSC Mix Credit P 4.1</t>
  </si>
  <si>
    <t>7-8-PKLB1251400-F</t>
  </si>
  <si>
    <t>KRAFT LINER BOARD 125GSM R/W 1400MM-FSC Mix Credit P 4.1</t>
  </si>
  <si>
    <t>7-8-PKLB1251510-F</t>
  </si>
  <si>
    <t>KRAFT LINER BOARD 125GSM R/W 1510MM-FSC Mix Credit P 4.1</t>
  </si>
  <si>
    <t>7-8-PKLB1251110-F</t>
  </si>
  <si>
    <t>KRAFT LINER BOARD 125GSM R/W 1110MM-FSC Mix Credit P 4.1</t>
  </si>
  <si>
    <t>7-8-PKLB1251050-F</t>
  </si>
  <si>
    <t>KRAFT LINER BOARD 125GSM R/W 1050MM-FSC Mix Credit P 4.1</t>
  </si>
  <si>
    <t>7-A-7DY23295CA</t>
  </si>
  <si>
    <t>7P 2.3X295mm SS304(0.4)+AL1050(0.28)+AL3003(0.28)+AL1050(0.28)+AL3003(0.28)+AL1050(0.28)+SS439(0.5) I-D-8V7(ABG)</t>
  </si>
  <si>
    <t>7-8-PRCB30036-F</t>
  </si>
  <si>
    <t>DUPLEX BOARD 300GSM R/W 36 INCH-FSC Recycled 100% P 3.2</t>
  </si>
  <si>
    <t>7-8-PRCB30024-F</t>
  </si>
  <si>
    <t>DUPLEX BOARD 300GSM R/W 24 INCH-FSC  Recycled 100% P 3.2</t>
  </si>
  <si>
    <t>7-I-EA0601219LJ</t>
  </si>
  <si>
    <t>S/S # TTSAR-MY1 2B 0.6X1219LXCOIL TISCO</t>
  </si>
  <si>
    <t>7-I-EA0701219LJ</t>
  </si>
  <si>
    <t>S/S # TTSAR-MY1 2B 0.7X1219LXCOIL TISCO</t>
  </si>
  <si>
    <t>7-A-3EA25426S</t>
  </si>
  <si>
    <t>7-A-3EA25465S</t>
  </si>
  <si>
    <t>7-A-3EP23385CB</t>
  </si>
  <si>
    <t>7-A-3EP23415CB</t>
  </si>
  <si>
    <t>7-A-TEST0143</t>
  </si>
  <si>
    <t>7-A-TEST0145</t>
  </si>
  <si>
    <t>7-A-TEST0144</t>
  </si>
  <si>
    <t>7-A-TEST0148</t>
  </si>
  <si>
    <t>7-A-TEST0147</t>
  </si>
  <si>
    <t>7-A-TEST0149</t>
  </si>
  <si>
    <t>7-A-TEST0146</t>
  </si>
  <si>
    <t>7-A-3BR30345C</t>
  </si>
  <si>
    <t>7-A-3BR30305C</t>
  </si>
  <si>
    <t>7-A-3EP23440S</t>
  </si>
  <si>
    <t>7-A-5EM27295S</t>
  </si>
  <si>
    <t>5P 2.7X295X495mm SS304(0.4)+AL1060(0.6)+AL3003(0.6)+AL1060(0.6)+SS439(0.5) GAL25QX</t>
  </si>
  <si>
    <t>7-A-TEST0150</t>
  </si>
  <si>
    <t>7-A-5EM27310CF</t>
  </si>
  <si>
    <t>7-A-5EM27300S</t>
  </si>
  <si>
    <t>7-A-5EM27385CF</t>
  </si>
  <si>
    <t>7-A-5EM27425C</t>
  </si>
  <si>
    <t>5P 2.7X425mm SS304(0.4)+AL1060(0.6)+AL3003(0.6)+AL1060(0.6)+SS439(0.5) QEF30QX</t>
  </si>
  <si>
    <t>7-A-5EM27470C</t>
  </si>
  <si>
    <t>7-A-5EM27460C</t>
  </si>
  <si>
    <t>5P 2.7X460mm SS304(0.4)+AL1060(0.6)+AL3003(0.6)+AL1060(0.6)+SS439(0.5) QDX26QX</t>
  </si>
  <si>
    <t>7-A-5EU23350C</t>
  </si>
  <si>
    <t>7-A-5EU23500S</t>
  </si>
  <si>
    <t>7-A-5EM27265CF</t>
  </si>
  <si>
    <t>7-A-3BR30370S</t>
  </si>
  <si>
    <t>3P 3.0X370X600mm SS304(0.4)AL1060(2.1)SS439(0.5) GEU5130AO</t>
  </si>
  <si>
    <t>7-A-5EM27345C</t>
  </si>
  <si>
    <t>1-9-PPE6012</t>
  </si>
  <si>
    <t>RUBBER GLOVES NITRILE 9mil/12" BLUE-XL(10)</t>
  </si>
  <si>
    <t>1-7-BN408</t>
  </si>
  <si>
    <t>BAG LDPE 0.04MMX&lt;OPEN&gt;11.5"X15" (0.0082/PC)</t>
  </si>
  <si>
    <t>1-7-BN424</t>
  </si>
  <si>
    <t>BAG LDPE 0.04MMX&lt;OPEN&gt;15"X24" (0.0171/PC)</t>
  </si>
  <si>
    <t>3-7-BW307KB</t>
  </si>
  <si>
    <t>BAG LDPE 0.03MMX&lt;O&gt;10.5"X14" WN 10-LAN MIN.70% RECYCLE</t>
  </si>
  <si>
    <t>1-7-BN511-B</t>
  </si>
  <si>
    <t>BAG LDPE 0.05MMX&lt;OPEN&gt;16.5"X20" MIN.70% RECYCLE</t>
  </si>
  <si>
    <t>1-7-BN507-B</t>
  </si>
  <si>
    <t>BAG LDPE 0.05MMX&lt;OPEN&gt;10.5"X14" MIN.70% RECYCLE</t>
  </si>
  <si>
    <t>1-7-BN429</t>
  </si>
  <si>
    <t>BAG LDPE 0.04MMX&lt;OPEN&gt;13"X20" (0.0123/PC)</t>
  </si>
  <si>
    <t>9-3-AGY7540</t>
  </si>
  <si>
    <t>INK Oil Base Pantone Grey No.7540-93OP</t>
  </si>
  <si>
    <t>3-1-25145CT133</t>
  </si>
  <si>
    <t>1002-H18-2.5X145-SG3-MG3</t>
  </si>
  <si>
    <t>3-1-25220CT133</t>
  </si>
  <si>
    <t>1002-H18-2.5X220-SG3-MG3</t>
  </si>
  <si>
    <t>3-1-25175CT133</t>
  </si>
  <si>
    <t>1002-H18-2.5X175-SG3-MG3</t>
  </si>
  <si>
    <t>7-1-60135CT2R6</t>
  </si>
  <si>
    <t>1002-MO--6.0X135-SGR-MG6</t>
  </si>
  <si>
    <t>7-1-50115CT2R6</t>
  </si>
  <si>
    <t>1002-MO--5.0X115-SGR-MG6</t>
  </si>
  <si>
    <t>1-1-30340CJ333-F</t>
  </si>
  <si>
    <t>3003-O---3.0X340-SG3-MG3 (VEE24MA)</t>
  </si>
  <si>
    <t>1-1-30370CJ333-F</t>
  </si>
  <si>
    <t>3003-O---3.0X370-SG3-MG3 (VEF30MA)</t>
  </si>
  <si>
    <t>3-1-25450CJ333</t>
  </si>
  <si>
    <t>3003-O---2.5X450-SG3-MG3</t>
  </si>
  <si>
    <t>3-1-35290CJ333</t>
  </si>
  <si>
    <t>3003-O---3.5X290-SG3-MG3</t>
  </si>
  <si>
    <t>3-1-35435CJ333</t>
  </si>
  <si>
    <t>3003-O---3.5X435-SG3-MG3</t>
  </si>
  <si>
    <t>3-1-35345CJ333</t>
  </si>
  <si>
    <t>3003-O---3.5X345-SG3-MG3</t>
  </si>
  <si>
    <t>3-1-40355CJ333</t>
  </si>
  <si>
    <t>3003-O---4.0X355-SG3-MG3</t>
  </si>
  <si>
    <t>3-1-40395CJ333</t>
  </si>
  <si>
    <t>3003-O---4.0X395-SG3-MG3</t>
  </si>
  <si>
    <t>3-1-25390CV333</t>
  </si>
  <si>
    <t>3-1-25375CV333</t>
  </si>
  <si>
    <t>8011-O---2.5X375-SG3-MG3</t>
  </si>
  <si>
    <t>3-1-25350CV333</t>
  </si>
  <si>
    <t>8011-O---2.5X270-SG3-MG3</t>
  </si>
  <si>
    <t>1-1-25270CV333</t>
  </si>
  <si>
    <t>1-1-25375CV333</t>
  </si>
  <si>
    <t>1-1-30295CV333</t>
  </si>
  <si>
    <t>8011-O---3.0X295-SG3-MG3</t>
  </si>
  <si>
    <t>2-1-25330CV133</t>
  </si>
  <si>
    <t>8011-H18-2.5X330-SG3-MG3</t>
  </si>
  <si>
    <t>2-1-30290CV133F</t>
  </si>
  <si>
    <t>8011-H18-3.0X290-SG3-MG3 (FRYPAN)</t>
  </si>
  <si>
    <t>2-1-25160CV133F</t>
  </si>
  <si>
    <t>8011-H18-2.5X160-SG3-MG3 (FRYPAN)</t>
  </si>
  <si>
    <t>2-1-25290CV133</t>
  </si>
  <si>
    <t>8011-H18-2.5X290-SG3-MG3</t>
  </si>
  <si>
    <t>3DR13</t>
  </si>
  <si>
    <t>3EA25</t>
  </si>
  <si>
    <t>5EM27</t>
  </si>
  <si>
    <t>5EU23</t>
  </si>
  <si>
    <t>2EL27 Total</t>
  </si>
  <si>
    <t>3BR30 Total</t>
  </si>
  <si>
    <t>3DR13 Total</t>
  </si>
  <si>
    <t>3EA25 Total</t>
  </si>
  <si>
    <t>3EP23 Total</t>
  </si>
  <si>
    <t>3ES23 Total</t>
  </si>
  <si>
    <t>5AE27 Total</t>
  </si>
  <si>
    <t>5AF23 Total</t>
  </si>
  <si>
    <t>5EM27 Total</t>
  </si>
  <si>
    <t>5EU23 Total</t>
  </si>
  <si>
    <t>7DX18 Total</t>
  </si>
  <si>
    <t>7DY23 Total</t>
  </si>
  <si>
    <t>7DZ28 Total</t>
  </si>
  <si>
    <t>TEST0 Total</t>
  </si>
  <si>
    <t>3-5-HQV223-BX</t>
  </si>
  <si>
    <t>SH-- 223 BN18A POL BBA20MA C/C50 H8.5</t>
  </si>
  <si>
    <t>3-5-HQV215-BX</t>
  </si>
  <si>
    <t>LG-- 215 BN18A POL FAD24IA C/C50 H8.5</t>
  </si>
  <si>
    <t>3-5-HQV307-BX</t>
  </si>
  <si>
    <t>LG-- 307 BN18A POL YBR2930AR C/C50 H8.5</t>
  </si>
  <si>
    <t>3-5-HQV207-BX</t>
  </si>
  <si>
    <t>LG-- 207 BN18A POL FAG28IA C/C50 H8.5</t>
  </si>
  <si>
    <t>3-5-HSO108A-S</t>
  </si>
  <si>
    <t>LG-- 108 KITCHENAID H.BSH R133 C/C59.25 H8.5</t>
  </si>
  <si>
    <t>3-5-HQF104ABX</t>
  </si>
  <si>
    <t>SH-- 104 CIR GY04A POL R93 C/C50 H8.5</t>
  </si>
  <si>
    <t>3-5-LRN205A-X</t>
  </si>
  <si>
    <t>STD- 205 PADERNO POL R250.7 C/C113 H6.5</t>
  </si>
  <si>
    <t>3-5-HSO203AAS</t>
  </si>
  <si>
    <t>SH-- 203 KITCHENAID GD02K H.BSH VEF2030AA C/C59.25 H8.5</t>
  </si>
  <si>
    <t>3-5-HSO603AAS</t>
  </si>
  <si>
    <t>SH-- 603 KITCHENAID GD02K H.BSH VEG1630AA C/C59.25 H8.5</t>
  </si>
  <si>
    <t>3-5-HSO604AAS</t>
  </si>
  <si>
    <t>SH-- 604 KITCHENAID GD02K H.BSH VED1830AA C/C59.25 H8.5</t>
  </si>
  <si>
    <t>2-5-HOJ107B-X</t>
  </si>
  <si>
    <t>LG-- 107 NEW CIRCULON POL R123 C/C93 H8.5 CSK</t>
  </si>
  <si>
    <t>1-5-SRE01</t>
  </si>
  <si>
    <t>STD- 01 MATTE BLK PHENOLIC (MAFRBNRXXX)</t>
  </si>
  <si>
    <t>7-5-SHT231A-X</t>
  </si>
  <si>
    <t>XS-- 231 HESTAN POL ODG15DS C/C50 WELD</t>
  </si>
  <si>
    <t>1-5-SHT801A-X</t>
  </si>
  <si>
    <t>IRR- 801 HESTAN POL GEU51MG C/C110 H6.5 CSK</t>
  </si>
  <si>
    <t>1-6-FPE226-Z</t>
  </si>
  <si>
    <t>FG PE 226 FAG26IA TUM</t>
  </si>
  <si>
    <t>1-6-FSSS107-A</t>
  </si>
  <si>
    <t>FG AL SS 107 GY15H R122.5</t>
  </si>
  <si>
    <t>3-6-518</t>
  </si>
  <si>
    <t>3-5-LPJ107--X</t>
  </si>
  <si>
    <t>STD- 107 POL R321.89 C/C113 H6.5</t>
  </si>
  <si>
    <t>7-B-YHS20KS-R3Y-Y</t>
  </si>
  <si>
    <t>20CM SS UNIVERSAL STEAMER (0.5mm) (R3)</t>
  </si>
  <si>
    <t>1-6-GAK24-ZA</t>
  </si>
  <si>
    <t>G-LD AK 24CM POL</t>
  </si>
  <si>
    <t>3-6-564</t>
  </si>
  <si>
    <t>KITCHENAID LIFETIME TOOLS - 12.9" x 3.0" WOODEN TURNER KHE601OHWNA</t>
  </si>
  <si>
    <t>3-6-563</t>
  </si>
  <si>
    <t>KITCHENAID LIFETIME TOOLS - 12.8" x 2.5" WOODEN SLOTTED SPOON KHE604OHWNA</t>
  </si>
  <si>
    <t>3-5-LRN104A-X</t>
  </si>
  <si>
    <t>STD- 104 PADERNO POL R240 C/C113 H6.5</t>
  </si>
  <si>
    <t>3-5-LRN103A-X</t>
  </si>
  <si>
    <t>STD- 103 PADERNO POL R220 C/C113 H6.5</t>
  </si>
  <si>
    <t>3-5-LRN107A-X</t>
  </si>
  <si>
    <t>STD- 107 PADERNO POL R320 C/C113 H6.5</t>
  </si>
  <si>
    <t>3-5-KAQ01--Y</t>
  </si>
  <si>
    <t>KNOB AQ BSH</t>
  </si>
  <si>
    <t>26CM LID 1.0MM SS304 IN:Y5 EX:P</t>
  </si>
  <si>
    <t>16CM LID 1.0MM SS304 IN:Y5 EX:P</t>
  </si>
  <si>
    <t>7-6-562</t>
  </si>
  <si>
    <t>HANDLE CAPSULE TIGHTENING TOOL (BLANK)</t>
  </si>
  <si>
    <t>1-6-GCX24-ZA</t>
  </si>
  <si>
    <t>G-LD CX 24CM POL 500F</t>
  </si>
  <si>
    <t>3-6-S07</t>
  </si>
  <si>
    <t>SCR SS M5x35mm+WHR</t>
  </si>
  <si>
    <t>3-6-BK09</t>
  </si>
  <si>
    <t>BRKT+NUT M5 WAR30PS C/C25 H8.2</t>
  </si>
  <si>
    <t>7-6-671A</t>
  </si>
  <si>
    <t>Si RING LFC26DS RD26A W/BUMPS</t>
  </si>
  <si>
    <t>7-6-646</t>
  </si>
  <si>
    <t>ROASTING RACK SS FOR OBI42VG</t>
  </si>
  <si>
    <t>7-6-645</t>
  </si>
  <si>
    <t>ROASTING RACK SS FOR OBI35VG</t>
  </si>
  <si>
    <t>3-5-LAQ01X</t>
  </si>
  <si>
    <t>SM-- 01 TUM R70 C/C91.8 H6.5</t>
  </si>
  <si>
    <t>7-6-F94AZ</t>
  </si>
  <si>
    <t>FG SS YBM24KK TUM</t>
  </si>
  <si>
    <t>7-6-F93AZ</t>
  </si>
  <si>
    <t>FG SS YBM20KK TUM</t>
  </si>
  <si>
    <t>7-6-D50X</t>
  </si>
  <si>
    <t>RT SS 5x8mm POL</t>
  </si>
  <si>
    <t>7-C-WSC36KKY-Y</t>
  </si>
  <si>
    <t>0.5MM CCSS IN:Y EX:Y</t>
  </si>
  <si>
    <t>7-6-449A</t>
  </si>
  <si>
    <t>Si RING BLC20DS RD26A</t>
  </si>
  <si>
    <t>3-6-FSSS507-Y</t>
  </si>
  <si>
    <t>FG SS SS 507 BSH WAO34PK</t>
  </si>
  <si>
    <t>1-6-BK141</t>
  </si>
  <si>
    <t>BRKT+NUT M5 PE FAG26IA C/C21 H5.5</t>
  </si>
  <si>
    <t>7-A-3EI35240C</t>
  </si>
  <si>
    <t>3P 3.5 X240mm 1050(1.0)3003(1.5)1050(1.0) XAA38DS</t>
  </si>
  <si>
    <t>CDM-ALALAL</t>
  </si>
  <si>
    <t>8011-O---2.5X430-SG3-MG3</t>
  </si>
  <si>
    <t>3-1-25435CV333</t>
  </si>
  <si>
    <t>8011-O---2.5X435-SG3-MG3</t>
  </si>
  <si>
    <t>3-1-25430CV333</t>
  </si>
  <si>
    <t>7-A-3EP23260CF</t>
  </si>
  <si>
    <t>7-A-5EM27340C</t>
  </si>
  <si>
    <t>7-A-5EM27290C</t>
  </si>
  <si>
    <t>7-A-3EI35210C</t>
  </si>
  <si>
    <t>7-A-3EP23280C</t>
  </si>
  <si>
    <t>7-A-3EP23360CF</t>
  </si>
  <si>
    <t>7-A-3EP23385C</t>
  </si>
  <si>
    <t>7-A-3EP23480C</t>
  </si>
  <si>
    <t>7-A-3EP23355C</t>
  </si>
  <si>
    <t>7-A-3EP23440C</t>
  </si>
  <si>
    <t>7-A-5EM27470S</t>
  </si>
  <si>
    <t>7-S-AA060270-C</t>
  </si>
  <si>
    <t>S/S # 304 0.6X270MM.</t>
  </si>
  <si>
    <t>7-S-AA060320-C</t>
  </si>
  <si>
    <t>S/S # 304 0.6X320MM.</t>
  </si>
  <si>
    <t>2-3-TSPW3285K21637</t>
  </si>
  <si>
    <t>COPPER METALLIC 3285/K21637 (ECG)</t>
  </si>
  <si>
    <t>7-S-AA080345-C</t>
  </si>
  <si>
    <t>S/S # 304 0.8X345mm.</t>
  </si>
  <si>
    <t>7-S-AA080310-C</t>
  </si>
  <si>
    <t>S/S # 304 0.8X310mm.</t>
  </si>
  <si>
    <t>7-8-PKLB1251550-F</t>
  </si>
  <si>
    <t>KRAFT LINER BOARD 125GSM R/W 1550MM-FSC Mix Credit P 4.1</t>
  </si>
  <si>
    <t>7-8-PKLB1251600-F</t>
  </si>
  <si>
    <t>KRAFT LINER BOARD 125GSM R/W 1600MM-FSC Mix Credit P 4.1</t>
  </si>
  <si>
    <t>7-8-PKLB1701150-F</t>
  </si>
  <si>
    <t>KRAFT LINER BOARD 170GSM R/W 1150MM-FSC Mix Credit P 4.1</t>
  </si>
  <si>
    <t>7-8-PKLB1701400-F</t>
  </si>
  <si>
    <t>KRAFT LINER BOARD 170GSM R/W 1400MM-FSC Mix Credit P 4.1</t>
  </si>
  <si>
    <t>7-8-PKLB1251460-F</t>
  </si>
  <si>
    <t>KRAFT LINER BOARD 125GSM R/W 1460MM-FSC Mix Credit P 4.1</t>
  </si>
  <si>
    <t>7-8-PRCB30030-F</t>
  </si>
  <si>
    <t>DUPLEX BOARD 300GSM R/W 30 INCH-FSC Recycled 100% P 3.2</t>
  </si>
  <si>
    <t>2-4-5300P918C</t>
  </si>
  <si>
    <t>PEWTER DIAMOND PASTE 5300P918C (IDO)</t>
  </si>
  <si>
    <t>2-4-5300056E</t>
  </si>
  <si>
    <t>PTFE ROLLER CONVERTER 5300056E</t>
  </si>
  <si>
    <t>1-4-P7050J1016Z</t>
  </si>
  <si>
    <t>PRIMER 7050/J1016Z</t>
  </si>
  <si>
    <t>1-4-48881K23569-A</t>
  </si>
  <si>
    <t>48-881-A/K23569-A  ACTIVATOR FOR COCONUT CREAM</t>
  </si>
  <si>
    <t>1-4-48881K23569-B</t>
  </si>
  <si>
    <t>48-881-B/K23569-B LACQUER FOR COCONUT CREAM</t>
  </si>
  <si>
    <t>1-4-48881K23569-C</t>
  </si>
  <si>
    <t>48-881-C/K23569-C PIGMENTS FOR COCONUT CREAM</t>
  </si>
  <si>
    <t>1-4-8005K23819</t>
  </si>
  <si>
    <t>METALLIC LIGHT GREY 8005/K23819</t>
  </si>
  <si>
    <t>7-C-IEC28KKY-P</t>
  </si>
  <si>
    <t>28CM SS LID</t>
  </si>
  <si>
    <t>3-5-LSQ103A-Z</t>
  </si>
  <si>
    <t>STD- 103 KITCHENAID BK01A TUM R220 C/C113 H6.5</t>
  </si>
  <si>
    <t>7-C-IEC20KKY-P</t>
  </si>
  <si>
    <t>20CM SS LID</t>
  </si>
  <si>
    <t>3-5-HSQ103A-X</t>
  </si>
  <si>
    <t>SH-- 103 KITCHENAID BK01A POL R83 C/C59.25 H8.5</t>
  </si>
  <si>
    <t>1-6-GY18BZG</t>
  </si>
  <si>
    <t>G-LD Y 18CM OVEN SAFE 350F/180C BSH GD02K</t>
  </si>
  <si>
    <t>1-6-GY16BZG</t>
  </si>
  <si>
    <t>G-LD Y 16CM OVEN SAFE 350F/180C BSH GD02K</t>
  </si>
  <si>
    <t>1-6-GY24BZG</t>
  </si>
  <si>
    <t>G-LD Y 24CM OVEN SAFE 350F/180C BSH GD02K</t>
  </si>
  <si>
    <t>1-6-GIV30AZE</t>
  </si>
  <si>
    <t>G-LD IV 30CM OVEN SAFE 350F/180C BSH GD02K</t>
  </si>
  <si>
    <t>1-6-GV28-ZA</t>
  </si>
  <si>
    <t>G-LD V 28CM POL</t>
  </si>
  <si>
    <t>3-5-SSQ107--Z</t>
  </si>
  <si>
    <t>STD- 107 BK01A TUM R123 C/C106 H8.5</t>
  </si>
  <si>
    <t>3-5-SSW507ABY</t>
  </si>
  <si>
    <t>STD- 507 NEW CIRCULON GY04A BSH R165.12 C/C93 H8.5</t>
  </si>
  <si>
    <t>3-5-SDG108-Z</t>
  </si>
  <si>
    <t>STD- 108 BK01A TUM R133 C/C106 H8.5</t>
  </si>
  <si>
    <t>3-5-SSL105--Y</t>
  </si>
  <si>
    <t>STD- 105 BSH R103 C/C106 H8.5</t>
  </si>
  <si>
    <t>1-5-SHT314A-X</t>
  </si>
  <si>
    <t>IRR- 314 HESTAN POL OBI42VG C/C79 H6.5 CSK</t>
  </si>
  <si>
    <t>3-5-SSP107-AY</t>
  </si>
  <si>
    <t>STD- 107 BSH PVD GY27K R123 C/C106 H8.5</t>
  </si>
  <si>
    <t>1-5-SQK208--Y</t>
  </si>
  <si>
    <t>STD- 208 BSH VEF30LA C/C106 H8.5 CSK</t>
  </si>
  <si>
    <t>7-5-LCF102--Z</t>
  </si>
  <si>
    <t>STD- 102 TUM R170 C/C113 H6.5</t>
  </si>
  <si>
    <t>7-5-LCF104--Z</t>
  </si>
  <si>
    <t>STD- 104 TUM R240 C/C113 H6.5</t>
  </si>
  <si>
    <t>3-5-LSO111AAY</t>
  </si>
  <si>
    <t>STD- 111 KITCHENAID GD02K BSH R380 C/C113 H6.5</t>
  </si>
  <si>
    <t>3-5-LSO104AAY</t>
  </si>
  <si>
    <t>STD- 104 KITCHENAID GD02K BSH R240 C/C113 H6.5</t>
  </si>
  <si>
    <t>3-5-LSO107AAY</t>
  </si>
  <si>
    <t>STD- 107 KITCHENAID GD02K BSH R320 C/C113 H6.5</t>
  </si>
  <si>
    <t>3-5-SSO607-AY</t>
  </si>
  <si>
    <t>STD- 607 GD02K BSH VED2430AA C/C106 H8.5</t>
  </si>
  <si>
    <t>3-5-LSO103AAY</t>
  </si>
  <si>
    <t>STD- 103 KITCHENAID GD02K BSH R220 C/C113 H6.5</t>
  </si>
  <si>
    <t>8011-O---2.5X340-SG3-MG3</t>
  </si>
  <si>
    <t>1-1-25425CV333</t>
  </si>
  <si>
    <t>1-1-25380CV333</t>
  </si>
  <si>
    <t>2-1-24370CV133F</t>
  </si>
  <si>
    <t>8011-H18-2.4X370-SG3-MG3 (FRYPAN)</t>
  </si>
  <si>
    <t>1-1-30290CJ333-F</t>
  </si>
  <si>
    <t>3003-O---3.0X290-SG3-MG3 (VEF24MA)</t>
  </si>
  <si>
    <t>1-1-30240CJ333-F</t>
  </si>
  <si>
    <t>3003-O---3.0X240-SG3-MG3 (VEF20MA)</t>
  </si>
  <si>
    <t>7-1-60115CT2R6</t>
  </si>
  <si>
    <t>1002-MO--6.0X115-SGR-MG6</t>
  </si>
  <si>
    <t>7-1-70230CT2R6</t>
  </si>
  <si>
    <t>1002-MO--7.0X230-SGR-MG6</t>
  </si>
  <si>
    <t>8-9-TS090235235</t>
  </si>
  <si>
    <t>BLANK PVC STKR TRANSPARENT THK0.09XDIA W235xL235MM</t>
  </si>
  <si>
    <t>9-3-ASL877</t>
  </si>
  <si>
    <t>INK Oil Base Pantone Silver No.877 -93OP</t>
  </si>
  <si>
    <t>3-7-PPB029AA</t>
  </si>
  <si>
    <t>SW FILM PE BLK 0.05MMX26" MIN.30% RECYCLE "ROLL"</t>
  </si>
  <si>
    <t>V0025</t>
  </si>
  <si>
    <t>VR GREAT CHEMICAL CO., LTD.</t>
  </si>
  <si>
    <t>2-9-T004</t>
  </si>
  <si>
    <t>NAOH SOLUTION 50% 30KG/GL</t>
  </si>
  <si>
    <t>7-9-TB020</t>
  </si>
  <si>
    <t>Creasing Rules 2PT 22.80  - 92BD</t>
  </si>
  <si>
    <t>POLMSanding Belt</t>
  </si>
  <si>
    <t>1-5-HRN103A-X</t>
  </si>
  <si>
    <t>SH-- 103 PADERNO POL R82.5 C/C70 H8.5 CSK</t>
  </si>
  <si>
    <t>1-5-HRN104A-X</t>
  </si>
  <si>
    <t>SH-- 104 PADERNO POL R92.5 C/C70 H8.5 CSK</t>
  </si>
  <si>
    <t>1-5-HRN107A-X</t>
  </si>
  <si>
    <t>LG-- 107 PADERNO POL R122.5 C/C70 H8.5 CSK</t>
  </si>
  <si>
    <t>1-6-FRE207-Z</t>
  </si>
  <si>
    <t>FG AL RE 207 TUM-- EAZ28IR (AL14-28-R36/953)</t>
  </si>
  <si>
    <t>1-6-GMP30-ZX</t>
  </si>
  <si>
    <t>G-LD MP 30CM AL03A FDA</t>
  </si>
  <si>
    <t>3-6-562</t>
  </si>
  <si>
    <t>LID &amp; TOOL HOLDER - WHITE RACK+GRAY PLASTIC TRAY</t>
  </si>
  <si>
    <t>1-5-SRN107A-X</t>
  </si>
  <si>
    <t>STD- 107 PADERNO POL R122.5 C/C106 H8.5 CSK</t>
  </si>
  <si>
    <t>7-1-70073C41R6</t>
  </si>
  <si>
    <t>1100-H18-7.0X073-SGR-MG6</t>
  </si>
  <si>
    <t>3-1-30326NJ323-F</t>
  </si>
  <si>
    <t>3003-O---3.0X326X334-SG2-MG3 (GEJ28MA)</t>
  </si>
  <si>
    <t>7-A-5EM27350C</t>
  </si>
  <si>
    <t>7-A-3EP23455C</t>
  </si>
  <si>
    <t>7-A-TEST0153</t>
  </si>
  <si>
    <t>7-A-TEST0156</t>
  </si>
  <si>
    <t>7-A-TEST0155</t>
  </si>
  <si>
    <t>7-A-TEST0157</t>
  </si>
  <si>
    <t>7-8-PRCB30037-F</t>
  </si>
  <si>
    <t>DUPLEX BOARD 300GSM R/W 37 INCH-FSC Recycled 100% P 3.2</t>
  </si>
  <si>
    <t>7-S-AA080400-C</t>
  </si>
  <si>
    <t>S/S # 304 0.8X400mm.</t>
  </si>
  <si>
    <t>7-S-AA080350-C</t>
  </si>
  <si>
    <t>S/S # 304 0.8X350mm.</t>
  </si>
  <si>
    <t>1-4-M7252J2031Z</t>
  </si>
  <si>
    <t>MIDCOAT 7252/J2031Z</t>
  </si>
  <si>
    <t>1-4-T9682K21712</t>
  </si>
  <si>
    <t>TOPCOAT METALLIC BLACK WITH DIAMOND 9682/K21712</t>
  </si>
  <si>
    <t>1-4-4770K22631</t>
  </si>
  <si>
    <t>MATT BLACK 4770/K22631</t>
  </si>
  <si>
    <t>1-4-P9682K21711</t>
  </si>
  <si>
    <t>PRIMER BLACK 9682/K21711</t>
  </si>
  <si>
    <t>7-6-583</t>
  </si>
  <si>
    <t>V2 CAPSULE WITH MAIN PCB IN END CAP 31537</t>
  </si>
  <si>
    <t>H0190</t>
  </si>
  <si>
    <t>HESTAN CULINARY, LLC.</t>
  </si>
  <si>
    <t>6-7-Z0001</t>
  </si>
  <si>
    <t>HESTAN PROFESSIONAL GRADE STAINLESS STEEL CLEANER 22ml #94153, BIO-CLEAN HARD WATER STAIN REMOVER</t>
  </si>
  <si>
    <t>1-5-KRE02--AA</t>
  </si>
  <si>
    <t>VENT KNOB RE M.BLK+BK01E+RD01A M6</t>
  </si>
  <si>
    <t>3-5-LN07-ABZ</t>
  </si>
  <si>
    <t>STD- 07 RD09C TUM R296 C/C112.5 H6.5</t>
  </si>
  <si>
    <t>3-5-HTD213A-Z</t>
  </si>
  <si>
    <t>SH-- 213 FBW M.BLK+GLOSSY+TUM QCI20IA C/C34.8 H8.5</t>
  </si>
  <si>
    <t>1-6-GLY24AZB</t>
  </si>
  <si>
    <t>G-LD LY 24CM OVEN SAFE 350F/180C W/SI GASKET BSH</t>
  </si>
  <si>
    <t>1-6-GLV24AZB</t>
  </si>
  <si>
    <t>G-LD LV 24CM OVEN SAFE 350F/180C W/SI GASKET BSH</t>
  </si>
  <si>
    <t>3-5-SDG105AZ</t>
  </si>
  <si>
    <t>STD- 105 GY04A TUM R103 C/C106 H8.5</t>
  </si>
  <si>
    <t>3-5-SSO108--Y</t>
  </si>
  <si>
    <t>STD- 108 BSH R133 C/C106 H8.5</t>
  </si>
  <si>
    <t>3-5-SSQ608--Z</t>
  </si>
  <si>
    <t>STD- 608 BK01A TUM VFE26MA C/C106 H8.5</t>
  </si>
  <si>
    <t>3-5-LSP107AAY</t>
  </si>
  <si>
    <t>STD- 107 KITCHENAID BSH PVD GY27K R275.61 C/C113 H6.5</t>
  </si>
  <si>
    <t>3-5-HSP107AAY</t>
  </si>
  <si>
    <t>LG-- 107 KITCHENAID BSH PVD GY27K R123 C/C59.25 H8.5</t>
  </si>
  <si>
    <t>3-1-25400CV333</t>
  </si>
  <si>
    <t>8011-O---2.5X400-SG3-MG3</t>
  </si>
  <si>
    <t>1-1-25340CV333</t>
  </si>
  <si>
    <t>1-1-30345CV333</t>
  </si>
  <si>
    <t>8011-O---3.0X345-SG3-MG3</t>
  </si>
  <si>
    <t>3-1-25200CJ333</t>
  </si>
  <si>
    <t>3003-O---2.5X200-SG3-MG3</t>
  </si>
  <si>
    <t>3-1-40305CJ333</t>
  </si>
  <si>
    <t>3003-O---4.0X305-SG3-MG3</t>
  </si>
  <si>
    <t>3-1-35325CJ333</t>
  </si>
  <si>
    <t>3003-O---3.5X325-SG3-MG3</t>
  </si>
  <si>
    <t>1-1-30405CJ333-F</t>
  </si>
  <si>
    <t>3003-O---3.0X405-SG3-MG3 (VED24MA)</t>
  </si>
  <si>
    <t>3-1-25115CT133</t>
  </si>
  <si>
    <t>1002-H18-2.5X115-SG3-MG3</t>
  </si>
  <si>
    <t>7-1-70175CT2R6</t>
  </si>
  <si>
    <t>1002-MO--7.0X175-SGR-MG6</t>
  </si>
  <si>
    <t>7-1-70190CT2R6</t>
  </si>
  <si>
    <t>1002-MO--7.0X190-SGR-MG6</t>
  </si>
  <si>
    <t>7-1-60180CT2R6</t>
  </si>
  <si>
    <t>1002-MO--6.0X180-SGR-MG6</t>
  </si>
  <si>
    <t>NITROGEN, INDUSTRIAL GRADE,PURITY 99.99%(7 M3)</t>
  </si>
  <si>
    <t>ARGON (UHP) PURITY 99.999%(7 M3)</t>
  </si>
  <si>
    <t>NITROGEN (UHP) Purity 99.999%(7 M3)</t>
  </si>
  <si>
    <t>1-9-T1P-CTB16</t>
  </si>
  <si>
    <t>R3.5CARBIDE CUTTING TOOLDWG#PHA-CTCURVE35-B,REV.02</t>
  </si>
  <si>
    <t>P0141</t>
  </si>
  <si>
    <t>POWER TUNGSTEN CO., LTD.</t>
  </si>
  <si>
    <t>1-9-T1P-CTB07</t>
  </si>
  <si>
    <t>R1.0 INSERT DIAMOND TOOL EDGE DWG# K06039</t>
  </si>
  <si>
    <t>SPRAY PAINT TOA #007 LIGHT BLUE SIZE 400cc.</t>
  </si>
  <si>
    <t>MISCSPRAY PAINT</t>
  </si>
  <si>
    <t>1-9-T5101-120</t>
  </si>
  <si>
    <t>SANDING CLOTH BELT 30X2500mm. #120</t>
  </si>
  <si>
    <t>7-9-W1180150D01</t>
  </si>
  <si>
    <t>2-8-PL3383A</t>
  </si>
  <si>
    <t>RFID 567128657 FEC 12-PC SET, BLACK</t>
  </si>
  <si>
    <t>2-8-PL3431A</t>
  </si>
  <si>
    <t>RFID 667766227 FEC 22-PIECE SET, BLACK</t>
  </si>
  <si>
    <t>7-9-057A</t>
  </si>
  <si>
    <t>GRAINY GLUE GRADE A</t>
  </si>
  <si>
    <t>9-3-C0489</t>
  </si>
  <si>
    <t>Letdown Water Base vehicle B579 - 92PT</t>
  </si>
  <si>
    <t>FLAP WHEEL #60 SIZE 76X10X6MM.</t>
  </si>
  <si>
    <t>3-5-HSZ103--X</t>
  </si>
  <si>
    <t>SH-- 103 POL R83 C/C71 H8.5</t>
  </si>
  <si>
    <t>SH-- 103 GY04A POL R83 C/C50 H8.5</t>
  </si>
  <si>
    <t>3-5-HSO312A-S</t>
  </si>
  <si>
    <t>LG-- 312 KITCHENAID H.BSH GEQ28MA C/C59.25 H8.5</t>
  </si>
  <si>
    <t>7-6-D83X</t>
  </si>
  <si>
    <t>RT SS 8x14 D15 An POL</t>
  </si>
  <si>
    <t>3-1-30305CJ333</t>
  </si>
  <si>
    <t>3003-O---3.0X305-SG3-MG3</t>
  </si>
  <si>
    <t>7-A-3EP23295S</t>
  </si>
  <si>
    <t>7-A-3EP23220S</t>
  </si>
  <si>
    <t>7-S-AA060240-C</t>
  </si>
  <si>
    <t>S/S # 304 0.6X240MM.</t>
  </si>
  <si>
    <t>7-8-PKLB1250790-F</t>
  </si>
  <si>
    <t>KRAFT LINER BOARD 125GSM R/W 790MM-FSC Mix Credit P 4.1</t>
  </si>
  <si>
    <t>1-4-TG7XTC-FC3303M</t>
  </si>
  <si>
    <t>G7X TC / FC-3303M METALLIC CLEAR TOPCOAT</t>
  </si>
  <si>
    <t>3-5-SDG108AZ</t>
  </si>
  <si>
    <t>STD- 108 GY04A TUM R133 C/C106 H8.5</t>
  </si>
  <si>
    <t>3-5-SSL107--Y</t>
  </si>
  <si>
    <t>STD- 107 BSH R123 C/C106 H8.5</t>
  </si>
  <si>
    <t>3-5-HTI604A-Y</t>
  </si>
  <si>
    <t>SH-- 604 KITCHENAID BSH VEM18MA C/C59.25 H8.5</t>
  </si>
  <si>
    <t>7-7-BZ012</t>
  </si>
  <si>
    <t>ZIP BAG LDPE 0.14mmx15cm(OPEN)X23cm</t>
  </si>
  <si>
    <t>7-7-BZ009</t>
  </si>
  <si>
    <t>ZIP BAG LDPE 0.14mmx4cm(OPEN)x6cm</t>
  </si>
  <si>
    <t>1-9-T4004</t>
  </si>
  <si>
    <t>GRINDING TIP 25X25X6MM. #80</t>
  </si>
  <si>
    <t>3-5-SDB107--X</t>
  </si>
  <si>
    <t>STD- 107 POL R123 C/C106 H8.5</t>
  </si>
  <si>
    <t>1-6-BK175</t>
  </si>
  <si>
    <t>BRKT+NUT M5 QH QCI24IA C/C21 H5.5</t>
  </si>
  <si>
    <t>1-6-GMP18-ZX</t>
  </si>
  <si>
    <t>G-LD MP 18CM AL03A FDA</t>
  </si>
  <si>
    <t>1-6-GMP24-ZX</t>
  </si>
  <si>
    <t>G-LD MP 24CM AL03A FDA</t>
  </si>
  <si>
    <t>3-6-FHSS108-Y</t>
  </si>
  <si>
    <t>FG SS SS 108 BSH R133</t>
  </si>
  <si>
    <t>3-6-FSSS108-Y</t>
  </si>
  <si>
    <t>WELD STUD SS 1/4-20UNC-2A LENGTH 17 (FOR ABG)</t>
  </si>
  <si>
    <t>1-1-25320CV333</t>
  </si>
  <si>
    <t>8011-O---2.5X320-SG3-MG3</t>
  </si>
  <si>
    <t>7-A-3EP23350C</t>
  </si>
  <si>
    <t>1-1-30325CJ333-F</t>
  </si>
  <si>
    <t>3003-O---3.0X325-SG3-MG3 (VED18MA)</t>
  </si>
  <si>
    <t>7-S-AA060325-C</t>
  </si>
  <si>
    <t>S/S # 304 0.6X325MM.</t>
  </si>
  <si>
    <t>3-5-LSO104A-Y</t>
  </si>
  <si>
    <t>STD- 104 KITCHENAID BSH R240 C/C113 H6.5</t>
  </si>
  <si>
    <t>7-1-70240CT2R6</t>
  </si>
  <si>
    <t>1002-MO--7.0X240-SGR-MG6</t>
  </si>
  <si>
    <t>088-4368</t>
  </si>
  <si>
    <t>7-9-T05002</t>
  </si>
  <si>
    <t>VEGETABLE OIL 13.75 LT/PAIL</t>
  </si>
  <si>
    <t>MISC-OIL</t>
  </si>
  <si>
    <t>9-3-AGD875</t>
  </si>
  <si>
    <t>INK Oil Base Pantone Gold No.875 -  93OP</t>
  </si>
  <si>
    <t>7-9-W3483178-S</t>
  </si>
  <si>
    <t>CLOTH BUFF 483X178MM.SOFT</t>
  </si>
  <si>
    <t>3EI35</t>
  </si>
  <si>
    <t>3EI35 Total</t>
  </si>
  <si>
    <t>3-5-HKZ104A-X</t>
  </si>
  <si>
    <t>SH-- 104 FBW POL R93 C/C59.25 H8.5</t>
  </si>
  <si>
    <t>2025-07-31</t>
  </si>
  <si>
    <t>3-5-HQV310-BX</t>
  </si>
  <si>
    <t>LG-- 310 BN18A POL YEK2430AR C/C50 H8.5</t>
  </si>
  <si>
    <t>3-5-HAQ165-WY</t>
  </si>
  <si>
    <t>LG-- 165 BSH SQK24 C/C50 H8.5 SEALED BTM</t>
  </si>
  <si>
    <t>2-5-SA05--Z</t>
  </si>
  <si>
    <t>STD- 05 TUM R122 C/C106 H8.5</t>
  </si>
  <si>
    <t>2-5-SA208--Z</t>
  </si>
  <si>
    <t>STD- 208 TUM BAD30MR C/C106 H8.5</t>
  </si>
  <si>
    <t>1-6-BK127</t>
  </si>
  <si>
    <t>BRKT+NUT M5 PE R113 C/C21 H5.5</t>
  </si>
  <si>
    <t>1-6-SS05</t>
  </si>
  <si>
    <t>SCR SS M5x15mm</t>
  </si>
  <si>
    <t>7-C-REC2610ASY5P</t>
  </si>
  <si>
    <t>7-C-REC1610ASY5P</t>
  </si>
  <si>
    <t>3-5-KAP-2E</t>
  </si>
  <si>
    <t>STD- 2 PRESTIGE POL M5</t>
  </si>
  <si>
    <t>1-6-GJC30-ZA</t>
  </si>
  <si>
    <t>G-LD JC 30CM POL 1H 63.5 R380</t>
  </si>
  <si>
    <t>3-8-PU537B</t>
  </si>
  <si>
    <t>U&amp;C+WARR KITCHENAID HA INDUCTION</t>
  </si>
  <si>
    <t>7-C-ZBC1605AKY-P</t>
  </si>
  <si>
    <t>16CM LID 0.5MM FW2 IN:Y EX:P</t>
  </si>
  <si>
    <t>7-C-ZBC2405AKY-P</t>
  </si>
  <si>
    <t>24CM LID 0.5MM FW2 IN:Y EX:P</t>
  </si>
  <si>
    <t>7-C-REC2010ASY5P</t>
  </si>
  <si>
    <t>20CM LID 1.0MM SS304 IN:Y5 EX:P</t>
  </si>
  <si>
    <t>7-C-REC1810ASY5P</t>
  </si>
  <si>
    <t>18CM LID 1.0MM SS304 IN:Y5 EX:P</t>
  </si>
  <si>
    <t>1-6-FTN215-A</t>
  </si>
  <si>
    <t>1-5-KRA01</t>
  </si>
  <si>
    <t>STD- KNOB RA MATTE BLK PHENOLIC (PO810NR--XB)</t>
  </si>
  <si>
    <t>1-6-GAC26-ZA</t>
  </si>
  <si>
    <t>G-LD AC 26CM POL 1H R340</t>
  </si>
  <si>
    <t>1-6-GAC20-ZA</t>
  </si>
  <si>
    <t>G-LD AC 20CM POL</t>
  </si>
  <si>
    <t>2025-07-30</t>
  </si>
  <si>
    <t>7-C-REC3010ASY5P</t>
  </si>
  <si>
    <t>30CM LID 1.0MM SS304 IN:Y5 EX:P</t>
  </si>
  <si>
    <t>1-6-FRE305-Z</t>
  </si>
  <si>
    <t>FG AL RE 305 TUM-- CAF2406AK (AL14537-R36Z---)</t>
  </si>
  <si>
    <t>7-C-REC2810ASY5P</t>
  </si>
  <si>
    <t>1-6-FRE123-Z</t>
  </si>
  <si>
    <t>FG AL RE 123 TUM R82 (FBM NO.)</t>
  </si>
  <si>
    <t>7-6-448A</t>
  </si>
  <si>
    <t>Si RING BLC16DS RD26A</t>
  </si>
  <si>
    <t>7-8-PU847</t>
  </si>
  <si>
    <t>U&amp;C KITCHENAID STAINLESS STEEL 3-PLY CLAD</t>
  </si>
  <si>
    <t>7-A-TEST0158</t>
  </si>
  <si>
    <t>2-1-20300NJ133</t>
  </si>
  <si>
    <t>3003-H18-2.0X300.5X300.5-SG3-MG3 GBE24 AAP</t>
  </si>
  <si>
    <t>7-S-AA060410-C</t>
  </si>
  <si>
    <t>S/S # 304 0.6X410MM.</t>
  </si>
  <si>
    <t>7-8-PKLB1701350-F</t>
  </si>
  <si>
    <t>KRAFT LINER BOARD 170GSM R/W 1350MM-FSC Mix Credit P 4.1</t>
  </si>
  <si>
    <t>SSM-430-C</t>
  </si>
  <si>
    <t>3-5-HSA111--Z</t>
  </si>
  <si>
    <t>LG- 111 M.BLK TUM R151 C/C34.8 H8.5</t>
  </si>
  <si>
    <t>3-5-HTI208A-Y</t>
  </si>
  <si>
    <t>LG-- 208 KITCHENAID BSH VEO30MA C/C59.25 H8.5</t>
  </si>
  <si>
    <t>7-8-PL12594A</t>
  </si>
  <si>
    <t>RFID 675044924 FEK 14-PC SET, WHITE</t>
  </si>
  <si>
    <t>2025-08-25</t>
  </si>
  <si>
    <t>CDM-S3ALS4 Total</t>
  </si>
  <si>
    <t>CDM-ALS439 Total</t>
  </si>
  <si>
    <t>CDM-S3ALS3 Total</t>
  </si>
  <si>
    <t>CDM-ALALAL Total</t>
  </si>
  <si>
    <t>2025-08-26</t>
  </si>
  <si>
    <t>3-8-PL10398A</t>
  </si>
  <si>
    <t>MEYER MIDNIGHT PAN STKR (NON-REMOVABLE) 85098</t>
  </si>
  <si>
    <t>3-8-PL10393A</t>
  </si>
  <si>
    <t>MEYER MIDNIGHT PAN STKR (NON-REMOVABLE) 85079</t>
  </si>
  <si>
    <t>3-8-PL10394A</t>
  </si>
  <si>
    <t>MEYER MIDNIGHT PAN STKR (NON-REMOVABLE) 85092</t>
  </si>
  <si>
    <t>1-8-PU577</t>
  </si>
  <si>
    <t>BILINGUAL U&amp;C KITCHENAID FORGED ALUMINUM CERAMIC</t>
  </si>
  <si>
    <t>2025-09-04</t>
  </si>
  <si>
    <t>1-5-HQP205B-S</t>
  </si>
  <si>
    <t>LG-- 205 NEW CIRCULON H.BSH VEF2430AA C/C59.25 H8.5 CSK</t>
  </si>
  <si>
    <t>1-5-HQP107B-S</t>
  </si>
  <si>
    <t>LG-- 107 NEW CIRCULON H.BSH R122.5 C/C59.25 H8.5 CSK</t>
  </si>
  <si>
    <t>7-I-AA050155-C</t>
  </si>
  <si>
    <t>S/S # 430 2B 0.5X155mm.</t>
  </si>
  <si>
    <t>2025-09-08</t>
  </si>
  <si>
    <t>2025-09-09</t>
  </si>
  <si>
    <t>2025-09-10</t>
  </si>
  <si>
    <t>2025-09-15</t>
  </si>
  <si>
    <t>2025-09-22</t>
  </si>
  <si>
    <t>NON-WOVEN WHEEL #120 7P OD8"xTHK2"x ID19mm.</t>
  </si>
  <si>
    <t>NON-WOVEN WHEEL MC#180 15P OD10xTHK3xID1/2"</t>
  </si>
  <si>
    <t>NON-WOVEN WHEEL UMC320 15P OD10xTHK3xID1/2"</t>
  </si>
  <si>
    <t>NON-WOVEN WHEEL #180 3P OD304.8xID45xTHK76.2MM</t>
  </si>
  <si>
    <t>P0280</t>
  </si>
  <si>
    <t>POLYURETHANE ENGINEERING SYSTEMS CO.,LTD.</t>
  </si>
  <si>
    <t>7-9-T0450</t>
  </si>
  <si>
    <t>URETHANE PU RUBBER 90 SHORE A OD25xID13xH300 MM.</t>
  </si>
  <si>
    <t>FLAPWHEEL #320 (OD)350x(W)75x155mm. TJ135</t>
  </si>
  <si>
    <t>FLAPWHEEL #60 5"X2.5"X1"</t>
  </si>
  <si>
    <t>FLAPWHEEL #60 5"X3"X1"</t>
  </si>
  <si>
    <t>FLAPWHEEL #60 6"X4"X1"</t>
  </si>
  <si>
    <t>FLAPWHEEL #60 6"X3-1/2"X1"</t>
  </si>
  <si>
    <t>FLAPWHEEL #320 (OD)350x(W)150x155mm. TJ135</t>
  </si>
  <si>
    <t>FLAPWHEEL #320 (OD)350x(W)125x155mm. TJ135</t>
  </si>
  <si>
    <t>FLAPWHEEL #180 (OD)350x(W)100x155mm.</t>
  </si>
  <si>
    <t>FLAPWHEEL #320 (OD)350x(W)100x155mm. TJ135</t>
  </si>
  <si>
    <t>FLAPWHEEL #180 (OD)350x(W)75x155mm.</t>
  </si>
  <si>
    <t>FLAPWHEEL #180 (OD)350x(W)150x155mm.</t>
  </si>
  <si>
    <t>2025-09-19</t>
  </si>
  <si>
    <t>2025-09-12</t>
  </si>
  <si>
    <t>7-7-BZ011</t>
  </si>
  <si>
    <t>ZIP BAG LDPE 0.14mmx12cm(OPEN)x17cm</t>
  </si>
  <si>
    <t>2025-09-03</t>
  </si>
  <si>
    <t>8011-O---2.5X475-SG3-MG3</t>
  </si>
  <si>
    <t>8011-O---2.0X310-SG3-MG3</t>
  </si>
  <si>
    <t>8011-O---2.0X410-SG3-MG3</t>
  </si>
  <si>
    <t>8011-O---2.0X350-SG3-MG3</t>
  </si>
  <si>
    <t>2025-09-17</t>
  </si>
  <si>
    <t>7-6-D150Z</t>
  </si>
  <si>
    <t>RT SS S30433 8x13mm CSK HD D12 TUM</t>
  </si>
  <si>
    <t>2025-09-30</t>
  </si>
  <si>
    <t>2025-09-25</t>
  </si>
  <si>
    <t>E0108</t>
  </si>
  <si>
    <t>EDENTECH CO.,LTD.</t>
  </si>
  <si>
    <t>7-A-3EX23345CD</t>
  </si>
  <si>
    <t>3P 2.3X345mm STS304(0.4) + A1050(1.4) + STS430 DDQ(0.5)</t>
  </si>
  <si>
    <t>7-A-3EX23415CD</t>
  </si>
  <si>
    <t>3P 2.3X415mm STS304(0.4) + A1050(1.4) + STS430 DDQ(0.5)</t>
  </si>
  <si>
    <t>7-A-3EX23385CD</t>
  </si>
  <si>
    <t>3P 2.3X385mm STS304(0.4) + A1050(1.4) + STS430 DDQ(0.5)</t>
  </si>
  <si>
    <t>7-A-3EY30265CD</t>
  </si>
  <si>
    <t>3P 3.0X265mm STS304(0.4) + A1050(2.1) + STS430 DDQ(0.5)</t>
  </si>
  <si>
    <t>7-A-3EX23470CD</t>
  </si>
  <si>
    <t>3P 2.3X470mm STS304(0.4) + A1050(1.4) + STS430 DDQ(0.5)</t>
  </si>
  <si>
    <t>7-A-3EX23275CD</t>
  </si>
  <si>
    <t>3P 2.3X275mm STS304(0.4) + A1050(1.4) + STS430 DDQ(0.5)</t>
  </si>
  <si>
    <t>7-A-3EX23380CD</t>
  </si>
  <si>
    <t>3P 2.3X380mm STS304(0.4) + A1050(1.4) + STS430 DDQ(0.5)</t>
  </si>
  <si>
    <t>7-A-3EY30330CD</t>
  </si>
  <si>
    <t>3P 3.0X330mm STS304(0.4) + A1050(2.1) + STS430 DDQ(0.5)</t>
  </si>
  <si>
    <t>1-4-48881K23846-A</t>
  </si>
  <si>
    <t>48-881-A/K23846-A ACTIVATOR FOR JET BLACK</t>
  </si>
  <si>
    <t>1-4-48881K23846-B</t>
  </si>
  <si>
    <t>48-881-B/K23846-B LACQUER FOR JET BLACK</t>
  </si>
  <si>
    <t>1-4-48881K23846-C</t>
  </si>
  <si>
    <t>48-881-C/K23846-C PIGMENTS FOR JET BLACK</t>
  </si>
  <si>
    <t>2025-09-26</t>
  </si>
  <si>
    <t>RUBBER GLOVE LATEX-PERFECT 9" SIZE M</t>
  </si>
  <si>
    <t>RUBBER GLOVE LATEX-PERFECT 9" SIZE L</t>
  </si>
  <si>
    <t>ABRASIVE (W)38mmX(L)40M. #60 RB346 23MX (1.52 SM/Roll)</t>
  </si>
  <si>
    <t>MISCFILM</t>
  </si>
  <si>
    <t>2025-09-29</t>
  </si>
  <si>
    <t>2025-10-01</t>
  </si>
  <si>
    <t>2025-10-02</t>
  </si>
  <si>
    <t>2025-10-09</t>
  </si>
  <si>
    <t>2025-10-03</t>
  </si>
  <si>
    <t>2025-10-17</t>
  </si>
  <si>
    <t>2025-10-14</t>
  </si>
  <si>
    <t>2025-10-20</t>
  </si>
  <si>
    <t>2025-10-23</t>
  </si>
  <si>
    <t>2025-10-07</t>
  </si>
  <si>
    <t>2025-10-22</t>
  </si>
  <si>
    <t>2025-10-15</t>
  </si>
  <si>
    <t>2025-10-16</t>
  </si>
  <si>
    <t>2025-10-27</t>
  </si>
  <si>
    <t>2025-10-24</t>
  </si>
  <si>
    <t>FG AL TN 215 BCM24IA MATT BLK (AL14527-B72/---R120)</t>
  </si>
  <si>
    <t>1-5-HSK105B-X</t>
  </si>
  <si>
    <t>LG-- 105  NEW ANOLON POL R102.5 C/C59.25 H8.5 CSK</t>
  </si>
  <si>
    <t>2025-10-08</t>
  </si>
  <si>
    <t>7-A-3EX23340CD</t>
  </si>
  <si>
    <t>3P 2.3X340mm STS304(0.4) + A1050(1.4) + STS430 DDQ(0.5)</t>
  </si>
  <si>
    <t>3-5-HSO308A-X</t>
  </si>
  <si>
    <t>LG-- 308 KITCHENAID POL CAF30CK C/C59.25 H8.5</t>
  </si>
  <si>
    <t>3-5-HUA105A-X</t>
  </si>
  <si>
    <t>LG-- 105 NEW ANOLON POL R103 C/C59.25 H8.5</t>
  </si>
  <si>
    <t>2025-10-28</t>
  </si>
  <si>
    <t>3-5-HKY306-AXA</t>
  </si>
  <si>
    <t>LG-- 306 GY04A POL CAF26AK C/C50 H8.5</t>
  </si>
  <si>
    <t>2025-10-30</t>
  </si>
  <si>
    <t>2025-10-31</t>
  </si>
  <si>
    <t>3-5-SKY105-AXA</t>
  </si>
  <si>
    <t>2025-10-10</t>
  </si>
  <si>
    <t>2025-11-04</t>
  </si>
  <si>
    <t>3-6-519B</t>
  </si>
  <si>
    <t>Si GASKET BN13A</t>
  </si>
  <si>
    <t>2025-11-03</t>
  </si>
  <si>
    <t>7-8-PL5295A</t>
  </si>
  <si>
    <t>SERIAL LABL FOR ACCL</t>
  </si>
  <si>
    <t>3-5-LSQ104A-Z</t>
  </si>
  <si>
    <t>STD- 104 KITCHENAID BK01A TUM R240 C/C113 H6.5</t>
  </si>
  <si>
    <t>2025-10-21</t>
  </si>
  <si>
    <t>3-6-MHLC000-Z</t>
  </si>
  <si>
    <t>METAL INSERT LC SS430 3.0mm TUMBLED C/C35 H8.5mm</t>
  </si>
  <si>
    <t>2025-10-29</t>
  </si>
  <si>
    <t>2-3-SPW3285K12187</t>
  </si>
  <si>
    <t>TURQUOISE 3285/K12187 (ECN,EDX)</t>
  </si>
  <si>
    <t>2-3-TSPW3285K21621</t>
  </si>
  <si>
    <t>CLEAR MET 3285/K21621 (EAV,EAW,EAY,EDX,EEA)</t>
  </si>
  <si>
    <t>8005/K23651 CLEAR METALLIC TOPCOAT</t>
  </si>
  <si>
    <t>2025-11-11</t>
  </si>
  <si>
    <t>1-6-GLU18AZA</t>
  </si>
  <si>
    <t>G-LD LU 18CM OVEN SAFE 350F/180C W/SI GASKET POL</t>
  </si>
  <si>
    <t>1-6-GY28-ZB</t>
  </si>
  <si>
    <t>G-LD Y 28CM BSH</t>
  </si>
  <si>
    <t>2025-11-05</t>
  </si>
  <si>
    <t>2025-11-14</t>
  </si>
  <si>
    <t>2025-11-17</t>
  </si>
  <si>
    <t>2025-11-07</t>
  </si>
  <si>
    <t>2025-11-19</t>
  </si>
  <si>
    <t>2025-11-25</t>
  </si>
  <si>
    <t>2025-11-26</t>
  </si>
  <si>
    <t>2025-11-10</t>
  </si>
  <si>
    <t>2025-11-13</t>
  </si>
  <si>
    <t>2025-11-18</t>
  </si>
  <si>
    <t>2025-11-20</t>
  </si>
  <si>
    <t>J0078</t>
  </si>
  <si>
    <t>JFE SHOJI  ELECTRONICS (THAILAND)  LIMITED</t>
  </si>
  <si>
    <t>6-9-T0210</t>
  </si>
  <si>
    <t>GILDAON NPT2, DETERGENT</t>
  </si>
  <si>
    <t>6-9-T0211</t>
  </si>
  <si>
    <t>J CLEAN GTX440(T), DETERGENT</t>
  </si>
  <si>
    <t>2025-11-24</t>
  </si>
  <si>
    <t>2025-11-12</t>
  </si>
  <si>
    <t>1-1-20310CV333</t>
  </si>
  <si>
    <t>1-1-20360CV333</t>
  </si>
  <si>
    <t>8011-O---2.0X360-SG3-MG3</t>
  </si>
  <si>
    <t>1-1-20260CV333</t>
  </si>
  <si>
    <t>8011-O---2.0X260-SG3-MG3</t>
  </si>
  <si>
    <t>1-1-25445CV333</t>
  </si>
  <si>
    <t>8011-O---2.5X445-SG3-MG3</t>
  </si>
  <si>
    <t>2025-11-06</t>
  </si>
  <si>
    <t>2025-11-27</t>
  </si>
  <si>
    <t>1-6-585</t>
  </si>
  <si>
    <t>SILICONE GASKET</t>
  </si>
  <si>
    <t>1-1-25335CJ333</t>
  </si>
  <si>
    <t>3003-O---2.5X335-SG3-MG3</t>
  </si>
  <si>
    <t>3-5-HJH505A-X</t>
  </si>
  <si>
    <t>LG-- 505 ANO POL WBX30IA C/C59.25 H8.5 CSK</t>
  </si>
  <si>
    <t>6-B-QEF3023AGN-N</t>
  </si>
  <si>
    <t>30CM/5QT SAUTE IN:N EX:N</t>
  </si>
  <si>
    <t>6-B-QDX2623AGN-N</t>
  </si>
  <si>
    <t>26CM/8QT STOCKPOT IN:N EX:N</t>
  </si>
  <si>
    <t>6-B-QFI3023AGN-N</t>
  </si>
  <si>
    <t>30CM/6QT RONDEAU IN:N EX:N</t>
  </si>
  <si>
    <t>6-B-QDZ3023AGN-N</t>
  </si>
  <si>
    <t>30CM/9QT RONDEAU IN:N EX:N</t>
  </si>
  <si>
    <t>6-B-BBU2823AGN-N</t>
  </si>
  <si>
    <t>28CM/5QT ESSENTIAL PAN IN:N EX:N</t>
  </si>
  <si>
    <t>6-B-QDY1623AGN-N</t>
  </si>
  <si>
    <t>16CM/1.5QT SAUCEPAN / SAUCEPOT IN:N EX:N</t>
  </si>
  <si>
    <t>6-B-QDZ1823AGN-N</t>
  </si>
  <si>
    <t>18CM/2QT SAUCEPAN IN:N EX:N</t>
  </si>
  <si>
    <t>7-A-3EX23230CD</t>
  </si>
  <si>
    <t>3P 2.3X230mm STS304(0.4) + A1050(1.4) + STS430 DDQ(0.5)</t>
  </si>
  <si>
    <t>7-A-3EX23425CD</t>
  </si>
  <si>
    <t>3P 2.3X425mm STS304(0.4) + A1050(1.4) + STS430 DDQ(0.5)</t>
  </si>
  <si>
    <t>7-A-3EX23305CD</t>
  </si>
  <si>
    <t>3P 2.3X305mm STS304(0.4) + A1050(1.4) + STS430 DDQ(0.5)</t>
  </si>
  <si>
    <t>7-A-TEST0180</t>
  </si>
  <si>
    <t>3P 2.7X425mm SS304(0.4) AL1050(1.7) SS439(0.6)_KCT</t>
  </si>
  <si>
    <t>7-A-TEST0181</t>
  </si>
  <si>
    <t>3P 2.7X350mm SS304(0.4) AL1050(1.7) SS439(0.6)_KCT</t>
  </si>
  <si>
    <t>I0166</t>
  </si>
  <si>
    <t>ILAG HIGH PERFORMANCE COATINGS (SEA) Sdn. Bhd.</t>
  </si>
  <si>
    <t>2025-12-01</t>
  </si>
  <si>
    <t>2025-12-03</t>
  </si>
  <si>
    <t>2025-11-21</t>
  </si>
  <si>
    <t>2025-12-10</t>
  </si>
  <si>
    <t>2025-12-16</t>
  </si>
  <si>
    <t>2025-12-15</t>
  </si>
  <si>
    <t>2025-12-02</t>
  </si>
  <si>
    <t>2025-11-28</t>
  </si>
  <si>
    <t>2025-12-09</t>
  </si>
  <si>
    <t>2025-12-08</t>
  </si>
  <si>
    <t>2025-12-04</t>
  </si>
  <si>
    <t>2025-12-22</t>
  </si>
  <si>
    <t>1-1-25475CV333</t>
  </si>
  <si>
    <t>1-1-20410CV333</t>
  </si>
  <si>
    <t>3-5-HUA627A-X</t>
  </si>
  <si>
    <t>LG-- 627 NEW ANOLON POL TCI2407A9 C/C59.25 H8.5</t>
  </si>
  <si>
    <t>3-5-HUA602A-X</t>
  </si>
  <si>
    <t>XS-- 602 NEW ANOLON POL TCK1407A9 C/C50 H8.5</t>
  </si>
  <si>
    <t>3-5-HUA303A-X</t>
  </si>
  <si>
    <t>SH-- 303 NEW ANOLON POL CAF2007A9 C/C50 H8.5</t>
  </si>
  <si>
    <t>3-5-HUA624A-X</t>
  </si>
  <si>
    <t>SH-- 624 NEW ANOLON POL TCK1807A9 C/C50 H8.5</t>
  </si>
  <si>
    <t>3-5-HUA306A-X</t>
  </si>
  <si>
    <t>LG-- 306 NEW ANOLON POL CAF2607A9 C/C59.25 H8.5</t>
  </si>
  <si>
    <t>1-5-HSK505B-X</t>
  </si>
  <si>
    <t>LG-- 505 NEW ANOLON POL WCV3023AO C/C59.25 H8.5 CSK</t>
  </si>
  <si>
    <t>3-5-HUA305A-X</t>
  </si>
  <si>
    <t>LG-- 305 NEW ANOLON POL CAF2407A9 C/C59.25 H8.5</t>
  </si>
  <si>
    <t>1-5-SSK505--X</t>
  </si>
  <si>
    <t>STD- 505 POL WCV3023AO C/C79 H8.5 CSK</t>
  </si>
  <si>
    <t>3-5-LFD107CCX</t>
  </si>
  <si>
    <t>STD- 107 SELECT GY04A POL R274.67 C/C113 H6.5</t>
  </si>
  <si>
    <t>1-6-GMX18-ZB</t>
  </si>
  <si>
    <t>G-LD MX 18CM BSH</t>
  </si>
  <si>
    <t>1-6-GMX14-ZB</t>
  </si>
  <si>
    <t>G-LD MX 14CM BSH</t>
  </si>
  <si>
    <t>1-6-GMX24-ZB</t>
  </si>
  <si>
    <t>G-LD MX 24CM BSH</t>
  </si>
  <si>
    <t>1-6-GMX16-ZB</t>
  </si>
  <si>
    <t>G-LD MX 16CM BSH</t>
  </si>
  <si>
    <t>1-8-PL13524</t>
  </si>
  <si>
    <t>BLANK STKR WHITE TP W90xL20MMxROLL</t>
  </si>
  <si>
    <t>3P 2.3X425mm SS304(0.4)AL1060(1.4)SS439(0.5) QEY2423AO</t>
  </si>
  <si>
    <t>COTTON GLOVES 50G. (600gm)</t>
  </si>
  <si>
    <t>7A250410</t>
  </si>
  <si>
    <t>APO26010011</t>
  </si>
  <si>
    <t>7A250417</t>
  </si>
  <si>
    <t>APO26010013</t>
  </si>
  <si>
    <t>7A250402</t>
  </si>
  <si>
    <t>APO26010008</t>
  </si>
  <si>
    <t>7A250424</t>
  </si>
  <si>
    <t>APO26010162</t>
  </si>
  <si>
    <t>7A260005</t>
  </si>
  <si>
    <t>APO26010202</t>
  </si>
  <si>
    <t>7A260018</t>
  </si>
  <si>
    <t>APO26010203</t>
  </si>
  <si>
    <t>7A250401</t>
  </si>
  <si>
    <t>APO26010130</t>
  </si>
  <si>
    <t>7A250409</t>
  </si>
  <si>
    <t>APO26010134</t>
  </si>
  <si>
    <t>7A250416</t>
  </si>
  <si>
    <t>APO26010135</t>
  </si>
  <si>
    <t>3-5-HKY107-AXA</t>
  </si>
  <si>
    <t>LG-- 107 GY04A POL R123 C/C50 H8.5</t>
  </si>
  <si>
    <t>7A250423</t>
  </si>
  <si>
    <t>APO26010161</t>
  </si>
  <si>
    <t>7A260004</t>
  </si>
  <si>
    <t>APO26010217</t>
  </si>
  <si>
    <t>2026-01-08</t>
  </si>
  <si>
    <t>7A260017</t>
  </si>
  <si>
    <t>APO26010223</t>
  </si>
  <si>
    <t>7A250407</t>
  </si>
  <si>
    <t>APO26010009</t>
  </si>
  <si>
    <t>7A250399</t>
  </si>
  <si>
    <t>APO26010133</t>
  </si>
  <si>
    <t>7A250425</t>
  </si>
  <si>
    <t>APO26010163</t>
  </si>
  <si>
    <t>7A260003</t>
  </si>
  <si>
    <t>APO26010216</t>
  </si>
  <si>
    <t>7A260016</t>
  </si>
  <si>
    <t>APO26010222</t>
  </si>
  <si>
    <t>3-5-HTZ205A-Z</t>
  </si>
  <si>
    <t>LG-- 205 FBW M.BLK TUM FAV2420AA C/C70 H8.5</t>
  </si>
  <si>
    <t>7A250414</t>
  </si>
  <si>
    <t>APO26010012</t>
  </si>
  <si>
    <t>7A250421</t>
  </si>
  <si>
    <t>APO26010159</t>
  </si>
  <si>
    <t>7A260002</t>
  </si>
  <si>
    <t>APO26010215</t>
  </si>
  <si>
    <t>3-5-HTZ311A-Z</t>
  </si>
  <si>
    <t>LG-- 311 FBW M.BLK TUM GBU1125AA C/C70 H8.5</t>
  </si>
  <si>
    <t>7A250396</t>
  </si>
  <si>
    <t>APO26010060</t>
  </si>
  <si>
    <t>7A250403</t>
  </si>
  <si>
    <t>APO26010061</t>
  </si>
  <si>
    <t>7A250411</t>
  </si>
  <si>
    <t>APO26010062</t>
  </si>
  <si>
    <t>7A250418</t>
  </si>
  <si>
    <t>APO26010063</t>
  </si>
  <si>
    <t>7A260013</t>
  </si>
  <si>
    <t>APO26010214</t>
  </si>
  <si>
    <t>7A260006</t>
  </si>
  <si>
    <t>APO26010218</t>
  </si>
  <si>
    <t>7A260019</t>
  </si>
  <si>
    <t>APO26010224</t>
  </si>
  <si>
    <t>7A250408</t>
  </si>
  <si>
    <t>APO26010010</t>
  </si>
  <si>
    <t>7A260010</t>
  </si>
  <si>
    <t>APO26010204</t>
  </si>
  <si>
    <t>3-5-HTZ103ABZ</t>
  </si>
  <si>
    <t>SH-- 103 FBW GY29D TUM R83 C/C70 H8.5</t>
  </si>
  <si>
    <t>3-5-HTZ103A-Z</t>
  </si>
  <si>
    <t>SH-- 103 FBW M.BLK TUM R83 C/C70 H8.5</t>
  </si>
  <si>
    <t>7A250422</t>
  </si>
  <si>
    <t>APO26010160</t>
  </si>
  <si>
    <t>3-5-HRQ227-AZ</t>
  </si>
  <si>
    <t>LG-- 227 GY04A TUM BAG28IA C/C34.8 H8.5</t>
  </si>
  <si>
    <t>2025-12-11</t>
  </si>
  <si>
    <t>3-5-HTZ208A-Z</t>
  </si>
  <si>
    <t>LG-- 208 FBW M.BLK TUM FAV3020AA C/C70 H8.5</t>
  </si>
  <si>
    <t>3-5-HTZ107ABZ</t>
  </si>
  <si>
    <t>LG-- 107 FBW GY29D TUM R123 C/C70 H8.5</t>
  </si>
  <si>
    <t>3-5-HTZ102A-Z</t>
  </si>
  <si>
    <t>SH-- 102 FBW M.BLK TUM R73 C/C70 H8.5</t>
  </si>
  <si>
    <t>3-5-HSO303A-X</t>
  </si>
  <si>
    <t>SH-- 303 KITCHENAID POL CAF20CK C/C59.25 H8.5</t>
  </si>
  <si>
    <t>3-5-HSO203A-X</t>
  </si>
  <si>
    <t>SH-- 203 KITCHENAID POL VEF20MA C/C59.25 H8.5</t>
  </si>
  <si>
    <t>7A260011</t>
  </si>
  <si>
    <t>APO26010220</t>
  </si>
  <si>
    <t>3-5-HKY102-AXA</t>
  </si>
  <si>
    <t>SH-- 102 GY04A POL R73 C/C50 H8.5</t>
  </si>
  <si>
    <t>3-5-HKY103-AXA</t>
  </si>
  <si>
    <t>3-5-HTZ104A-Z</t>
  </si>
  <si>
    <t>SH-- 104 FBW M.BLK TUM R93 C/C70 H8.5</t>
  </si>
  <si>
    <t>2025-12-23</t>
  </si>
  <si>
    <t>2025-12-24</t>
  </si>
  <si>
    <t>7A250395</t>
  </si>
  <si>
    <t>APO26010094</t>
  </si>
  <si>
    <t>3-5-HOJ206A-X</t>
  </si>
  <si>
    <t>LG-- 206 CIR POL DBV26IA C/C93 H8.5</t>
  </si>
  <si>
    <t>3-5-HDG310-BYA</t>
  </si>
  <si>
    <t>LG-- 310 BN08A BSH YEK24MA C/C50 H8.5</t>
  </si>
  <si>
    <t>7A260012</t>
  </si>
  <si>
    <t>APO26010201</t>
  </si>
  <si>
    <t>7A250415</t>
  </si>
  <si>
    <t>APO26010045</t>
  </si>
  <si>
    <t>2025-12-19</t>
  </si>
  <si>
    <t>2025-12-12</t>
  </si>
  <si>
    <t>2025-12-18</t>
  </si>
  <si>
    <t>7A250393</t>
  </si>
  <si>
    <t>APO26010154</t>
  </si>
  <si>
    <t>1-5-SHT107A-X</t>
  </si>
  <si>
    <t>SM-- 107 HESTAN POL R122.3 C/C79 H6.5 CSK</t>
  </si>
  <si>
    <t>3-5-STZ111A-Z</t>
  </si>
  <si>
    <t>STD- 111 FBW M.BLK TUM R153 C/C118 H8.5</t>
  </si>
  <si>
    <t>3-5-STZ107A-Z</t>
  </si>
  <si>
    <t>STD- 107 FBW M.BLK TUM R123 C/C118 H8.5</t>
  </si>
  <si>
    <t>1-5-SSI503C-Y</t>
  </si>
  <si>
    <t>STD- 503 MADE IN BSH WBF26VX C/C83.6 H6.5</t>
  </si>
  <si>
    <t>3-5-SKY204-AXA</t>
  </si>
  <si>
    <t>STD- 204 GY04A TUM WAH22PK C/C106 H8.5</t>
  </si>
  <si>
    <t>7A250400</t>
  </si>
  <si>
    <t>APO26010007</t>
  </si>
  <si>
    <t>3-5-LSQ108A-Z</t>
  </si>
  <si>
    <t>STD- 108 KITCHENAID BK01A TUM R340 C/C113 H6.5</t>
  </si>
  <si>
    <t>3-5-LSI113ACY</t>
  </si>
  <si>
    <t>STD- 113 M GD04K (PVD AGED COPPER ANTIQUE) BSH R406 C/C102 H6.5 (1824-34)</t>
  </si>
  <si>
    <t>3-5-LSQ102A-Z</t>
  </si>
  <si>
    <t>STD- 102 KITCHENAID BK01A TUM R170 C/C113 H6.5</t>
  </si>
  <si>
    <t>3-5-LFD110CCX</t>
  </si>
  <si>
    <t>STD- 110 SELECT GY04A POL R321.29 C/C113 H6.5</t>
  </si>
  <si>
    <t>3-5-LFD105CCX</t>
  </si>
  <si>
    <t>STD- 105 SELECT GY04A POL R222.97 C/C113 H6.5</t>
  </si>
  <si>
    <t>3-5-LFD108CCX</t>
  </si>
  <si>
    <t>STD- 108 SELECT GY04A POL R295.45 C/C113 H6.5</t>
  </si>
  <si>
    <t>3-5-LSI113AAY</t>
  </si>
  <si>
    <t>STD- 113 M PVD GOLD BSH R406 C/C102 H6.5 (1824-34)</t>
  </si>
  <si>
    <t>3-8-PL9389-T</t>
  </si>
  <si>
    <t>UPC+ADD STKR 051153810893</t>
  </si>
  <si>
    <t>3-6-D56X</t>
  </si>
  <si>
    <t>7A260009</t>
  </si>
  <si>
    <t>APO26010219</t>
  </si>
  <si>
    <t>7A260015</t>
  </si>
  <si>
    <t>APO26010221</t>
  </si>
  <si>
    <t>1-5-KTZ01A-X</t>
  </si>
  <si>
    <t>STD- 01 F M.BLK POL</t>
  </si>
  <si>
    <t>1-5-KTZ01ACX</t>
  </si>
  <si>
    <t>STD- 01 F GN39D POL</t>
  </si>
  <si>
    <t>1-5-KTZ01ABX</t>
  </si>
  <si>
    <t>STD- 01 F GY29D POL</t>
  </si>
  <si>
    <t>1-6-717</t>
  </si>
  <si>
    <t>STC SOURCED 9X13" COOKIE SHEET IN SILVER COLOR W/FARBERWARE LOGO (#826)</t>
  </si>
  <si>
    <t>1-6-718</t>
  </si>
  <si>
    <t>STC SOURCED 9" SILICONE LOCKING TONGS IN BLACK W/PRESTIGE LOGO FDA(#854)</t>
  </si>
  <si>
    <t>1-6-719</t>
  </si>
  <si>
    <t>STC SOURCED KITCHEN SHEARS WITH SHEATH IN BLACK COLOR W/PRESTIGE LOGO (#856)</t>
  </si>
  <si>
    <t>1-9-FSDU0004</t>
  </si>
  <si>
    <t>DISPLAY STEP 60x30x65cm Al frame (THK:1mm / Dia: 6cm, blk paint). Temp glass 5mm. 4 rubber feet</t>
  </si>
  <si>
    <t>3-6-518B</t>
  </si>
  <si>
    <t>7A250394</t>
  </si>
  <si>
    <t>APO26010132</t>
  </si>
  <si>
    <t>7-6-213</t>
  </si>
  <si>
    <t>10" GRATER INSET</t>
  </si>
  <si>
    <t>MISC--SS06</t>
  </si>
  <si>
    <t>2026-12-12</t>
  </si>
  <si>
    <t>7-6-663B</t>
  </si>
  <si>
    <t>SILICONE OVERMOLDED SS GASKET GREY (PANTONE WARM GRAY 4U)</t>
  </si>
  <si>
    <t>7-6-SR09</t>
  </si>
  <si>
    <t>SS STEAM RACK 13CM</t>
  </si>
  <si>
    <t>7-6-710</t>
  </si>
  <si>
    <t>STC SOURCED SS430 UNIVERSAL STEAMER INSERT FITS 15CM/5.9" TO 23CM/9.1" W/PRESTIGE LOGO (#682)</t>
  </si>
  <si>
    <t>1-6-GDI28-ZA</t>
  </si>
  <si>
    <t>G-LD DI 28CM POL 500F</t>
  </si>
  <si>
    <t>2026-01-02</t>
  </si>
  <si>
    <t>1-6-GLU14AZA</t>
  </si>
  <si>
    <t>G-LD LU 14CM OVEN SAFE 350F/180C W/SI GASKET POL</t>
  </si>
  <si>
    <t>7A260022</t>
  </si>
  <si>
    <t>APO26010205</t>
  </si>
  <si>
    <t>7-6-X028</t>
  </si>
  <si>
    <t>WHISTLE ASSEMBLY (7-6-587 BUT W/O BASE AND BASE CAP)</t>
  </si>
  <si>
    <t>7-8-PL12640A-T</t>
  </si>
  <si>
    <t>4C PRODUCT LABEL (W/ IMAGE, ITEM DESC, BC, SKU#) 76312</t>
  </si>
  <si>
    <t>7-8-PL12108B-T</t>
  </si>
  <si>
    <t>4C PRODUCT LABEL (W/ IMAGE, ITEM DESC, BC, SKU#)</t>
  </si>
  <si>
    <t>7-8-PL12445A-T</t>
  </si>
  <si>
    <t>4C PRODUCT LABEL (W/ IMAGE, ITEM DESC, BC, SKU#) 76309</t>
  </si>
  <si>
    <t>7-8-PL4920A</t>
  </si>
  <si>
    <t>HDL STKR VAQ AMWAY QUEEN (FTP# A2100636 - ILS2470B)</t>
  </si>
  <si>
    <t>7-A-TEST0174</t>
  </si>
  <si>
    <t>5P 2.3X425mm SS304(0.4)A11050(0.45)Cu(0.4)A11050(0.45)SS439(0.6) GCT</t>
  </si>
  <si>
    <t>7A250406</t>
  </si>
  <si>
    <t>APO26010093</t>
  </si>
  <si>
    <t>7A260001</t>
  </si>
  <si>
    <t>APO26010200</t>
  </si>
  <si>
    <t>7-A-TEST0200</t>
  </si>
  <si>
    <t>3P 2.3X340mm SS304(0.4)AL1060(1.3)SS430(0.6)_QEY2023AO_Pusai</t>
  </si>
  <si>
    <t>7-A-TEST0199</t>
  </si>
  <si>
    <t>3P 2.3X275mm SS304(0.4)AL1060(1.3)SS430(0.6)_QDY1623AO_Pusai</t>
  </si>
  <si>
    <t>7-I-AA0701219L</t>
  </si>
  <si>
    <t>430 ---- 2B 0.7X1219XCOIL</t>
  </si>
  <si>
    <t>1-1-25195NJ333</t>
  </si>
  <si>
    <t>3003-O---2.5X195X238-SG3-MG3</t>
  </si>
  <si>
    <t>1-1-25195CJ333</t>
  </si>
  <si>
    <t>3003-O---2.5X195-SG3-MG3</t>
  </si>
  <si>
    <t>7A250397</t>
  </si>
  <si>
    <t>APO26010044</t>
  </si>
  <si>
    <t>7A250373</t>
  </si>
  <si>
    <t>APO26010004</t>
  </si>
  <si>
    <t>7A250374</t>
  </si>
  <si>
    <t>APO26010005</t>
  </si>
  <si>
    <t>3-1-25385CJ333</t>
  </si>
  <si>
    <t>3003-O---2.5X385-SG3-MG3</t>
  </si>
  <si>
    <t>7A250398</t>
  </si>
  <si>
    <t>APO26010006</t>
  </si>
  <si>
    <t>3-1-25230CJ333</t>
  </si>
  <si>
    <t>3003-O---2.5X230-SG3-MG3</t>
  </si>
  <si>
    <t>7A250413</t>
  </si>
  <si>
    <t>APO26010095</t>
  </si>
  <si>
    <t>7A250420</t>
  </si>
  <si>
    <t>APO26010158</t>
  </si>
  <si>
    <t>RIL2512008</t>
  </si>
  <si>
    <t>APO26010105</t>
  </si>
  <si>
    <t>RIL2512014</t>
  </si>
  <si>
    <t>APO26010108</t>
  </si>
  <si>
    <t>RIL2512019</t>
  </si>
  <si>
    <t>APO26010069</t>
  </si>
  <si>
    <t>RIL2512036</t>
  </si>
  <si>
    <t>APO26010119</t>
  </si>
  <si>
    <t>RIL2512035</t>
  </si>
  <si>
    <t>APO26010118</t>
  </si>
  <si>
    <t>7-6-X027</t>
  </si>
  <si>
    <t>RIL2512010</t>
  </si>
  <si>
    <t>APO26010033</t>
  </si>
  <si>
    <t>RIL2512016</t>
  </si>
  <si>
    <t>APO26010036</t>
  </si>
  <si>
    <t>RIL2512018</t>
  </si>
  <si>
    <t>APO26010109</t>
  </si>
  <si>
    <t>RIL2512013</t>
  </si>
  <si>
    <t>APO26010107</t>
  </si>
  <si>
    <t>RIL2512020</t>
  </si>
  <si>
    <t>APO26010037</t>
  </si>
  <si>
    <t>RIL2512011</t>
  </si>
  <si>
    <t>APO26010106</t>
  </si>
  <si>
    <t>RIL2512015</t>
  </si>
  <si>
    <t>APO26010035</t>
  </si>
  <si>
    <t>RIL2512025</t>
  </si>
  <si>
    <t>APO26010099</t>
  </si>
  <si>
    <t>RIL2512027</t>
  </si>
  <si>
    <t>APO26010114</t>
  </si>
  <si>
    <t>RIL2512028</t>
  </si>
  <si>
    <t>APO26010100</t>
  </si>
  <si>
    <t>RIL2512022</t>
  </si>
  <si>
    <t>APO26010111</t>
  </si>
  <si>
    <t>RIL2512023</t>
  </si>
  <si>
    <t>APO26010112</t>
  </si>
  <si>
    <t>RIL2512024</t>
  </si>
  <si>
    <t>APO26010113</t>
  </si>
  <si>
    <t>3-5-SHM208-AZ</t>
  </si>
  <si>
    <t>STD- 208 GY04A TUM WAH30PK C/C79 H8.5</t>
  </si>
  <si>
    <t>2025-12-17</t>
  </si>
  <si>
    <t>RIL2512031</t>
  </si>
  <si>
    <t>APO26010116</t>
  </si>
  <si>
    <t>RIL2512041</t>
  </si>
  <si>
    <t>APO26010121</t>
  </si>
  <si>
    <t>RIL2512037</t>
  </si>
  <si>
    <t>APO26010039</t>
  </si>
  <si>
    <t>RIL2512046</t>
  </si>
  <si>
    <t>APO26010102</t>
  </si>
  <si>
    <t>RIL2512047</t>
  </si>
  <si>
    <t>APO26010103</t>
  </si>
  <si>
    <t>RIL2512045</t>
  </si>
  <si>
    <t>APO26010123</t>
  </si>
  <si>
    <t>RIL2512042</t>
  </si>
  <si>
    <t>APO26010050</t>
  </si>
  <si>
    <t>RIL2512043</t>
  </si>
  <si>
    <t>APO26010101</t>
  </si>
  <si>
    <t>RIL2512032</t>
  </si>
  <si>
    <t>APO26010104</t>
  </si>
  <si>
    <t>RIL2601005</t>
  </si>
  <si>
    <t>APO26010198</t>
  </si>
  <si>
    <t>RIL2601002</t>
  </si>
  <si>
    <t>APO26010180</t>
  </si>
  <si>
    <t>RIL2512040</t>
  </si>
  <si>
    <t>APO26010040</t>
  </si>
  <si>
    <t>RIL2512033</t>
  </si>
  <si>
    <t>APO26010038</t>
  </si>
  <si>
    <t>RIL2512017</t>
  </si>
  <si>
    <t>APO26010065</t>
  </si>
  <si>
    <t>RIL2601004</t>
  </si>
  <si>
    <t>APO26010189</t>
  </si>
  <si>
    <t>3-5-LHM110-AZ</t>
  </si>
  <si>
    <t>STD- 110 GY04A TUM R362.06 C/C113 H6.5</t>
  </si>
  <si>
    <t>RIL2512021</t>
  </si>
  <si>
    <t>APO26010110</t>
  </si>
  <si>
    <t>RIL2512034</t>
  </si>
  <si>
    <t>APO26010117</t>
  </si>
  <si>
    <t>RIL2512030</t>
  </si>
  <si>
    <t>APO26010115</t>
  </si>
  <si>
    <t>RIL2601001</t>
  </si>
  <si>
    <t>APO26010197</t>
  </si>
  <si>
    <t>RIL2601006</t>
  </si>
  <si>
    <t>APO26010190</t>
  </si>
  <si>
    <t>RIL2601003</t>
  </si>
  <si>
    <t>APO26010188</t>
  </si>
  <si>
    <t>RIL2512009</t>
  </si>
  <si>
    <t>APO26010032</t>
  </si>
  <si>
    <t>RIL2512026</t>
  </si>
  <si>
    <t>APO26010066</t>
  </si>
  <si>
    <t>RIL2512044</t>
  </si>
  <si>
    <t>APO26010122</t>
  </si>
  <si>
    <t>RIL2512029</t>
  </si>
  <si>
    <t>APO26010067</t>
  </si>
  <si>
    <t>1-5-HTT206A-X</t>
  </si>
  <si>
    <t>LG-- 206 RP LION POL HBZ2630AG C/C59.25 H6.5 CSK</t>
  </si>
  <si>
    <t>1-5-HTT203A-X</t>
  </si>
  <si>
    <t>SH-- 203 RP LION POL HBZ2030AG C/C50 H6.5 CSK</t>
  </si>
  <si>
    <t>RIL2512038</t>
  </si>
  <si>
    <t>APO26010120</t>
  </si>
  <si>
    <t>RIL251212</t>
  </si>
  <si>
    <t>APO26010034</t>
  </si>
  <si>
    <t>3-5-HSO247A-X</t>
  </si>
  <si>
    <t>LG-- 247 KITCHENAID POL YBM2808AK C/C59.25 H8.5</t>
  </si>
  <si>
    <t>3-5-HSO205A-X</t>
  </si>
  <si>
    <t>LG-- 205 KITCHENAID POL VEF24MA C/C59.25 H8.5</t>
  </si>
  <si>
    <t>RIL2512039</t>
  </si>
  <si>
    <t>APO26010070</t>
  </si>
  <si>
    <t>RIL2601007</t>
  </si>
  <si>
    <t>APO26010191</t>
  </si>
  <si>
    <t>FE25/00294</t>
  </si>
  <si>
    <t>APO26010144</t>
  </si>
  <si>
    <t>6-B-WBT3423AGN-N</t>
  </si>
  <si>
    <t>36CM/14" WOK IN:N EX:N</t>
  </si>
  <si>
    <t>6-B-HBZ2630AGN-N</t>
  </si>
  <si>
    <t>28CM/11" SKILLET IN:N EX:N</t>
  </si>
  <si>
    <t>6-B-QDY2223AGN-N</t>
  </si>
  <si>
    <t>22CM/4QT SAUCEPAN IN:N EX:N</t>
  </si>
  <si>
    <t>FE25/00298</t>
  </si>
  <si>
    <t>APO26010145</t>
  </si>
  <si>
    <t>6-B-QEG1223AGN-N</t>
  </si>
  <si>
    <t>12CM/0.75QT BUTTER WARMER IN:N EX:N</t>
  </si>
  <si>
    <t>6-B-QDY2023AGN-N</t>
  </si>
  <si>
    <t>20CM/3QT SAUCEPAN IN:N EX:N</t>
  </si>
  <si>
    <t>6-B-HBZ2030AGN-N</t>
  </si>
  <si>
    <t>22CM/8.5" SKILLET IN:N EX:N</t>
  </si>
  <si>
    <t>6-B-HBZ3030AGN-N</t>
  </si>
  <si>
    <t>32CM/12.5" SKILLET IN:N EX:N</t>
  </si>
  <si>
    <t>6-B-BDQ2023AGN-N</t>
  </si>
  <si>
    <t>20CM/2QT SAUCIER IN:N EX:N</t>
  </si>
  <si>
    <t>FE25/00300</t>
  </si>
  <si>
    <t>APO26010146</t>
  </si>
  <si>
    <t>6-B-QEA2623AGN-N</t>
  </si>
  <si>
    <t>26CM/3.5QT SAUTE IN:N EX:N</t>
  </si>
  <si>
    <t>6-B-BBT2423AGN-N</t>
  </si>
  <si>
    <t>24CM/3.5QT ESSENTIAL PAN IN:N EX:N</t>
  </si>
  <si>
    <t>FE25/00319</t>
  </si>
  <si>
    <t>APO26010147</t>
  </si>
  <si>
    <t>FE25/00384</t>
  </si>
  <si>
    <t>APO26010148</t>
  </si>
  <si>
    <t>FE25/00385</t>
  </si>
  <si>
    <t>APO26010149</t>
  </si>
  <si>
    <t>FE25/00386</t>
  </si>
  <si>
    <t>APO26010150</t>
  </si>
  <si>
    <t>FE25/00288</t>
  </si>
  <si>
    <t>APO26010143</t>
  </si>
  <si>
    <t>2026-01-15</t>
  </si>
  <si>
    <t>FE25/00435</t>
  </si>
  <si>
    <t>APO26010151</t>
  </si>
  <si>
    <t>6-B-BBT2823AGN-N</t>
  </si>
  <si>
    <t>28CM/5QT ESSENTIAL PAN_TORNITA IN:N EX:N</t>
  </si>
  <si>
    <t>FE25/00436</t>
  </si>
  <si>
    <t>APO26010152</t>
  </si>
  <si>
    <t>FE25/00461</t>
  </si>
  <si>
    <t>APO26010153</t>
  </si>
  <si>
    <t>251209-EL18</t>
  </si>
  <si>
    <t>APO26010015</t>
  </si>
  <si>
    <t>65-525167 (65250548)</t>
  </si>
  <si>
    <t>APO26010003</t>
  </si>
  <si>
    <t>SO926794</t>
  </si>
  <si>
    <t>APO26010127</t>
  </si>
  <si>
    <t>2026-01-09</t>
  </si>
  <si>
    <t>SO#132686830-1</t>
  </si>
  <si>
    <t>APO26010208</t>
  </si>
  <si>
    <t>HYA2025000000024</t>
  </si>
  <si>
    <t>APO26010171</t>
  </si>
  <si>
    <t>2A250004</t>
  </si>
  <si>
    <t>APO26010042</t>
  </si>
  <si>
    <t>1A250072</t>
  </si>
  <si>
    <t>APO26010157</t>
  </si>
  <si>
    <t>2A260001</t>
  </si>
  <si>
    <t>APO26010212</t>
  </si>
  <si>
    <t>ed-251110-1</t>
  </si>
  <si>
    <t>APO26010064</t>
  </si>
  <si>
    <t>9026</t>
  </si>
  <si>
    <t>APO26010043</t>
  </si>
  <si>
    <t>1A250069</t>
  </si>
  <si>
    <t>APO26010041</t>
  </si>
  <si>
    <t>7-I-AA040215-C</t>
  </si>
  <si>
    <t>S/S # 430 2B 0.4X215mm.</t>
  </si>
  <si>
    <t>7-I-AA040135-C</t>
  </si>
  <si>
    <t>S/S # 430 2B 0.4X135mm.</t>
  </si>
  <si>
    <t>7-I-AA040180-C</t>
  </si>
  <si>
    <t>S/S # 430 2B 0.4X180mm.</t>
  </si>
  <si>
    <t>1A250070</t>
  </si>
  <si>
    <t>APO26010091</t>
  </si>
  <si>
    <t>10475468</t>
  </si>
  <si>
    <t>APO26010014</t>
  </si>
  <si>
    <t>7-8-PKLB1701550-F</t>
  </si>
  <si>
    <t>KRAFT LINER BOARD 170GSM R/W 1550MM-FSC Mix Credit P 4.1</t>
  </si>
  <si>
    <t>1A250071</t>
  </si>
  <si>
    <t>APO26010092</t>
  </si>
  <si>
    <t>7-I-AA040140-C</t>
  </si>
  <si>
    <t>S/S # 430 2B 0.4X140mm.</t>
  </si>
  <si>
    <t>7-I-AA060265-C</t>
  </si>
  <si>
    <t>S/S # 430 0.6X265mm.</t>
  </si>
  <si>
    <t>7-I-AA060180-C</t>
  </si>
  <si>
    <t>S/S # 430 0.6X180mm</t>
  </si>
  <si>
    <t>7-I-AA060160-C</t>
  </si>
  <si>
    <t>S/S # 430 0.6X160mm.</t>
  </si>
  <si>
    <t>7-I-AA060235-C</t>
  </si>
  <si>
    <t>S/S # 430 0.6X235mm.</t>
  </si>
  <si>
    <t>7-I-AA060145-C</t>
  </si>
  <si>
    <t>S/S # 430 0.6X145mm.</t>
  </si>
  <si>
    <t>7-I-AA060260-C</t>
  </si>
  <si>
    <t>S/S # 430 0.6X260mm.</t>
  </si>
  <si>
    <t>KCT2025-E5172</t>
  </si>
  <si>
    <t>APO26010016</t>
  </si>
  <si>
    <t>193/2025C</t>
  </si>
  <si>
    <t>APO26010018</t>
  </si>
  <si>
    <t>428657</t>
  </si>
  <si>
    <t>APO26010175</t>
  </si>
  <si>
    <t>KCT2025-0145</t>
  </si>
  <si>
    <t>APO26010068</t>
  </si>
  <si>
    <t>ED-251210-1</t>
  </si>
  <si>
    <t>APO26010128</t>
  </si>
  <si>
    <t>429746</t>
  </si>
  <si>
    <t>APO26010184</t>
  </si>
  <si>
    <t>2538</t>
  </si>
  <si>
    <t>APO26010155</t>
  </si>
  <si>
    <t>1A260002</t>
  </si>
  <si>
    <t>APO26010194</t>
  </si>
  <si>
    <t>7-I-AA060245-C</t>
  </si>
  <si>
    <t>S/S # 430 0.6X245mm.</t>
  </si>
  <si>
    <t>7-I-AA060230-C</t>
  </si>
  <si>
    <t>S/S # 430 0.6X230mm.</t>
  </si>
  <si>
    <t>7-I-AA060200-C</t>
  </si>
  <si>
    <t>S/S # 430 0.6X200mm.</t>
  </si>
  <si>
    <t>7-I-AA060250-C</t>
  </si>
  <si>
    <t>S/S # 430 0.6X250mm.</t>
  </si>
  <si>
    <t>7-I-AA060290-C</t>
  </si>
  <si>
    <t>S/S # 430 0.6X290mm.</t>
  </si>
  <si>
    <t>7-I-AA060280-C</t>
  </si>
  <si>
    <t>S/S # 430 0.6X280mm.</t>
  </si>
  <si>
    <t>1A250073</t>
  </si>
  <si>
    <t>APO26010156</t>
  </si>
  <si>
    <t>1A260001</t>
  </si>
  <si>
    <t>APO26010195</t>
  </si>
  <si>
    <t>7-I-AA040170-C</t>
  </si>
  <si>
    <t>S/S # 430 2B 0.4X170mm.</t>
  </si>
  <si>
    <t>7-I-AA040195-C</t>
  </si>
  <si>
    <t>S/S # 430 2B 0.4X195mm.</t>
  </si>
  <si>
    <t>7-I-AA060240-C</t>
  </si>
  <si>
    <t>S/S # 430 0.6X240mm.</t>
  </si>
  <si>
    <t>KCT20260101</t>
  </si>
  <si>
    <t>APO26010199</t>
  </si>
  <si>
    <t>430447</t>
  </si>
  <si>
    <t>APO26010210</t>
  </si>
  <si>
    <t>255027</t>
  </si>
  <si>
    <t>APO26010088</t>
  </si>
  <si>
    <t>254047</t>
  </si>
  <si>
    <t>APO26010090</t>
  </si>
  <si>
    <t>254046</t>
  </si>
  <si>
    <t>APO26010089</t>
  </si>
  <si>
    <t>MIL202512001-6</t>
  </si>
  <si>
    <t>APO26010048</t>
  </si>
  <si>
    <t>MIL202512001-1</t>
  </si>
  <si>
    <t>APO26010046</t>
  </si>
  <si>
    <t>3-5-LTC103--Z</t>
  </si>
  <si>
    <t>STD- 103 M.BLK TUM R220 C/C113 H6.5</t>
  </si>
  <si>
    <t>3-5-LTC102--Z</t>
  </si>
  <si>
    <t>STD- 102 M.BLK TUM R170 C/C113 H6.5</t>
  </si>
  <si>
    <t>MIL202512001-2</t>
  </si>
  <si>
    <t>APO26010047</t>
  </si>
  <si>
    <t>MIL202512001-4</t>
  </si>
  <si>
    <t>APO26010168</t>
  </si>
  <si>
    <t>MIL202512001-8</t>
  </si>
  <si>
    <t>APO26010172</t>
  </si>
  <si>
    <t>MIL202512001-7</t>
  </si>
  <si>
    <t>APO26010170</t>
  </si>
  <si>
    <t>MIL202512001-5</t>
  </si>
  <si>
    <t>APO26010169</t>
  </si>
  <si>
    <t>MIL202512001-3</t>
  </si>
  <si>
    <t>APO26010167</t>
  </si>
  <si>
    <t>3-5-HTD404A-Z</t>
  </si>
  <si>
    <t>LG-- 404 FBW M.BLK+GLOSSY+TUM JAD28MA C/C34.8 H8.5</t>
  </si>
  <si>
    <t>427933B</t>
  </si>
  <si>
    <t>APO26010176</t>
  </si>
  <si>
    <t>428662</t>
  </si>
  <si>
    <t>APO26010177</t>
  </si>
  <si>
    <t>429012</t>
  </si>
  <si>
    <t>APO26010178</t>
  </si>
  <si>
    <t>1-4-T9682K19632</t>
  </si>
  <si>
    <t>TOPCOAT METALLIC 9682/K19632</t>
  </si>
  <si>
    <t>430429</t>
  </si>
  <si>
    <t>APO26010186</t>
  </si>
  <si>
    <t>430126</t>
  </si>
  <si>
    <t>APO26010183</t>
  </si>
  <si>
    <t>1-4-TEST4770K24007</t>
  </si>
  <si>
    <t>4770/K24007 MATTE CREAM</t>
  </si>
  <si>
    <t>430120</t>
  </si>
  <si>
    <t>APO26010185</t>
  </si>
  <si>
    <t>430437</t>
  </si>
  <si>
    <t>APO26010209</t>
  </si>
  <si>
    <t>430765</t>
  </si>
  <si>
    <t>APO26010211</t>
  </si>
  <si>
    <t>1-4-T73753K18068Z</t>
  </si>
  <si>
    <t>TOPCOAT 73-753/K18068Z</t>
  </si>
  <si>
    <t>MYR-INV-251204-1</t>
  </si>
  <si>
    <t>APO26010020</t>
  </si>
  <si>
    <t>1-4-S15</t>
  </si>
  <si>
    <t>SOLVENT S-15 (CLEAR) FOR PAD PRINTING INK</t>
  </si>
  <si>
    <t>MYR-INV-251204-2</t>
  </si>
  <si>
    <t>APO26010019</t>
  </si>
  <si>
    <t>MYR-INV-251230-1</t>
  </si>
  <si>
    <t>APO26010137</t>
  </si>
  <si>
    <t>MYR-INV-251230-2</t>
  </si>
  <si>
    <t>APO26010138</t>
  </si>
  <si>
    <t>MYR-INV-251230-3</t>
  </si>
  <si>
    <t>APO26010139</t>
  </si>
  <si>
    <t>S0693</t>
  </si>
  <si>
    <t>SAMKWANG CO., LTD.</t>
  </si>
  <si>
    <t>202512087-1</t>
  </si>
  <si>
    <t>APO26010017</t>
  </si>
  <si>
    <t>1-4-PNS1033011</t>
  </si>
  <si>
    <t>NS1033011 GREY PRIMER</t>
  </si>
  <si>
    <t>1-4-PNS1064011</t>
  </si>
  <si>
    <t>NS1064011 CREAM PRIMER</t>
  </si>
  <si>
    <t>1-4-TNS2105011</t>
  </si>
  <si>
    <t>NS2105011 METALLIC CLEAR TOPCOAT</t>
  </si>
  <si>
    <t>1-4-5SS400P956</t>
  </si>
  <si>
    <t>BLACK MATT PASTE 5SS400P956</t>
  </si>
  <si>
    <t>2-4-5300P763C</t>
  </si>
  <si>
    <t>CHAMPAGNE DIAMOND METALLIC PASTE 2-4-5300P763C (IDP)</t>
  </si>
  <si>
    <t>2-4-5300P040C</t>
  </si>
  <si>
    <t>CLEAR METALLIC PASTE 5300P040C</t>
  </si>
  <si>
    <t>IV-26002</t>
  </si>
  <si>
    <t>APO26010207</t>
  </si>
  <si>
    <t>1-4-M2290370C1</t>
  </si>
  <si>
    <t>M-229037-0C1 TIRED VIOLET (WILD FLOWER)</t>
  </si>
  <si>
    <t>GIL2512022</t>
  </si>
  <si>
    <t>APO26010075</t>
  </si>
  <si>
    <t>GIL2512019</t>
  </si>
  <si>
    <t>APO26010074</t>
  </si>
  <si>
    <t>GIL2512016</t>
  </si>
  <si>
    <t>APO26010072</t>
  </si>
  <si>
    <t>GIL2512014</t>
  </si>
  <si>
    <t>APO26010071</t>
  </si>
  <si>
    <t>GIL2512017</t>
  </si>
  <si>
    <t>APO26010073</t>
  </si>
  <si>
    <t>GIL2512024</t>
  </si>
  <si>
    <t>APO26010076</t>
  </si>
  <si>
    <t>GIL2512029</t>
  </si>
  <si>
    <t>APO26010078</t>
  </si>
  <si>
    <t>GIL2512032</t>
  </si>
  <si>
    <t>APO26010079</t>
  </si>
  <si>
    <t>GIL2512026</t>
  </si>
  <si>
    <t>APO26010077</t>
  </si>
  <si>
    <t>GIL2512034</t>
  </si>
  <si>
    <t>APO26010080</t>
  </si>
  <si>
    <t>GIL2512040</t>
  </si>
  <si>
    <t>APO26010083</t>
  </si>
  <si>
    <t>GIL2512035</t>
  </si>
  <si>
    <t>APO26010081</t>
  </si>
  <si>
    <t>GIL2512042</t>
  </si>
  <si>
    <t>APO26010084</t>
  </si>
  <si>
    <t>GIL2512038</t>
  </si>
  <si>
    <t>APO26010082</t>
  </si>
  <si>
    <t>1-6-GLV24AZA</t>
  </si>
  <si>
    <t>G-LD LV 24CM OVEN SAFE 350F/180C W/SI GASKET POL</t>
  </si>
  <si>
    <t>GIL2512044</t>
  </si>
  <si>
    <t>APO26010085</t>
  </si>
  <si>
    <t>GIL2512046</t>
  </si>
  <si>
    <t>APO26010086</t>
  </si>
  <si>
    <t>GIL2512048</t>
  </si>
  <si>
    <t>APO26010087</t>
  </si>
  <si>
    <t>1-6-GLV28AZA</t>
  </si>
  <si>
    <t>G-LD LV 28CM OVEN SAFE 350F/180C W/SI GASKET POL</t>
  </si>
  <si>
    <t>GIL2512052</t>
  </si>
  <si>
    <t>APO26010129</t>
  </si>
  <si>
    <t>GIL2601004</t>
  </si>
  <si>
    <t>APO26010196</t>
  </si>
  <si>
    <t>GIL2512023</t>
  </si>
  <si>
    <t>APO26010052</t>
  </si>
  <si>
    <t>GIL2512028</t>
  </si>
  <si>
    <t>APO26010053</t>
  </si>
  <si>
    <t>GIL2512033</t>
  </si>
  <si>
    <t>APO26010054</t>
  </si>
  <si>
    <t>GIL2512018</t>
  </si>
  <si>
    <t>APO26010021</t>
  </si>
  <si>
    <t>GIL2512020</t>
  </si>
  <si>
    <t>APO26010022</t>
  </si>
  <si>
    <t>GIL2512015</t>
  </si>
  <si>
    <t>APO26010002</t>
  </si>
  <si>
    <t>1-6-GMV24-ZZ</t>
  </si>
  <si>
    <t>G-LD MV 24CM GY29A FDA</t>
  </si>
  <si>
    <t>1-6-GMV16-ZD</t>
  </si>
  <si>
    <t>G-LD MV 16CM GN39A FDA</t>
  </si>
  <si>
    <t>1-6-GMV24-ZD</t>
  </si>
  <si>
    <t>G-LD MV 24CM GN39A FDA</t>
  </si>
  <si>
    <t>1-6-GMV30-ZZ</t>
  </si>
  <si>
    <t>G-LD MV 30CM GY29A FDA</t>
  </si>
  <si>
    <t>1-6-GMV24-ZE</t>
  </si>
  <si>
    <t>G-LD MV 24CM BK01A FDA</t>
  </si>
  <si>
    <t>1-6-GMV16-ZE</t>
  </si>
  <si>
    <t>G-LD MV 16CM BK01A FDA</t>
  </si>
  <si>
    <t>1-6-GMV16-ZZ</t>
  </si>
  <si>
    <t>G-LD MV 16CM GY29A FDA</t>
  </si>
  <si>
    <t>1-6-GMV30-ZE</t>
  </si>
  <si>
    <t>G-LD MV 30CM BK01A FDA</t>
  </si>
  <si>
    <t>GIL2512030</t>
  </si>
  <si>
    <t>APO26010026</t>
  </si>
  <si>
    <t>GIL2512025</t>
  </si>
  <si>
    <t>APO26010024</t>
  </si>
  <si>
    <t>1-6-GMV14-ZE</t>
  </si>
  <si>
    <t>G-LD MV 14CM BK01A FDA</t>
  </si>
  <si>
    <t>GIL2512036</t>
  </si>
  <si>
    <t>APO26010055</t>
  </si>
  <si>
    <t>GIL2512045</t>
  </si>
  <si>
    <t>APO26010056</t>
  </si>
  <si>
    <t>GIL2512053</t>
  </si>
  <si>
    <t>APO26010059</t>
  </si>
  <si>
    <t>GIL2512049</t>
  </si>
  <si>
    <t>APO26010058</t>
  </si>
  <si>
    <t>GIL2601005</t>
  </si>
  <si>
    <t>APO26010181</t>
  </si>
  <si>
    <t>GIL2601007</t>
  </si>
  <si>
    <t>APO26010182</t>
  </si>
  <si>
    <t>1-6-GAL30-ZB</t>
  </si>
  <si>
    <t>G-LD AL 30CM BSH</t>
  </si>
  <si>
    <t>1-6-GAL18-ZB</t>
  </si>
  <si>
    <t>G-LD AL 18CM BSH</t>
  </si>
  <si>
    <t>GIL2601002</t>
  </si>
  <si>
    <t>APO26010206</t>
  </si>
  <si>
    <t>GIL2512021</t>
  </si>
  <si>
    <t>APO26010023</t>
  </si>
  <si>
    <t>1-6-TESTG0001</t>
  </si>
  <si>
    <t>G-LD 20CM TEMPERED FLAT GLASS W/O A HOLE</t>
  </si>
  <si>
    <t>GIL2512031</t>
  </si>
  <si>
    <t>APO26010027</t>
  </si>
  <si>
    <t>GIL2512037</t>
  </si>
  <si>
    <t>APO26010028</t>
  </si>
  <si>
    <t>GIL2512041</t>
  </si>
  <si>
    <t>APO26010030</t>
  </si>
  <si>
    <t>GIL2512043</t>
  </si>
  <si>
    <t>APO26010031</t>
  </si>
  <si>
    <t>GIL2512039</t>
  </si>
  <si>
    <t>APO26010029</t>
  </si>
  <si>
    <t>GIL2512054</t>
  </si>
  <si>
    <t>APO26010098</t>
  </si>
  <si>
    <t>GIL2512051</t>
  </si>
  <si>
    <t>APO26010097</t>
  </si>
  <si>
    <t>GIL2512050</t>
  </si>
  <si>
    <t>APO26010096</t>
  </si>
  <si>
    <t>GIL2601006</t>
  </si>
  <si>
    <t>APO26010193</t>
  </si>
  <si>
    <t>GIL2601003</t>
  </si>
  <si>
    <t>APO26010192</t>
  </si>
  <si>
    <t>GIL2512047</t>
  </si>
  <si>
    <t>APO26010057</t>
  </si>
  <si>
    <t>GIL2512013</t>
  </si>
  <si>
    <t>APO26010051</t>
  </si>
  <si>
    <t>GIL2512027</t>
  </si>
  <si>
    <t>APO26010025</t>
  </si>
  <si>
    <t>IV6901001</t>
  </si>
  <si>
    <t>APL26010091</t>
  </si>
  <si>
    <t>2026-01-05</t>
  </si>
  <si>
    <t>IV26/01/578</t>
  </si>
  <si>
    <t>APL26010484</t>
  </si>
  <si>
    <t>2026-01-19</t>
  </si>
  <si>
    <t>IV26/01/751</t>
  </si>
  <si>
    <t>APL26010616</t>
  </si>
  <si>
    <t>20009581</t>
  </si>
  <si>
    <t>APL26010099</t>
  </si>
  <si>
    <t>2026-01-23</t>
  </si>
  <si>
    <t>074-3684</t>
  </si>
  <si>
    <t>APL26010594</t>
  </si>
  <si>
    <t>IV6901-0139</t>
  </si>
  <si>
    <t>APL26010090</t>
  </si>
  <si>
    <t>09050066</t>
  </si>
  <si>
    <t>APL26010098</t>
  </si>
  <si>
    <t>2026-01-20</t>
  </si>
  <si>
    <t>IV6901-112</t>
  </si>
  <si>
    <t>APL26010593</t>
  </si>
  <si>
    <t>2026-01-21</t>
  </si>
  <si>
    <t>09050339</t>
  </si>
  <si>
    <t>APL26010474</t>
  </si>
  <si>
    <t>RY-IV2601-E0562</t>
  </si>
  <si>
    <t>APL26010096</t>
  </si>
  <si>
    <t>IN26-000116</t>
  </si>
  <si>
    <t>APL26010094</t>
  </si>
  <si>
    <t>26/01268</t>
  </si>
  <si>
    <t>APL26010314</t>
  </si>
  <si>
    <t>IV202601216</t>
  </si>
  <si>
    <t>APL26010110</t>
  </si>
  <si>
    <t>A/03808</t>
  </si>
  <si>
    <t>APL26010311</t>
  </si>
  <si>
    <t>2026-01-12</t>
  </si>
  <si>
    <t>088-4385</t>
  </si>
  <si>
    <t>APL26010476</t>
  </si>
  <si>
    <t>IV69/01/225</t>
  </si>
  <si>
    <t>APL26010604</t>
  </si>
  <si>
    <t>IN26-000702</t>
  </si>
  <si>
    <t>APL26010614</t>
  </si>
  <si>
    <t>2026-01-14</t>
  </si>
  <si>
    <t>IV69/01/238</t>
  </si>
  <si>
    <t>APL26010619</t>
  </si>
  <si>
    <t>IV69/01/237</t>
  </si>
  <si>
    <t>APL26010617</t>
  </si>
  <si>
    <t>021-1034</t>
  </si>
  <si>
    <t>APL26010654</t>
  </si>
  <si>
    <t>152434733</t>
  </si>
  <si>
    <t>APL26010068</t>
  </si>
  <si>
    <t>IV6901/005</t>
  </si>
  <si>
    <t>APL26010456</t>
  </si>
  <si>
    <t>26000474</t>
  </si>
  <si>
    <t>APL26010620</t>
  </si>
  <si>
    <t>7-9-T6001</t>
  </si>
  <si>
    <t>METALWORKING FLUID OIL DROMUS BA TH</t>
  </si>
  <si>
    <t>021-1027</t>
  </si>
  <si>
    <t>APL26010076</t>
  </si>
  <si>
    <t>2026-01-06</t>
  </si>
  <si>
    <t>021-1029</t>
  </si>
  <si>
    <t>APL26010108</t>
  </si>
  <si>
    <t>021-1032</t>
  </si>
  <si>
    <t>APL26010468</t>
  </si>
  <si>
    <t>IV2600024</t>
  </si>
  <si>
    <t>APL26010093</t>
  </si>
  <si>
    <t>IV-2600072</t>
  </si>
  <si>
    <t>APL26010340</t>
  </si>
  <si>
    <t>IVD26010774</t>
  </si>
  <si>
    <t>APL26010353</t>
  </si>
  <si>
    <t>IV-2600127</t>
  </si>
  <si>
    <t>APL26010358</t>
  </si>
  <si>
    <t>IV-2600158</t>
  </si>
  <si>
    <t>APL26010485</t>
  </si>
  <si>
    <t>IV6901030</t>
  </si>
  <si>
    <t>APL26010074</t>
  </si>
  <si>
    <t>IV6901034</t>
  </si>
  <si>
    <t>APL26010104</t>
  </si>
  <si>
    <t>IV6901036</t>
  </si>
  <si>
    <t>APL26010106</t>
  </si>
  <si>
    <t>690022</t>
  </si>
  <si>
    <t>APL26010105</t>
  </si>
  <si>
    <t>IV2601780</t>
  </si>
  <si>
    <t>APL26010339</t>
  </si>
  <si>
    <t>IV2602048</t>
  </si>
  <si>
    <t>APL26010343</t>
  </si>
  <si>
    <t>IV0098330</t>
  </si>
  <si>
    <t>APL26010344</t>
  </si>
  <si>
    <t>20260011</t>
  </si>
  <si>
    <t>APL26010345</t>
  </si>
  <si>
    <t>2026-01-13</t>
  </si>
  <si>
    <t>088-4383</t>
  </si>
  <si>
    <t>APL26010352</t>
  </si>
  <si>
    <t>6426G001775</t>
  </si>
  <si>
    <t>APL26010342</t>
  </si>
  <si>
    <t>APL26010612</t>
  </si>
  <si>
    <t>690024</t>
  </si>
  <si>
    <t>APL26010338</t>
  </si>
  <si>
    <t>690035</t>
  </si>
  <si>
    <t>APL26010348</t>
  </si>
  <si>
    <t>226010449</t>
  </si>
  <si>
    <t>APL26010592</t>
  </si>
  <si>
    <t>IV69/01/202</t>
  </si>
  <si>
    <t>APL26010493</t>
  </si>
  <si>
    <t>IV69/01/201</t>
  </si>
  <si>
    <t>APL26010491</t>
  </si>
  <si>
    <t>IV69/01/224</t>
  </si>
  <si>
    <t>APL26010603</t>
  </si>
  <si>
    <t>IV69/01/226</t>
  </si>
  <si>
    <t>APL26010605</t>
  </si>
  <si>
    <t>UTM-260102</t>
  </si>
  <si>
    <t>APL26010069</t>
  </si>
  <si>
    <t>IV6900003</t>
  </si>
  <si>
    <t>APL26010075</t>
  </si>
  <si>
    <t>IVPL69010005</t>
  </si>
  <si>
    <t>APL26010072</t>
  </si>
  <si>
    <t>IVPL69010004</t>
  </si>
  <si>
    <t>APL26010067</t>
  </si>
  <si>
    <t>V2601/0026</t>
  </si>
  <si>
    <t>APL26010081</t>
  </si>
  <si>
    <t>V2601/0035</t>
  </si>
  <si>
    <t>APL26010083</t>
  </si>
  <si>
    <t>V2601/0051</t>
  </si>
  <si>
    <t>APL26010085</t>
  </si>
  <si>
    <t>IV69/00040</t>
  </si>
  <si>
    <t>APL26010095</t>
  </si>
  <si>
    <t>SI69/00415</t>
  </si>
  <si>
    <t>APL26010092</t>
  </si>
  <si>
    <t>IVPL69010017</t>
  </si>
  <si>
    <t>APL26010336</t>
  </si>
  <si>
    <t>V2601/0079</t>
  </si>
  <si>
    <t>APL26010103</t>
  </si>
  <si>
    <t>S6901-10</t>
  </si>
  <si>
    <t>APN26010001</t>
  </si>
  <si>
    <t>69-000114</t>
  </si>
  <si>
    <t>APL26010102</t>
  </si>
  <si>
    <t>INV6901000144</t>
  </si>
  <si>
    <t>APL26010101</t>
  </si>
  <si>
    <t>INV6901000143</t>
  </si>
  <si>
    <t>APL26010100</t>
  </si>
  <si>
    <t>IVPL69010023</t>
  </si>
  <si>
    <t>APL26010109</t>
  </si>
  <si>
    <t>IV6900019</t>
  </si>
  <si>
    <t>APL26010107</t>
  </si>
  <si>
    <t>IV2601628</t>
  </si>
  <si>
    <t>APL26010111</t>
  </si>
  <si>
    <t>INLWN126010300</t>
  </si>
  <si>
    <t>APL26010324</t>
  </si>
  <si>
    <t>INV6901000185</t>
  </si>
  <si>
    <t>APL26010112</t>
  </si>
  <si>
    <t>IV9010403</t>
  </si>
  <si>
    <t>APL26010346</t>
  </si>
  <si>
    <t>IV6901090</t>
  </si>
  <si>
    <t>APL26010337</t>
  </si>
  <si>
    <t>IVPL69010033</t>
  </si>
  <si>
    <t>APL26010349</t>
  </si>
  <si>
    <t>INLWN126010368</t>
  </si>
  <si>
    <t>APL26010350</t>
  </si>
  <si>
    <t>V2601/0177</t>
  </si>
  <si>
    <t>APL26010459</t>
  </si>
  <si>
    <t>INV26010704</t>
  </si>
  <si>
    <t>APL26010347</t>
  </si>
  <si>
    <t>IV6900055</t>
  </si>
  <si>
    <t>APL26010460</t>
  </si>
  <si>
    <t>IV9010537</t>
  </si>
  <si>
    <t>APL26010354</t>
  </si>
  <si>
    <t>2026-01-07</t>
  </si>
  <si>
    <t>INV2026010017</t>
  </si>
  <si>
    <t>APL26010315</t>
  </si>
  <si>
    <t>2026-01-16</t>
  </si>
  <si>
    <t>26/03198</t>
  </si>
  <si>
    <t>APL26010316</t>
  </si>
  <si>
    <t>6-9-T0903</t>
  </si>
  <si>
    <t>SHOE COVER CPE BLUE SIZE 15cmX40cm.(4g.)</t>
  </si>
  <si>
    <t>MISCShoes</t>
  </si>
  <si>
    <t>6-9-T0904</t>
  </si>
  <si>
    <t>BOUFFANT CAP PP BLUE SIZE 52CM. 14GSM.</t>
  </si>
  <si>
    <t>MISCCAP</t>
  </si>
  <si>
    <t>INLWN126010478</t>
  </si>
  <si>
    <t>APL26010487</t>
  </si>
  <si>
    <t>INLWN126010440</t>
  </si>
  <si>
    <t>APL26010486</t>
  </si>
  <si>
    <t>INLWN126010477</t>
  </si>
  <si>
    <t>APL26010488</t>
  </si>
  <si>
    <t>SI69/01430</t>
  </si>
  <si>
    <t>APL26010483</t>
  </si>
  <si>
    <t>IV6900657</t>
  </si>
  <si>
    <t>APL26010357</t>
  </si>
  <si>
    <t>IV690100006</t>
  </si>
  <si>
    <t>APL26010590</t>
  </si>
  <si>
    <t>V2601/0226</t>
  </si>
  <si>
    <t>APL26010469</t>
  </si>
  <si>
    <t>IV26-019</t>
  </si>
  <si>
    <t>APL26010471</t>
  </si>
  <si>
    <t>7-9-TB501</t>
  </si>
  <si>
    <t>TY PAPER SIZE W 1030  X L 750 mm - 93OP</t>
  </si>
  <si>
    <t>INLWN126010595</t>
  </si>
  <si>
    <t>APL26010492</t>
  </si>
  <si>
    <t>PPC09700</t>
  </si>
  <si>
    <t>APL26010473</t>
  </si>
  <si>
    <t>S0130</t>
  </si>
  <si>
    <t>SIAM NATHAN INTERNATIONAL CO., LTD.</t>
  </si>
  <si>
    <t>IV6900229</t>
  </si>
  <si>
    <t>APL26010596</t>
  </si>
  <si>
    <t>7-9-T05015</t>
  </si>
  <si>
    <t>BAG FILTER NYLON 250 MESH/INCH (60 MICRON) SIZE 7" X 16.5"</t>
  </si>
  <si>
    <t>MISCBig Filter</t>
  </si>
  <si>
    <t>7-9-T05014</t>
  </si>
  <si>
    <t>BAG FILTER NYLON 235 MESH/INCH (50 MICRON) SIZE 7" X 16.5"</t>
  </si>
  <si>
    <t>7-9-T05011</t>
  </si>
  <si>
    <t>BAG FILTER NYLON 76mesh/Inch (213 MICRON,JPP30)SIZE 18x43cm</t>
  </si>
  <si>
    <t>7-9-T05012</t>
  </si>
  <si>
    <t>BAG FILTER NYLON 100mesh/Inch (150 MICRON,JPP40)SIZE 18x43cm</t>
  </si>
  <si>
    <t>IV202600492</t>
  </si>
  <si>
    <t>APL26010597</t>
  </si>
  <si>
    <t>IV6901024</t>
  </si>
  <si>
    <t>APL26010598</t>
  </si>
  <si>
    <t>V2601/0273</t>
  </si>
  <si>
    <t>APL26010535</t>
  </si>
  <si>
    <t>INLWN126010658</t>
  </si>
  <si>
    <t>APL26010600</t>
  </si>
  <si>
    <t>IV6900051</t>
  </si>
  <si>
    <t>APL26010591</t>
  </si>
  <si>
    <t>INV6901000406</t>
  </si>
  <si>
    <t>APL26010622</t>
  </si>
  <si>
    <t>INV6901000405</t>
  </si>
  <si>
    <t>APL26010621</t>
  </si>
  <si>
    <t>V2601/0306</t>
  </si>
  <si>
    <t>APL26010653</t>
  </si>
  <si>
    <t>INV2026010027</t>
  </si>
  <si>
    <t>APL26010624</t>
  </si>
  <si>
    <t>2026-01-28</t>
  </si>
  <si>
    <t>IV-MIL690134</t>
  </si>
  <si>
    <t>APL26010626</t>
  </si>
  <si>
    <t>V2601/0327</t>
  </si>
  <si>
    <t>APL26010655</t>
  </si>
  <si>
    <t>V2601/0027</t>
  </si>
  <si>
    <t>APL26010077</t>
  </si>
  <si>
    <t>V2601/0052</t>
  </si>
  <si>
    <t>APL26010084</t>
  </si>
  <si>
    <t>V2601/0138</t>
  </si>
  <si>
    <t>APL26010313</t>
  </si>
  <si>
    <t>V2601/0227</t>
  </si>
  <si>
    <t>APL26010470</t>
  </si>
  <si>
    <t>APL26010066</t>
  </si>
  <si>
    <t>1-8-PL13523</t>
  </si>
  <si>
    <t>BLANK STKR WHITE TP W76xL76MMxROLL(3"X3")</t>
  </si>
  <si>
    <t>IV6901002</t>
  </si>
  <si>
    <t>APL26010071</t>
  </si>
  <si>
    <t>IV6901004</t>
  </si>
  <si>
    <t>APL26010073</t>
  </si>
  <si>
    <t>IV6901005</t>
  </si>
  <si>
    <t>APL26010070</t>
  </si>
  <si>
    <t>IV6901003</t>
  </si>
  <si>
    <t>APL26010065</t>
  </si>
  <si>
    <t>T69-001-015</t>
  </si>
  <si>
    <t>APL26010319</t>
  </si>
  <si>
    <t>IV6901222</t>
  </si>
  <si>
    <t>APL26010317</t>
  </si>
  <si>
    <t>MT-26-01-032</t>
  </si>
  <si>
    <t>APL26010321</t>
  </si>
  <si>
    <t>MT-26-01-033</t>
  </si>
  <si>
    <t>APL26010335</t>
  </si>
  <si>
    <t>MT-26-01-115</t>
  </si>
  <si>
    <t>APL26010589</t>
  </si>
  <si>
    <t>1-8-PL15756</t>
  </si>
  <si>
    <t>RFID 681882693 FGJ 12-PC SET, GREEN</t>
  </si>
  <si>
    <t>1-8-PL15746</t>
  </si>
  <si>
    <t>RFID 681882684 FGI 12-PC SET, BLACK</t>
  </si>
  <si>
    <t>1-8-PL15755</t>
  </si>
  <si>
    <t>RFID 681882690 FGJ 12-PC SET, TAUPE</t>
  </si>
  <si>
    <t>MT-26-01-116</t>
  </si>
  <si>
    <t>APL26010478</t>
  </si>
  <si>
    <t>7-8-PL13095</t>
  </si>
  <si>
    <t>RFID 681882694 FGL 14-PC SET</t>
  </si>
  <si>
    <t>20260001</t>
  </si>
  <si>
    <t>APL26010079</t>
  </si>
  <si>
    <t>1-7-PPB55</t>
  </si>
  <si>
    <t>SW BAND PE 0.05mmX10"X14"(OPEN) W/H</t>
  </si>
  <si>
    <t>IV0013945</t>
  </si>
  <si>
    <t>APL26010087</t>
  </si>
  <si>
    <t>IV0013942</t>
  </si>
  <si>
    <t>APL26010082</t>
  </si>
  <si>
    <t>IV0013943</t>
  </si>
  <si>
    <t>APL26010086</t>
  </si>
  <si>
    <t>2-7-PPB32AA</t>
  </si>
  <si>
    <t>SW FILM PE BLK 0.05mmX36" MIN.30% RECYCLE "ROLL"</t>
  </si>
  <si>
    <t>IV0013944</t>
  </si>
  <si>
    <t>APL26010088</t>
  </si>
  <si>
    <t>IV0013965</t>
  </si>
  <si>
    <t>APL26010602</t>
  </si>
  <si>
    <t>IV0013966</t>
  </si>
  <si>
    <t>APL26010477</t>
  </si>
  <si>
    <t>IV0013967</t>
  </si>
  <si>
    <t>APL26010595</t>
  </si>
  <si>
    <t>IV0002801</t>
  </si>
  <si>
    <t>APL26010080</t>
  </si>
  <si>
    <t>IV26010032</t>
  </si>
  <si>
    <t>APL26010078</t>
  </si>
  <si>
    <t>APL26010089</t>
  </si>
  <si>
    <t>IV6901067</t>
  </si>
  <si>
    <t>APL26010097</t>
  </si>
  <si>
    <t>F690004</t>
  </si>
  <si>
    <t>APL26010310</t>
  </si>
  <si>
    <t>IV2600008</t>
  </si>
  <si>
    <t>APL26010341</t>
  </si>
  <si>
    <t>088-4380</t>
  </si>
  <si>
    <t>APL26010351</t>
  </si>
  <si>
    <t>IV6900033</t>
  </si>
  <si>
    <t>APL26010466</t>
  </si>
  <si>
    <t>ABI-I6901-0403</t>
  </si>
  <si>
    <t>APL26010465</t>
  </si>
  <si>
    <t>SI-26011808</t>
  </si>
  <si>
    <t>APL26010467</t>
  </si>
  <si>
    <t>IV6900057</t>
  </si>
  <si>
    <t>APL26010489</t>
  </si>
  <si>
    <t>7715805673</t>
  </si>
  <si>
    <t>APL26010455</t>
  </si>
  <si>
    <t>7715805674</t>
  </si>
  <si>
    <t>APL26010454</t>
  </si>
  <si>
    <t>7715805675</t>
  </si>
  <si>
    <t>APL26010453</t>
  </si>
  <si>
    <t>IVD260111151</t>
  </si>
  <si>
    <t>APL26010472</t>
  </si>
  <si>
    <t>IV6900059</t>
  </si>
  <si>
    <t>APL26010490</t>
  </si>
  <si>
    <t>C-DG260189</t>
  </si>
  <si>
    <t>APL26010475</t>
  </si>
  <si>
    <t>2026-01-17</t>
  </si>
  <si>
    <t>F690064</t>
  </si>
  <si>
    <t>APL26010536</t>
  </si>
  <si>
    <t>IV6900070</t>
  </si>
  <si>
    <t>APL26010599</t>
  </si>
  <si>
    <t>IV26010671</t>
  </si>
  <si>
    <t>APL26010462</t>
  </si>
  <si>
    <t>IV2600025</t>
  </si>
  <si>
    <t>APL26010606</t>
  </si>
  <si>
    <t>IV6900077</t>
  </si>
  <si>
    <t>APL26010623</t>
  </si>
  <si>
    <t>088-4387</t>
  </si>
  <si>
    <t>APL26010625</t>
  </si>
  <si>
    <t>KA2601-008</t>
  </si>
  <si>
    <t>APL26010312</t>
  </si>
  <si>
    <t>KA2601-132</t>
  </si>
  <si>
    <t>APL26010461</t>
  </si>
  <si>
    <t>INV2026010079</t>
  </si>
  <si>
    <t>APL26010481</t>
  </si>
  <si>
    <t>INV2026010082</t>
  </si>
  <si>
    <t>APL26010356</t>
  </si>
  <si>
    <t>INV2026010077</t>
  </si>
  <si>
    <t>APL26010355</t>
  </si>
  <si>
    <t>INV2026010078</t>
  </si>
  <si>
    <t>APL26010480</t>
  </si>
  <si>
    <t>INV2026010091</t>
  </si>
  <si>
    <t>APL26010610</t>
  </si>
  <si>
    <t>INV2026010090</t>
  </si>
  <si>
    <t>APL26010608</t>
  </si>
  <si>
    <t>INV2026010092</t>
  </si>
  <si>
    <t>APL26010611</t>
  </si>
  <si>
    <t>INV2026010065</t>
  </si>
  <si>
    <t>APL26010318</t>
  </si>
  <si>
    <t>INV2026010075</t>
  </si>
  <si>
    <t>APL26010458</t>
  </si>
  <si>
    <t>INV2026010066</t>
  </si>
  <si>
    <t>APL26010457</t>
  </si>
  <si>
    <t>INV2026010080</t>
  </si>
  <si>
    <t>APL26010463</t>
  </si>
  <si>
    <t>INV2026010081</t>
  </si>
  <si>
    <t>APL26010464</t>
  </si>
  <si>
    <t>INV2026010083</t>
  </si>
  <si>
    <t>APL26010482</t>
  </si>
  <si>
    <t>INV2026010089</t>
  </si>
  <si>
    <t>APL26010601</t>
  </si>
  <si>
    <t>1260104306</t>
  </si>
  <si>
    <t>APL26010479</t>
  </si>
  <si>
    <t>MAT-Z-260011</t>
  </si>
  <si>
    <t>APL26010007</t>
  </si>
  <si>
    <t>MAT-Z-260015</t>
  </si>
  <si>
    <t>APL26010009</t>
  </si>
  <si>
    <t>MAT-Z-260022</t>
  </si>
  <si>
    <t>APL26010013</t>
  </si>
  <si>
    <t>MAT-Z-260027</t>
  </si>
  <si>
    <t>APL26010057</t>
  </si>
  <si>
    <t>MAT-Z-260032</t>
  </si>
  <si>
    <t>APL26010060</t>
  </si>
  <si>
    <t>MAT-Z-260062</t>
  </si>
  <si>
    <t>APL26010505</t>
  </si>
  <si>
    <t>MAT-Z-260003</t>
  </si>
  <si>
    <t>APL26010050</t>
  </si>
  <si>
    <t>MAT-Z-260012</t>
  </si>
  <si>
    <t>APL26010051</t>
  </si>
  <si>
    <t>MAT-Z-260016</t>
  </si>
  <si>
    <t>APL26010052</t>
  </si>
  <si>
    <t>7-1-70155CT2R6</t>
  </si>
  <si>
    <t>1002-MO--7.0X155-SGR-MG6</t>
  </si>
  <si>
    <t>7-1-60140CT2R6</t>
  </si>
  <si>
    <t>1002-MO--6.0X140-SGR-MG6</t>
  </si>
  <si>
    <t>MAT-Z-260023</t>
  </si>
  <si>
    <t>APL26010054</t>
  </si>
  <si>
    <t>MAT-Z-260028</t>
  </si>
  <si>
    <t>APL26010277</t>
  </si>
  <si>
    <t>MAT-Z-260033</t>
  </si>
  <si>
    <t>APL26010278</t>
  </si>
  <si>
    <t>MAT-Z-260046</t>
  </si>
  <si>
    <t>APL26010494</t>
  </si>
  <si>
    <t>MAT-Z-260019</t>
  </si>
  <si>
    <t>APL26010011</t>
  </si>
  <si>
    <t>1-1-25320CR333</t>
  </si>
  <si>
    <t>SW88-O---2.5X320-SG3-MG3</t>
  </si>
  <si>
    <t>3-1-25415CV333</t>
  </si>
  <si>
    <t>8011-O---2.5X415-SG3-MG3</t>
  </si>
  <si>
    <t>MAT-Z-260039</t>
  </si>
  <si>
    <t>APL26010064</t>
  </si>
  <si>
    <t>MAT-Z-260045</t>
  </si>
  <si>
    <t>APL26010281</t>
  </si>
  <si>
    <t>MAT-Z-260004</t>
  </si>
  <si>
    <t>APL26010002</t>
  </si>
  <si>
    <t>MAT-Z-260006</t>
  </si>
  <si>
    <t>APL26010003</t>
  </si>
  <si>
    <t>MAT-Z-260008</t>
  </si>
  <si>
    <t>APL26010004</t>
  </si>
  <si>
    <t>MAT-Z-260009</t>
  </si>
  <si>
    <t>APL26010005</t>
  </si>
  <si>
    <t>MAT-Z-260014</t>
  </si>
  <si>
    <t>APL26010008</t>
  </si>
  <si>
    <t>MAT-Z-260020</t>
  </si>
  <si>
    <t>APL26010012</t>
  </si>
  <si>
    <t>MAT-Z-260026</t>
  </si>
  <si>
    <t>APL26010056</t>
  </si>
  <si>
    <t>MAT-Z-260031</t>
  </si>
  <si>
    <t>APL26010059</t>
  </si>
  <si>
    <t>MAT-Z-260034</t>
  </si>
  <si>
    <t>APL26010061</t>
  </si>
  <si>
    <t>MAT-Z-260036</t>
  </si>
  <si>
    <t>APL26010062</t>
  </si>
  <si>
    <t>MAT-Z-260038</t>
  </si>
  <si>
    <t>APL26010063</t>
  </si>
  <si>
    <t>MAT-Z-260044</t>
  </si>
  <si>
    <t>APL26010280</t>
  </si>
  <si>
    <t>MAT-Z-260051</t>
  </si>
  <si>
    <t>APL26010496</t>
  </si>
  <si>
    <t>MAT-Z-260053</t>
  </si>
  <si>
    <t>APL26010498</t>
  </si>
  <si>
    <t>1-1-20350CV333</t>
  </si>
  <si>
    <t>MAT-Z-260056</t>
  </si>
  <si>
    <t>APL26010500</t>
  </si>
  <si>
    <t>MAT-Z-260059</t>
  </si>
  <si>
    <t>APL26010502</t>
  </si>
  <si>
    <t>MAT-Z-260061</t>
  </si>
  <si>
    <t>APL26010504</t>
  </si>
  <si>
    <t>MAT-Z-260017</t>
  </si>
  <si>
    <t>APL26010010</t>
  </si>
  <si>
    <t>MAT-Z-260010</t>
  </si>
  <si>
    <t>APL26010006</t>
  </si>
  <si>
    <t>MAT-Z-260002</t>
  </si>
  <si>
    <t>APL26010001</t>
  </si>
  <si>
    <t>MAT-Z-260021</t>
  </si>
  <si>
    <t>APL26010053</t>
  </si>
  <si>
    <t>MAT-Z-260025</t>
  </si>
  <si>
    <t>APL26010055</t>
  </si>
  <si>
    <t>MAT-Z-260030</t>
  </si>
  <si>
    <t>APL26010058</t>
  </si>
  <si>
    <t>MAT-Z-260043</t>
  </si>
  <si>
    <t>APL26010279</t>
  </si>
  <si>
    <t>MAT-Z-260050</t>
  </si>
  <si>
    <t>APL26010495</t>
  </si>
  <si>
    <t>MAT-Z-260055</t>
  </si>
  <si>
    <t>APL26010499</t>
  </si>
  <si>
    <t>MAT-Z-260052</t>
  </si>
  <si>
    <t>APL26010497</t>
  </si>
  <si>
    <t>MAT-Z-260058</t>
  </si>
  <si>
    <t>APL26010501</t>
  </si>
  <si>
    <t>MAT-Z-260060</t>
  </si>
  <si>
    <t>APL26010503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</si>
</sst>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000"/>
    <numFmt numFmtId="165" formatCode="_-* #,##0.0000_-;\-* #,##0.0000_-;_-* &quot;-&quot;??_-;_-@_-"/>
    <numFmt numFmtId="166" formatCode="_(* #,##0.0000_);_(* \(#,##0.0000\);_(* &quot;-&quot;??_);_(@_)"/>
    <numFmt numFmtId="167" formatCode="_(* #,##0.000_);_(* \(#,##0.000\);_(* &quot;-&quot;??_);_(@_)"/>
    <numFmt numFmtId="168" formatCode="_-* #,##0.000_-;\-* #,##0.000_-;_-* &quot;-&quot;??_-;_-@_-"/>
    <numFmt numFmtId="169" formatCode="_-* #,##0.0000_-;\-* #,##0.0000_-;_-* &quot;-&quot;????_-;_-@_-"/>
    <numFmt numFmtId="170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3" fontId="0" fillId="0" borderId="0" xfId="1" applyFont="1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166" fontId="3" fillId="0" borderId="0" xfId="1" applyNumberFormat="1" applyFont="1"/>
    <xf numFmtId="167" fontId="3" fillId="0" borderId="0" xfId="1" applyNumberFormat="1" applyFont="1"/>
    <xf numFmtId="167" fontId="0" fillId="0" borderId="0" xfId="1" applyNumberFormat="1" applyFont="1"/>
    <xf numFmtId="168" fontId="4" fillId="0" borderId="0" xfId="1" applyNumberFormat="1" applyFont="1"/>
    <xf numFmtId="43" fontId="0" fillId="0" borderId="0" xfId="0" applyNumberFormat="1"/>
    <xf numFmtId="169" fontId="0" fillId="0" borderId="0" xfId="0" applyNumberFormat="1"/>
    <xf numFmtId="164" fontId="4" fillId="0" borderId="0" xfId="0" applyNumberFormat="1" applyFont="1"/>
    <xf numFmtId="168" fontId="0" fillId="0" borderId="0" xfId="1" applyNumberFormat="1" applyFont="1"/>
    <xf numFmtId="170" fontId="0" fillId="0" borderId="0" xfId="1" applyNumberFormat="1" applyFont="1"/>
    <xf numFmtId="0" fontId="0" fillId="0" borderId="0" xfId="0" applyNumberFormat="1"/>
  </cellXfs>
  <cellStyles count="2">
    <cellStyle name="Comma" xfId="1" builtinId="3"/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7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sk" refreshedDate="46079.447987847219" backgroundQuery="1" createdVersion="8" refreshedVersion="8" minRefreshableVersion="3" recordCount="0" supportSubquery="1" supportAdvancedDrill="1" xr:uid="{74D4DDB9-EA57-45A5-8626-E2FF1E09E8B7}">
  <cacheSource type="external" connectionId="5"/>
  <cacheFields count="5">
    <cacheField name="[QryApInvDtl_Clad].[Clad].[Clad]" caption="Clad" numFmtId="0" hierarchy="46" level="1">
      <sharedItems count="15">
        <s v="2EL27"/>
        <s v="3BR30"/>
        <s v="3DR13"/>
        <s v="3EA25"/>
        <s v="3EI35"/>
        <s v="3EP23"/>
        <s v="3ES23"/>
        <s v="5AE27"/>
        <s v="5AF23"/>
        <s v="5EM27"/>
        <s v="5EU23"/>
        <s v="7DX18"/>
        <s v="7DY23"/>
        <s v="7DZ28"/>
        <s v="TEST0"/>
      </sharedItems>
    </cacheField>
    <cacheField name="[QryApInvDtl_Clad].[ITEM].[ITEM]" caption="ITEM" numFmtId="0" hierarchy="30" level="1">
      <sharedItems count="100">
        <s v="7-A-2EL27265C"/>
        <s v="7-A-2EL27275C"/>
        <s v="7-A-2EL27310C"/>
        <s v="7-A-2EL27340C"/>
        <s v="7-A-2EL27345C"/>
        <s v="7-A-2EL27385C"/>
        <s v="7-A-2EL27390C"/>
        <s v="7-A-2EL27425C"/>
        <s v="7-A-2EL27435C"/>
        <s v="7-A-2EL27460C"/>
        <s v="7-A-3BR30265CB"/>
        <s v="7-A-3BR30305C"/>
        <s v="7-A-3BR30330CB"/>
        <s v="7-A-3BR30335C"/>
        <s v="7-A-3BR30345C"/>
        <s v="7-A-3BR30370S"/>
        <s v="7-A-3DR131219L"/>
        <s v="7-A-3DR131219LA"/>
        <s v="7-A-3EA25426S"/>
        <s v="7-A-3EA25465S"/>
        <s v="7-A-3EI35210C"/>
        <s v="7-A-3EI35240C"/>
        <s v="7-A-3EP23220S"/>
        <s v="7-A-3EP23230CB"/>
        <s v="7-A-3EP23260CF"/>
        <s v="7-A-3EP23265CF"/>
        <s v="7-A-3EP23275C"/>
        <s v="7-A-3EP23275CB"/>
        <s v="7-A-3EP23280C"/>
        <s v="7-A-3EP23295S"/>
        <s v="7-A-3EP23305CB"/>
        <s v="7-A-3EP23310CF"/>
        <s v="7-A-3EP23340C"/>
        <s v="7-A-3EP23340CB"/>
        <s v="7-A-3EP23345CB"/>
        <s v="7-A-3EP23350C"/>
        <s v="7-A-3EP23355C"/>
        <s v="7-A-3EP23360CF"/>
        <s v="7-A-3EP23380CB"/>
        <s v="7-A-3EP23385C"/>
        <s v="7-A-3EP23385CB"/>
        <s v="7-A-3EP23385CF"/>
        <s v="7-A-3EP23390C"/>
        <s v="7-A-3EP23415CB"/>
        <s v="7-A-3EP23425C"/>
        <s v="7-A-3EP23440C"/>
        <s v="7-A-3EP23440S"/>
        <s v="7-A-3EP23455C"/>
        <s v="7-A-3EP23460CB"/>
        <s v="7-A-3EP23480C"/>
        <s v="7-A-3ES23260C"/>
        <s v="7-A-3ES23280C"/>
        <s v="7-A-3ES23305C"/>
        <s v="7-A-3ES23340C"/>
        <s v="7-A-3ES23360C"/>
        <s v="7-A-5AE27265CF"/>
        <s v="7-A-5AE27275C"/>
        <s v="7-A-5AE27295S"/>
        <s v="7-A-5AE27300S"/>
        <s v="7-A-5AE27310CF"/>
        <s v="7-A-5AE27340C"/>
        <s v="7-A-5AE27385CF"/>
        <s v="7-A-5AE27425C"/>
        <s v="7-A-5AE27460C"/>
        <s v="7-A-5AE27470C"/>
        <s v="7-A-5AF23470C-A"/>
        <s v="7-A-5EM27265CF"/>
        <s v="7-A-5EM27290C"/>
        <s v="7-A-5EM27295S"/>
        <s v="7-A-5EM27300S"/>
        <s v="7-A-5EM27310CF"/>
        <s v="7-A-5EM27340C"/>
        <s v="7-A-5EM27345C"/>
        <s v="7-A-5EM27350C"/>
        <s v="7-A-5EM27385CF"/>
        <s v="7-A-5EM27425C"/>
        <s v="7-A-5EM27460C"/>
        <s v="7-A-5EM27470C"/>
        <s v="7-A-5EM27470S"/>
        <s v="7-A-5EU23350C"/>
        <s v="7-A-5EU23500S"/>
        <s v="7-A-7DX18410C"/>
        <s v="7-A-7DY23295C"/>
        <s v="7-A-7DY23295CA"/>
        <s v="7-A-7DZ28355CA"/>
        <s v="7-A-TEST0141"/>
        <s v="7-A-TEST0142"/>
        <s v="7-A-TEST0143"/>
        <s v="7-A-TEST0144"/>
        <s v="7-A-TEST0145"/>
        <s v="7-A-TEST0146"/>
        <s v="7-A-TEST0147"/>
        <s v="7-A-TEST0148"/>
        <s v="7-A-TEST0149"/>
        <s v="7-A-TEST0150"/>
        <s v="7-A-TEST0153"/>
        <s v="7-A-TEST0155"/>
        <s v="7-A-TEST0156"/>
        <s v="7-A-TEST0157"/>
        <s v="7-A-TEST0158"/>
      </sharedItems>
    </cacheField>
    <cacheField name="[Measures].[Sum of Qnty]" caption="Sum of Qnty" numFmtId="0" hierarchy="49" level="32767"/>
    <cacheField name="[Measures].[Sum of AMTUSD]" caption="Sum of AMTUSD" numFmtId="0" hierarchy="50" level="32767"/>
    <cacheField name="[Measures].[UnitPrice]" caption="UnitPrice" numFmtId="0" hierarchy="51" level="32767"/>
  </cacheFields>
  <cacheHierarchies count="56">
    <cacheHierarchy uniqueName="[QryApInvDtl].[PONum]" caption="PONum" attribute="1" defaultMemberUniqueName="[QryApInvDtl].[PONum].[All]" allUniqueName="[QryApInvDtl].[PONum].[All]" dimensionUniqueName="[QryApInvDtl]" displayFolder="" count="0" memberValueDatatype="20" unbalanced="0"/>
    <cacheHierarchy uniqueName="[QryApInvDtl].[Date]" caption="Date" attribute="1" time="1" defaultMemberUniqueName="[QryApInvDtl].[Date].[All]" allUniqueName="[QryApInvDtl].[Date].[All]" dimensionUniqueName="[QryApInvDtl]" displayFolder="" count="0" memberValueDatatype="7" unbalanced="0"/>
    <cacheHierarchy uniqueName="[QryApInvDtl].[Po_Issue_Date]" caption="Po_Issue_Date" attribute="1" defaultMemberUniqueName="[QryApInvDtl].[Po_Issue_Date].[All]" allUniqueName="[QryApInvDtl].[Po_Issue_Date].[All]" dimensionUniqueName="[QryApInvDtl]" displayFolder="" count="0" memberValueDatatype="130" unbalanced="0"/>
    <cacheHierarchy uniqueName="[QryApInvDtl].[Supply]" caption="Supply" attribute="1" defaultMemberUniqueName="[QryApInvDtl].[Supply].[All]" allUniqueName="[QryApInvDtl].[Supply].[All]" dimensionUniqueName="[QryApInvDtl]" displayFolder="" count="0" memberValueDatatype="130" unbalanced="0"/>
    <cacheHierarchy uniqueName="[QryApInvDtl].[VendorName]" caption="VendorName" attribute="1" defaultMemberUniqueName="[QryApInvDtl].[VendorName].[All]" allUniqueName="[QryApInvDtl].[VendorName].[All]" dimensionUniqueName="[QryApInvDtl]" displayFolder="" count="0" memberValueDatatype="130" unbalanced="0"/>
    <cacheHierarchy uniqueName="[QryApInvDtl].[Vendor_Invoice_No]" caption="Vendor_Invoice_No" attribute="1" defaultMemberUniqueName="[QryApInvDtl].[Vendor_Invoice_No].[All]" allUniqueName="[QryApInvDtl].[Vendor_Invoice_No].[All]" dimensionUniqueName="[QryApInvDtl]" displayFolder="" count="0" memberValueDatatype="130" unbalanced="0"/>
    <cacheHierarchy uniqueName="[QryApInvDtl].[REF_NO]" caption="REF_NO" attribute="1" defaultMemberUniqueName="[QryApInvDtl].[REF_NO].[All]" allUniqueName="[QryApInvDtl].[REF_NO].[All]" dimensionUniqueName="[QryApInvDtl]" displayFolder="" count="0" memberValueDatatype="130" unbalanced="0"/>
    <cacheHierarchy uniqueName="[QryApInvDtl].[ITEM]" caption="ITEM" attribute="1" defaultMemberUniqueName="[QryApInvDtl].[ITEM].[All]" allUniqueName="[QryApInvDtl].[ITEM].[All]" dimensionUniqueName="[QryApInvDtl]" displayFolder="" count="0" memberValueDatatype="130" unbalanced="0"/>
    <cacheHierarchy uniqueName="[QryApInvDtl].[PartDescription]" caption="PartDescription" attribute="1" defaultMemberUniqueName="[QryApInvDtl].[PartDescription].[All]" allUniqueName="[QryApInvDtl].[PartDescription].[All]" dimensionUniqueName="[QryApInvDtl]" displayFolder="" count="0" memberValueDatatype="130" unbalanced="0"/>
    <cacheHierarchy uniqueName="[QryApInvDtl].[Commodity]" caption="Commodity" attribute="1" defaultMemberUniqueName="[QryApInvDtl].[Commodity].[All]" allUniqueName="[QryApInvDtl].[Commodity].[All]" dimensionUniqueName="[QryApInvDtl]" displayFolder="" count="0" memberValueDatatype="130" unbalanced="0"/>
    <cacheHierarchy uniqueName="[QryApInvDtl].[Div]" caption="Div" attribute="1" defaultMemberUniqueName="[QryApInvDtl].[Div].[All]" allUniqueName="[QryApInvDtl].[Div].[All]" dimensionUniqueName="[QryApInvDtl]" displayFolder="" count="0" memberValueDatatype="130" unbalanced="0"/>
    <cacheHierarchy uniqueName="[QryApInvDtl].[Qnty]" caption="Qnty" attribute="1" defaultMemberUniqueName="[QryApInvDtl].[Qnty].[All]" allUniqueName="[QryApInvDtl].[Qnty].[All]" dimensionUniqueName="[QryApInvDtl]" displayFolder="" count="0" memberValueDatatype="5" unbalanced="0"/>
    <cacheHierarchy uniqueName="[QryApInvDtl].[Unit]" caption="Unit" attribute="1" defaultMemberUniqueName="[QryApInvDtl].[Unit].[All]" allUniqueName="[QryApInvDtl].[Unit].[All]" dimensionUniqueName="[QryApInvDtl]" displayFolder="" count="0" memberValueDatatype="130" unbalanced="0"/>
    <cacheHierarchy uniqueName="[QryApInvDtl].[PO_Price_PO CUR]" caption="PO_Price_PO CUR" attribute="1" defaultMemberUniqueName="[QryApInvDtl].[PO_Price_PO CUR].[All]" allUniqueName="[QryApInvDtl].[PO_Price_PO CUR].[All]" dimensionUniqueName="[QryApInvDtl]" displayFolder="" count="0" memberValueDatatype="130" unbalanced="0"/>
    <cacheHierarchy uniqueName="[QryApInvDtl].[PO UNIT PRICE OI_CUR]" caption="PO UNIT PRICE OI_CUR" attribute="1" defaultMemberUniqueName="[QryApInvDtl].[PO UNIT PRICE OI_CUR].[All]" allUniqueName="[QryApInvDtl].[PO UNIT PRICE OI_CUR].[All]" dimensionUniqueName="[QryApInvDtl]" displayFolder="" count="0" memberValueDatatype="5" unbalanced="0"/>
    <cacheHierarchy uniqueName="[QryApInvDtl].[Total_PO_Price_PO CUR]" caption="Total_PO_Price_PO CUR" attribute="1" defaultMemberUniqueName="[QryApInvDtl].[Total_PO_Price_PO CUR].[All]" allUniqueName="[QryApInvDtl].[Total_PO_Price_PO CUR].[All]" dimensionUniqueName="[QryApInvDtl]" displayFolder="" count="0" memberValueDatatype="5" unbalanced="0"/>
    <cacheHierarchy uniqueName="[QryApInvDtl].[ExchangeRate]" caption="ExchangeRate" attribute="1" defaultMemberUniqueName="[QryApInvDtl].[ExchangeRate].[All]" allUniqueName="[QryApInvDtl].[ExchangeRate].[All]" dimensionUniqueName="[QryApInvDtl]" displayFolder="" count="0" memberValueDatatype="5" unbalanced="0"/>
    <cacheHierarchy uniqueName="[QryApInvDtl].[PO UNIT PRICE USD]" caption="PO UNIT PRICE USD" attribute="1" defaultMemberUniqueName="[QryApInvDtl].[PO UNIT PRICE USD].[All]" allUniqueName="[QryApInvDtl].[PO UNIT PRICE USD].[All]" dimensionUniqueName="[QryApInvDtl]" displayFolder="" count="0" memberValueDatatype="5" unbalanced="0"/>
    <cacheHierarchy uniqueName="[QryApInvDtl].[AMTUSD]" caption="AMTUSD" attribute="1" defaultMemberUniqueName="[QryApInvDtl].[AMTUSD].[All]" allUniqueName="[QryApInvDtl].[AMTUSD].[All]" dimensionUniqueName="[QryApInvDtl]" displayFolder="" count="0" memberValueDatatype="5" unbalanced="0"/>
    <cacheHierarchy uniqueName="[QryApInvDtl].[Database]" caption="Database" attribute="1" defaultMemberUniqueName="[QryApInvDtl].[Database].[All]" allUniqueName="[QryApInvDtl].[Database].[All]" dimensionUniqueName="[QryApInvDtl]" displayFolder="" count="0" memberValueDatatype="130" unbalanced="0"/>
    <cacheHierarchy uniqueName="[QryApInvDtl].[CurrentRate]" caption="CurrentRate" attribute="1" defaultMemberUniqueName="[QryApInvDtl].[CurrentRate].[All]" allUniqueName="[QryApInvDtl].[CurrentRate].[All]" dimensionUniqueName="[QryApInvDtl]" displayFolder="" count="0" memberValueDatatype="5" unbalanced="0"/>
    <cacheHierarchy uniqueName="[QryApInvDtl].[ExtCost]" caption="ExtCost" attribute="1" defaultMemberUniqueName="[QryApInvDtl].[ExtCost].[All]" allUniqueName="[QryApInvDtl].[ExtCost].[All]" dimensionUniqueName="[QryApInvDtl]" displayFolder="" count="0" memberValueDatatype="5" unbalanced="0"/>
    <cacheHierarchy uniqueName="[QryApInvDtl].[FiscalYear]" caption="FiscalYear" attribute="1" defaultMemberUniqueName="[QryApInvDtl].[FiscalYear].[All]" allUniqueName="[QryApInvDtl].[FiscalYear].[All]" dimensionUniqueName="[QryApInvDtl]" displayFolder="" count="0" memberValueDatatype="20" unbalanced="0"/>
    <cacheHierarchy uniqueName="[QryApInvDtl_Clad].[PONum]" caption="PONum" attribute="1" defaultMemberUniqueName="[QryApInvDtl_Clad].[PONum].[All]" allUniqueName="[QryApInvDtl_Clad].[PONum].[All]" dimensionUniqueName="[QryApInvDtl_Clad]" displayFolder="" count="0" memberValueDatatype="20" unbalanced="0"/>
    <cacheHierarchy uniqueName="[QryApInvDtl_Clad].[Date]" caption="Date" attribute="1" time="1" defaultMemberUniqueName="[QryApInvDtl_Clad].[Date].[All]" allUniqueName="[QryApInvDtl_Clad].[Date].[All]" dimensionUniqueName="[QryApInvDtl_Clad]" displayFolder="" count="0" memberValueDatatype="7" unbalanced="0"/>
    <cacheHierarchy uniqueName="[QryApInvDtl_Clad].[Po_Issue_Date]" caption="Po_Issue_Date" attribute="1" defaultMemberUniqueName="[QryApInvDtl_Clad].[Po_Issue_Date].[All]" allUniqueName="[QryApInvDtl_Clad].[Po_Issue_Date].[All]" dimensionUniqueName="[QryApInvDtl_Clad]" displayFolder="" count="0" memberValueDatatype="130" unbalanced="0"/>
    <cacheHierarchy uniqueName="[QryApInvDtl_Clad].[Supply]" caption="Supply" attribute="1" defaultMemberUniqueName="[QryApInvDtl_Clad].[Supply].[All]" allUniqueName="[QryApInvDtl_Clad].[Supply].[All]" dimensionUniqueName="[QryApInvDtl_Clad]" displayFolder="" count="0" memberValueDatatype="130" unbalanced="0"/>
    <cacheHierarchy uniqueName="[QryApInvDtl_Clad].[VendorName]" caption="VendorName" attribute="1" defaultMemberUniqueName="[QryApInvDtl_Clad].[VendorName].[All]" allUniqueName="[QryApInvDtl_Clad].[VendorName].[All]" dimensionUniqueName="[QryApInvDtl_Clad]" displayFolder="" count="0" memberValueDatatype="130" unbalanced="0"/>
    <cacheHierarchy uniqueName="[QryApInvDtl_Clad].[Vendor_Invoice_No]" caption="Vendor_Invoice_No" attribute="1" defaultMemberUniqueName="[QryApInvDtl_Clad].[Vendor_Invoice_No].[All]" allUniqueName="[QryApInvDtl_Clad].[Vendor_Invoice_No].[All]" dimensionUniqueName="[QryApInvDtl_Clad]" displayFolder="" count="0" memberValueDatatype="130" unbalanced="0"/>
    <cacheHierarchy uniqueName="[QryApInvDtl_Clad].[REF_NO]" caption="REF_NO" attribute="1" defaultMemberUniqueName="[QryApInvDtl_Clad].[REF_NO].[All]" allUniqueName="[QryApInvDtl_Clad].[REF_NO].[All]" dimensionUniqueName="[QryApInvDtl_Clad]" displayFolder="" count="0" memberValueDatatype="130" unbalanced="0"/>
    <cacheHierarchy uniqueName="[QryApInvDtl_Clad].[ITEM]" caption="ITEM" attribute="1" defaultMemberUniqueName="[QryApInvDtl_Clad].[ITEM].[All]" allUniqueName="[QryApInvDtl_Clad].[ITEM].[All]" dimensionUniqueName="[QryApInvDtl_Clad]" displayFolder="" count="2" memberValueDatatype="130" unbalanced="0">
      <fieldsUsage count="2">
        <fieldUsage x="-1"/>
        <fieldUsage x="1"/>
      </fieldsUsage>
    </cacheHierarchy>
    <cacheHierarchy uniqueName="[QryApInvDtl_Clad].[PartDescription]" caption="PartDescription" attribute="1" defaultMemberUniqueName="[QryApInvDtl_Clad].[PartDescription].[All]" allUniqueName="[QryApInvDtl_Clad].[PartDescription].[All]" dimensionUniqueName="[QryApInvDtl_Clad]" displayFolder="" count="0" memberValueDatatype="130" unbalanced="0"/>
    <cacheHierarchy uniqueName="[QryApInvDtl_Clad].[Commodity]" caption="Commodity" attribute="1" defaultMemberUniqueName="[QryApInvDtl_Clad].[Commodity].[All]" allUniqueName="[QryApInvDtl_Clad].[Commodity].[All]" dimensionUniqueName="[QryApInvDtl_Clad]" displayFolder="" count="0" memberValueDatatype="130" unbalanced="0"/>
    <cacheHierarchy uniqueName="[QryApInvDtl_Clad].[Div]" caption="Div" attribute="1" defaultMemberUniqueName="[QryApInvDtl_Clad].[Div].[All]" allUniqueName="[QryApInvDtl_Clad].[Div].[All]" dimensionUniqueName="[QryApInvDtl_Clad]" displayFolder="" count="0" memberValueDatatype="130" unbalanced="0"/>
    <cacheHierarchy uniqueName="[QryApInvDtl_Clad].[Qnty]" caption="Qnty" attribute="1" defaultMemberUniqueName="[QryApInvDtl_Clad].[Qnty].[All]" allUniqueName="[QryApInvDtl_Clad].[Qnty].[All]" dimensionUniqueName="[QryApInvDtl_Clad]" displayFolder="" count="0" memberValueDatatype="5" unbalanced="0"/>
    <cacheHierarchy uniqueName="[QryApInvDtl_Clad].[Unit]" caption="Unit" attribute="1" defaultMemberUniqueName="[QryApInvDtl_Clad].[Unit].[All]" allUniqueName="[QryApInvDtl_Clad].[Unit].[All]" dimensionUniqueName="[QryApInvDtl_Clad]" displayFolder="" count="0" memberValueDatatype="130" unbalanced="0"/>
    <cacheHierarchy uniqueName="[QryApInvDtl_Clad].[PO_Price_PO CUR]" caption="PO_Price_PO CUR" attribute="1" defaultMemberUniqueName="[QryApInvDtl_Clad].[PO_Price_PO CUR].[All]" allUniqueName="[QryApInvDtl_Clad].[PO_Price_PO CUR].[All]" dimensionUniqueName="[QryApInvDtl_Clad]" displayFolder="" count="0" memberValueDatatype="130" unbalanced="0"/>
    <cacheHierarchy uniqueName="[QryApInvDtl_Clad].[PO UNIT PRICE OI_CUR]" caption="PO UNIT PRICE OI_CUR" attribute="1" defaultMemberUniqueName="[QryApInvDtl_Clad].[PO UNIT PRICE OI_CUR].[All]" allUniqueName="[QryApInvDtl_Clad].[PO UNIT PRICE OI_CUR].[All]" dimensionUniqueName="[QryApInvDtl_Clad]" displayFolder="" count="0" memberValueDatatype="5" unbalanced="0"/>
    <cacheHierarchy uniqueName="[QryApInvDtl_Clad].[Total_PO_Price_PO CUR]" caption="Total_PO_Price_PO CUR" attribute="1" defaultMemberUniqueName="[QryApInvDtl_Clad].[Total_PO_Price_PO CUR].[All]" allUniqueName="[QryApInvDtl_Clad].[Total_PO_Price_PO CUR].[All]" dimensionUniqueName="[QryApInvDtl_Clad]" displayFolder="" count="0" memberValueDatatype="5" unbalanced="0"/>
    <cacheHierarchy uniqueName="[QryApInvDtl_Clad].[ExchangeRate]" caption="ExchangeRate" attribute="1" defaultMemberUniqueName="[QryApInvDtl_Clad].[ExchangeRate].[All]" allUniqueName="[QryApInvDtl_Clad].[ExchangeRate].[All]" dimensionUniqueName="[QryApInvDtl_Clad]" displayFolder="" count="0" memberValueDatatype="5" unbalanced="0"/>
    <cacheHierarchy uniqueName="[QryApInvDtl_Clad].[PO UNIT PRICE USD]" caption="PO UNIT PRICE USD" attribute="1" defaultMemberUniqueName="[QryApInvDtl_Clad].[PO UNIT PRICE USD].[All]" allUniqueName="[QryApInvDtl_Clad].[PO UNIT PRICE USD].[All]" dimensionUniqueName="[QryApInvDtl_Clad]" displayFolder="" count="0" memberValueDatatype="5" unbalanced="0"/>
    <cacheHierarchy uniqueName="[QryApInvDtl_Clad].[AMTUSD]" caption="AMTUSD" attribute="1" defaultMemberUniqueName="[QryApInvDtl_Clad].[AMTUSD].[All]" allUniqueName="[QryApInvDtl_Clad].[AMTUSD].[All]" dimensionUniqueName="[QryApInvDtl_Clad]" displayFolder="" count="0" memberValueDatatype="5" unbalanced="0"/>
    <cacheHierarchy uniqueName="[QryApInvDtl_Clad].[Database]" caption="Database" attribute="1" defaultMemberUniqueName="[QryApInvDtl_Clad].[Database].[All]" allUniqueName="[QryApInvDtl_Clad].[Database].[All]" dimensionUniqueName="[QryApInvDtl_Clad]" displayFolder="" count="0" memberValueDatatype="130" unbalanced="0"/>
    <cacheHierarchy uniqueName="[QryApInvDtl_Clad].[CurrentRate]" caption="CurrentRate" attribute="1" defaultMemberUniqueName="[QryApInvDtl_Clad].[CurrentRate].[All]" allUniqueName="[QryApInvDtl_Clad].[CurrentRate].[All]" dimensionUniqueName="[QryApInvDtl_Clad]" displayFolder="" count="0" memberValueDatatype="5" unbalanced="0"/>
    <cacheHierarchy uniqueName="[QryApInvDtl_Clad].[ExtCost]" caption="ExtCost" attribute="1" defaultMemberUniqueName="[QryApInvDtl_Clad].[ExtCost].[All]" allUniqueName="[QryApInvDtl_Clad].[ExtCost].[All]" dimensionUniqueName="[QryApInvDtl_Clad]" displayFolder="" count="0" memberValueDatatype="5" unbalanced="0"/>
    <cacheHierarchy uniqueName="[QryApInvDtl_Clad].[FiscalYear]" caption="FiscalYear" attribute="1" defaultMemberUniqueName="[QryApInvDtl_Clad].[FiscalYear].[All]" allUniqueName="[QryApInvDtl_Clad].[FiscalYear].[All]" dimensionUniqueName="[QryApInvDtl_Clad]" displayFolder="" count="0" memberValueDatatype="20" unbalanced="0"/>
    <cacheHierarchy uniqueName="[QryApInvDtl_Clad].[Clad]" caption="Clad" attribute="1" defaultMemberUniqueName="[QryApInvDtl_Clad].[Clad].[All]" allUniqueName="[QryApInvDtl_Clad].[Clad].[All]" dimensionUniqueName="[QryApInvDtl_Clad]" displayFolder="" count="2" memberValueDatatype="130" unbalanced="0">
      <fieldsUsage count="2">
        <fieldUsage x="-1"/>
        <fieldUsage x="0"/>
      </fieldsUsage>
    </cacheHierarchy>
    <cacheHierarchy uniqueName="[RepDate].[DateStart]" caption="DateStart" attribute="1" time="1" defaultMemberUniqueName="[RepDate].[DateStart].[All]" allUniqueName="[RepDate].[DateStart].[All]" dimensionUniqueName="[RepDate]" displayFolder="" count="0" memberValueDatatype="7" unbalanced="0"/>
    <cacheHierarchy uniqueName="[RepDate].[DateEnd]" caption="DateEnd" attribute="1" time="1" defaultMemberUniqueName="[RepDate].[DateEnd].[All]" allUniqueName="[RepDate].[DateEnd].[All]" dimensionUniqueName="[RepDate]" displayFolder="" count="0" memberValueDatatype="7" unbalanced="0"/>
    <cacheHierarchy uniqueName="[Measures].[Sum of Qnty]" caption="Sum of Qnty" measure="1" displayFolder="" measureGroup="QryApInvDtl_Clad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TUSD]" caption="Sum of AMTUSD" measure="1" displayFolder="" measureGroup="QryApInvDtl_Clad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UnitPrice]" caption="UnitPrice" measure="1" displayFolder="" measureGroup="QryApInvDtl" count="0" oneField="1">
      <fieldsUsage count="1">
        <fieldUsage x="4"/>
      </fieldsUsage>
    </cacheHierarchy>
    <cacheHierarchy uniqueName="[Measures].[__XL_Count QryApInvDtl]" caption="__XL_Count QryApInvDtl" measure="1" displayFolder="" measureGroup="QryApInvDtl" count="0" hidden="1"/>
    <cacheHierarchy uniqueName="[Measures].[__XL_Count RepDate]" caption="__XL_Count RepDate" measure="1" displayFolder="" measureGroup="RepDate" count="0" hidden="1"/>
    <cacheHierarchy uniqueName="[Measures].[__XL_Count QryApInvDtl_Clad]" caption="__XL_Count QryApInvDtl_Clad" measure="1" displayFolder="" measureGroup="QryApInvDtl_Clad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QryApInvDtl" uniqueName="[QryApInvDtl]" caption="QryApInvDtl"/>
    <dimension name="QryApInvDtl_Clad" uniqueName="[QryApInvDtl_Clad]" caption="QryApInvDtl_Clad"/>
    <dimension name="RepDate" uniqueName="[RepDate]" caption="RepDate"/>
  </dimensions>
  <measureGroups count="3">
    <measureGroup name="QryApInvDtl" caption="QryApInvDtl"/>
    <measureGroup name="QryApInvDtl_Clad" caption="QryApInvDtl_Clad"/>
    <measureGroup name="RepDate" caption="RepDate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k" refreshedDate="46079.448083564814" missingItemsLimit="0" createdVersion="8" refreshedVersion="8" minRefreshableVersion="3" recordCount="2607" xr:uid="{81D4E9C7-7A04-4DA8-B406-A046A9B15F49}">
  <cacheSource type="worksheet">
    <worksheetSource name="Table_Query_from_MS_Access_Database3"/>
  </cacheSource>
  <cacheFields count="26">
    <cacheField name="PONum" numFmtId="0">
      <sharedItems containsSemiMixedTypes="0" containsString="0" containsNumber="1" containsInteger="1" minValue="72031240" maxValue="72037911"/>
    </cacheField>
    <cacheField name="Date" numFmtId="14">
      <sharedItems containsSemiMixedTypes="0" containsNonDate="0" containsDate="1" containsString="0" minDate="2026-01-05T00:00:00" maxDate="2026-02-01T00:00:00" count="24">
        <d v="2026-01-05T00:00:00"/>
        <d v="2026-01-06T00:00:00"/>
        <d v="2026-01-08T00:00:00"/>
        <d v="2026-01-09T00:00:00"/>
        <d v="2026-01-22T00:00:00"/>
        <d v="2026-01-26T00:00:00"/>
        <d v="2026-01-27T00:00:00"/>
        <d v="2026-01-30T00:00:00"/>
        <d v="2026-01-07T00:00:00"/>
        <d v="2026-01-31T00:00:00"/>
        <d v="2026-01-20T00:00:00"/>
        <d v="2026-01-12T00:00:00"/>
        <d v="2026-01-14T00:00:00"/>
        <d v="2026-01-21T00:00:00"/>
        <d v="2026-01-13T00:00:00"/>
        <d v="2026-01-10T00:00:00"/>
        <d v="2026-01-15T00:00:00"/>
        <d v="2026-01-16T00:00:00"/>
        <d v="2026-01-17T00:00:00"/>
        <d v="2026-01-19T00:00:00"/>
        <d v="2026-01-23T00:00:00"/>
        <d v="2026-01-24T00:00:00"/>
        <d v="2026-01-28T00:00:00"/>
        <d v="2026-01-29T00:00:00"/>
      </sharedItems>
      <fieldGroup base="1">
        <rangePr groupBy="months" startDate="2026-01-05T00:00:00" endDate="2026-02-01T00:00:00"/>
        <groupItems count="14">
          <s v="&lt;5/1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/2/2026"/>
        </groupItems>
      </fieldGroup>
    </cacheField>
    <cacheField name="Po_Issue_Date" numFmtId="0">
      <sharedItems/>
    </cacheField>
    <cacheField name="Supply" numFmtId="0">
      <sharedItems/>
    </cacheField>
    <cacheField name="VendorName" numFmtId="0">
      <sharedItems count="91">
        <s v="ZHAOQING SILVERSTONE TRADING CO.,LTD."/>
        <s v="ZHONGSHAN RACO METALWARE INDUSTRIES LIMITED"/>
        <s v="ZHONGSHAN GLASSLID INDUSTRIES LTD."/>
        <s v="MEYER MANUFACTURING CO.,LTD."/>
        <s v="E-ANDE (H.K.) LIMITED"/>
        <s v="MEYER TRADING COMPANY LIMITED"/>
        <s v="HESTAN CULINARY, LLC."/>
        <s v="MEYER EUROPE SRL (LTD)"/>
        <s v="AVERY DENNISON HONG KONG B.V."/>
        <s v="HYPERION ISLEME TEKNOLOJILERI SAN. ve Tic. Ltd.STI"/>
        <s v="UNION-TECH MACHINERY CO., LTD."/>
        <s v="BCIS CO., LTD."/>
        <s v="S.S.K. SUPPLY (2015)"/>
        <s v="P&amp;L MARKETING CO., LTD."/>
        <s v="C. ILLIES (THAILAND) CO.,LTD."/>
        <s v="K. SIAM PAPERROLL CO., LTD."/>
        <s v="K.P.P. HARDWARE CO., LTD."/>
        <s v="AMERICAN PETROCHEMICAL (THAILAND) CO., LTD."/>
        <s v="FACTORY MAX CO.,LTD."/>
        <s v="SOMCHAT KANKA"/>
        <s v="WINWON COMPANY LIMITED"/>
        <s v="THREE-D ASIA CO., LTD."/>
        <s v="PHETMONGKOL TRADING"/>
        <s v="RUNGCHAROENPANICH (999) LTD., PART."/>
        <s v="L T K INTERTRADING CO., LTD."/>
        <s v="KINGS BRITE CO., LTD."/>
        <s v="MAXIM SMART MANUFACTURING (THAILAND) CO., LTD."/>
        <s v="UNITY PROGRESS CO., LTD."/>
        <s v="BORNEO TECHNICAL (THAILAND) LIMITED"/>
        <s v="KRANES CO., LTD."/>
        <s v="INNOVATION DIGITAL PRINTING GROUP CO., LTD."/>
        <s v="FPC INTERTRADE CO., LTD."/>
        <s v="POLYURETHANE ENGINEERING SYSTEMS CO.,LTD."/>
        <s v="B &amp; B SOLIMEC CO., LTD."/>
        <s v="TOOLS SOLUTION SERVICE CO., LTD."/>
        <s v="PHOL DHANYA PUBLIC CO., LTD."/>
        <s v="ESCO PREMIUM CO., LTD."/>
        <s v="RUBBER GREEN COMPANY LIMITED"/>
        <s v="POWER TUNGSTEN CO., LTD."/>
        <s v="PHENSIRI PRECISION CO., LTD."/>
        <s v="SIAM NATHAN INTERNATIONAL CO., LTD."/>
        <s v="J S MECHANIC CO., LTD."/>
        <s v="KEY SUCCESS MARKETING CO.,LTD."/>
        <s v="CHAI CHAROEN GRINDING WHEELS LTD., PART."/>
        <s v="SUPAPORN  THONGCHAI LTD., PART."/>
        <s v="EDENTECH CO.,LTD."/>
        <s v="ACCESS BUSINESS GROUP(KCT)"/>
        <s v="VISY PAPER PTY LTD"/>
        <s v="KOREA CLAD TECH CO.,LTD."/>
        <s v="DEKO SRL"/>
        <s v="PPG COATINGS (MALAYSIA) SDN. BHD."/>
        <s v="SUN FAVORITE CO.,LTD."/>
        <s v="KOREA FINE CERAMIC CO., LTD."/>
        <s v="SAMKWANG CO., LTD."/>
        <s v="ILAG HIGH PERFORMANCE COATINGS (SEA) Sdn. Bhd."/>
        <s v="ANUWAT TRADING CO., LTD."/>
        <s v="AWAKE CO., LTD."/>
        <s v="PERMAFLEX  CO., LTD."/>
        <s v="JTN SUPPLY LIMITED PARTNERSHIP"/>
        <s v="SUMMIT PRODUCT CO., LTD."/>
        <s v="VR GREAT CHEMICAL CO., LTD."/>
        <s v="CHOL CHAROEN CO.,LTD."/>
        <s v="KPA COLOR EXPRESS AND SUPPLY LIMITED PARTNERSHIP"/>
        <s v="POLYASIA CO., LTD."/>
        <s v="KANCHANIT PLASTIC CO., LTD."/>
        <s v="SRIRACHA MONGKOLCHAI CO., LTD."/>
        <s v="A.R.E. TRADING CO., LTD."/>
        <s v="S.T. CHEMICAL BUSINESS CO., LTD."/>
        <s v="CHALERMCHAICHAN CO., LTD."/>
        <s v="ZHEN YA INDUSTRY CO., LTD."/>
        <s v="THE CHEMOURS (THAILAND) COMPANY LIMITED"/>
        <s v="ASIA PACIFIC PETROCHEMICAL CO., LTD."/>
        <s v="JFE SHOJI  ELECTRONICS (THAILAND)  LIMITED"/>
        <s v="MEYER  ALUMINIUM  (THAILAND) CO., LTD."/>
        <s v="ECO GREEN SOLUTIONS CO., LTD"/>
        <s v="THAI SPECIAL GAS CO., LTD."/>
        <s v="ORIENTAL PAINT &amp; CHEMICAL  CO., LTD."/>
        <s v="SAHAMIT MACHINERY PUBLIC COMPANY LIMITED"/>
        <s v="LINDE (THAILAND) PUBLIC COMPANY LIMITED"/>
        <s v="THE SHELL COMPANY OF THAILAND LIMITED"/>
        <s v="SIAM-PACK SUPPLY CO., LTD."/>
        <s v="UNITED PRECISION ENGINEERING CO., LTD."/>
        <s v="SANTI MARKETING LTD., PART."/>
        <s v="NANDEE-STRAPAC CO., LTD."/>
        <s v="NOKAVIS CHEM CO., LTD."/>
        <s v="PETRACHEM (THAILAND) CO., LTD."/>
        <s v="GLOVETEX COMPANY LIMITED"/>
        <s v="STAR LAEMCHABANG 2014 CO., LTD."/>
        <s v="CHAICHAROEN POLISHING  CO., LTD."/>
        <s v="QUAKER HOUGHTON (THAILAND) CO., LTD."/>
        <s v="ELIM CORPORATION"/>
      </sharedItems>
    </cacheField>
    <cacheField name="Vendor_Invoice_No" numFmtId="0">
      <sharedItems/>
    </cacheField>
    <cacheField name="REF_NO" numFmtId="0">
      <sharedItems/>
    </cacheField>
    <cacheField name="ITEM" numFmtId="0">
      <sharedItems count="1175">
        <s v="3-5-HOJ325A-X"/>
        <s v="2-5-HOJ107B-X"/>
        <s v="3-5-HPB110B-Y"/>
        <s v="3-5-HPB207B-Y"/>
        <s v="3-5-HOJ206A-X"/>
        <s v="3-5-HSO611A-S"/>
        <s v="3-5-HSO205A-S"/>
        <s v="3-5-HSO208A-S"/>
        <s v="3-5-HJH505A-X"/>
        <s v="1-5-HSS01"/>
        <s v="3-5-HSW213ABY"/>
        <s v="3-5-LRN205A-X"/>
        <s v="3-5-HSO312A-S"/>
        <s v="3-5-HSO604A-S"/>
        <s v="3-5-HOJ203A-X"/>
        <s v="3-5-HSO203A-S"/>
        <s v="3-5-HSZ103--X"/>
        <s v="3-5-HSZ205--X"/>
        <s v="3-5-HSZ203--X"/>
        <s v="3-5-HPB205B-Y"/>
        <s v="3-5-HDG310-BYA"/>
        <s v="3-5-HOJ327A-X"/>
        <s v="3-5-HSO603A-S"/>
        <s v="3-5-HOJ323A-X"/>
        <s v="3-5-HSW102ABY"/>
        <s v="1-5-HSS02"/>
        <s v="3-5-HSW104ABY"/>
        <s v="3-5-HQF228ABX"/>
        <s v="1-5-HRN103A-X"/>
        <s v="1-5-HRN107A-X"/>
        <s v="3-5-HSO604AAS"/>
        <s v="3-5-HQF104ABX"/>
        <s v="1-5-HRN104A-X"/>
        <s v="3-5-HSO603AAS"/>
        <s v="3-5-HSO203AAS"/>
        <s v="3-5-HSO303A-X"/>
        <s v="3-5-HUA105A-X"/>
        <s v="3-5-HUA303A-X"/>
        <s v="3-5-HUA305A-X"/>
        <s v="3-5-HSO308A-X"/>
        <s v="1-5-HSK217B-X"/>
        <s v="3-5-HSO103A-S"/>
        <s v="3-5-HSO223A-S"/>
        <s v="3-5-HSQ102A-X"/>
        <s v="3-5-HSO228A-S"/>
        <s v="3-5-HSO225A-S"/>
        <s v="3-5-HAQ165-WY"/>
        <s v="3-5-HSO108A-S"/>
        <s v="3-5-HSO105A-S"/>
        <s v="3-5-HSQ104A-X"/>
        <s v="3-5-HSO203A-X"/>
        <s v="3-5-HKY306-AXA"/>
        <s v="3-5-HKY107-AXA"/>
        <s v="1-5-HSL203--Y"/>
        <s v="1-5-HSK505B-X"/>
        <s v="3-5-HKY102-AXA"/>
        <s v="3-5-HKY103-AXA"/>
        <s v="3-5-HDG314D-XA"/>
        <s v="1-5-HRE01"/>
        <s v="1-5-HRE02"/>
        <s v="3-5-HSQ103A-X"/>
        <s v="3-5-HUA624A-X"/>
        <s v="3-5-HUA627A-X"/>
        <s v="3-5-HUA602A-X"/>
        <s v="3-5-HUA306A-X"/>
        <s v="3-5-HKZ104A-X"/>
        <s v="3-5-HTZ104A-Z"/>
        <s v="3-5-HSQ308A-X"/>
        <s v="3-5-HOJ243B-X"/>
        <s v="3-5-HOJ245B-X"/>
        <s v="1-5-HHT206A-X"/>
        <s v="1-5-HHT203A-X"/>
        <s v="1-5-HHT108A-X"/>
        <s v="1-5-HHT107A-X"/>
        <s v="1-5-HHT105A-X"/>
        <s v="3-5-HAQ154-AY"/>
        <s v="3-5-HAQ165-AY"/>
        <s v="3-5-HAQ181-AY"/>
        <s v="3-5-HAQ152-AY"/>
        <s v="3-5-HAQ163-AY"/>
        <s v="1-5-HPF11--G"/>
        <s v="1-5-HPE01"/>
        <s v="3-5-HQV215-BX"/>
        <s v="3-5-HQV223-BX"/>
        <s v="3-5-HQV207-BX"/>
        <s v="3-5-HQV310-BX"/>
        <s v="3-5-HQV307-BX"/>
        <s v="3-5-HPK122--Z"/>
        <s v="1-5-HHT104A-X"/>
        <s v="1-5-HHT103A-X"/>
        <s v="1-5-HHT110A-X"/>
        <s v="3-5-HTZ103ABZ"/>
        <s v="3-5-HTZ103A-Z"/>
        <s v="3-5-HAQ168-AY"/>
        <s v="1-5-HSS03"/>
        <s v="3-5-HRQ227-AZ"/>
        <s v="3-5-HLG318--Z"/>
        <s v="1-5-HPF11--D"/>
        <s v="3-5-HPK228-FZ"/>
        <s v="3-5-HRQ223-AZ"/>
        <s v="3-5-HTZ311A-Z"/>
        <s v="1-5-HRO102ABX"/>
        <s v="3-5-HTZ205A-Z"/>
        <s v="3-5-HTZ208A-Z"/>
        <s v="3-5-HTZ107ABZ"/>
        <s v="3-5-HTZ102A-Z"/>
        <s v="1-5-SHT105A-X"/>
        <s v="7-C-REC1610ASY5P"/>
        <s v="1-5-SHT108A-X"/>
        <s v="1-5-SHT107A-X"/>
        <s v="7-C-REC2610ASY5P"/>
        <s v="7-C-REC2010ASY5P"/>
        <s v="2-5-SA208--Z"/>
        <s v="2-5-SA05--Z"/>
        <s v="1-6-GJC30-ZA"/>
        <s v="1-6-BK116"/>
        <s v="1-6-S70"/>
        <s v="3-6-D69X"/>
        <s v="1-6-BK117"/>
        <s v="1-6-BK115"/>
        <s v="1-6-GAC26-ZA"/>
        <s v="1-6-GAC20-ZA"/>
        <s v="2-6-BK021"/>
        <s v="1-6-F153-Z"/>
        <s v="7-C-REC2810ASY5P"/>
        <s v="3-6-D61X"/>
        <s v="1-6-FAA205-Z"/>
        <s v="1-6-FAA213-Z"/>
        <s v="1-6-087C"/>
        <s v="3-6-D118"/>
        <s v="1-6-D38X"/>
        <s v="2-5-KBD01"/>
        <s v="1-6-BK141"/>
        <s v="1-6-BK143"/>
        <s v="1-5-SHT111A-X"/>
        <s v="7-C-REC3010ASY5P"/>
        <s v="7-6-S27"/>
        <s v="1-5-SHT507A-X"/>
        <s v="3-5-SAQ05-AY"/>
        <s v="6-4-T0304A"/>
        <s v="6-4-T0301A"/>
        <s v="1-6-FAA214-Z"/>
        <s v="1-6-FAA215-Z"/>
        <s v="1-6-FAA216-Z"/>
        <s v="1-6-FAA212-Z"/>
        <s v="2-6-S03"/>
        <s v="1-6-FPE226-Z"/>
        <s v="1-6-FPE228-Z"/>
        <s v="7-6-SS03A"/>
        <s v="1-6-BK50"/>
        <s v="3-5-KAP-2E"/>
        <s v="1-5-HC250--XA"/>
        <s v="7-C-REC1810ASY5P"/>
        <s v="3-6-564"/>
        <s v="3-6-563"/>
        <s v="3-5-LSQ108A-Z"/>
        <s v="7-6-SS13"/>
        <s v="1-6-BK191"/>
        <s v="1-5-SSS01"/>
        <s v="1-6-576A"/>
        <s v="3-5-LMY108-BY"/>
        <s v="1-6-GEE16-ZA"/>
        <s v="3-5-LRN103A-X"/>
        <s v="3-5-LRN107A-X"/>
        <s v="3-5-LRN104A-X"/>
        <s v="1-6-S97"/>
        <s v="3-8-PL10394A"/>
        <s v="3-8-PL10398A"/>
        <s v="3-6-519"/>
        <s v="7-C-WSC36KKY-Y"/>
        <s v="3-6-FSSS507-A"/>
        <s v="3-5-LMY104-BY"/>
        <s v="3-6-D53-0001"/>
        <s v="1-6-GJ18-ZA"/>
        <s v="1-6-GY18BZG"/>
        <s v="1-6-GY24BZG"/>
        <s v="1-6-GY16BZG"/>
        <s v="1-6-GIV30AZE"/>
        <s v="1-6-GAK24-ZA"/>
        <s v="3-5-LPJ107--X"/>
        <s v="3-8-PU537B"/>
        <s v="3-5-SPB107--Y"/>
        <s v="3-5-LMY102-BY"/>
        <s v="3-5-LMY110-BY"/>
        <s v="3-5-LMY107-BY"/>
        <s v="3-6-D124X"/>
        <s v="3-6-FHSS107-A"/>
        <s v="3-5-SMP607-BX"/>
        <s v="1-5-SRN107A-X"/>
        <s v="3-5-SMP607-AX"/>
        <s v="3-6-FHSS203-A"/>
        <s v="3-5-SDB107--X"/>
        <s v="3-6-D109X"/>
        <s v="3-8-PL10393A"/>
        <s v="1-6-BK52"/>
        <s v="1-6-S96"/>
        <s v="7-6-D91X"/>
        <s v="7-6-D83X"/>
        <s v="3-8-PL9389-T"/>
        <s v="3-6-518"/>
        <s v="3-6-518B"/>
        <s v="3-6-519B"/>
        <s v="7-B-YHS20KS-R3Y-Y"/>
        <s v="3-6-562"/>
        <s v="1-6-BK48"/>
        <s v="1-6-SS05A"/>
        <s v="1-6-GKS24-ZA"/>
        <s v="1-6-145"/>
        <s v="1-6-BK193"/>
        <s v="1-6-717"/>
        <s v="2-6-037"/>
        <s v="1-5-KTZ01A-X"/>
        <s v="1-5-KTZ01ACX"/>
        <s v="3-5-LRO102ABX"/>
        <s v="3-5-LAQ307-AY"/>
        <s v="3-6-FSSS505-Y"/>
        <s v="3-6-FHSS504-Y"/>
        <s v="3-6-FHSS107-Y"/>
        <s v="3-6-FHSS105-Y"/>
        <s v="1-6-FHSS205-A"/>
        <s v="1-6-W22"/>
        <s v="1-6-FTN215-A"/>
        <s v="3-6-D52-0001"/>
        <s v="3-6-D123X"/>
        <s v="1-6-585"/>
        <s v="1-5-KTZ01ABX"/>
        <s v="3-5-LRO107ABX"/>
        <s v="3-5-LRO104ABX"/>
        <s v="3-5-LRO103ABX"/>
        <s v="1-6-BK192"/>
        <s v="1-6-GY24-ZF"/>
        <s v="1-6-FSSS107-A"/>
        <s v="1-6-BK49"/>
        <s v="3-6-D56X"/>
        <s v="1-8-PU577"/>
        <s v="1-6-BK39"/>
        <s v="3-5-HAQ165-W"/>
        <s v="1-6-718"/>
        <s v="1-6-719"/>
        <s v="1-6-SS01"/>
        <s v="1-6-SS05"/>
        <s v="7-B-ZCS18KS-A1Y-Y"/>
        <s v="3-5-SLC228-LZ"/>
        <s v="1-6-BK51"/>
        <s v="1-9-FSDU0004"/>
        <s v="1-6-BK181"/>
        <s v="1-6-BK45"/>
        <s v="1-6-BK180"/>
        <s v="1-6-BK174"/>
        <s v="3-5-SAQ208-AY"/>
        <s v="1-6-GY18-ZF"/>
        <s v="3-5-KAQ01--Y"/>
        <s v="3-5-STZ111A-Z"/>
        <s v="3-6-FHSS312-Y"/>
        <s v="7-6-SS12"/>
        <s v="3-5-LAQ303-AY"/>
        <s v="3-6-FHSS108-Y"/>
        <s v="3-6-FSSS507-Y"/>
        <s v="3-6-FSSS108-Y"/>
        <s v="3-5-STZ107A-Z"/>
        <s v="1-6-BK177"/>
        <s v="7-6-213"/>
        <s v="1-5-SSK107--X"/>
        <s v="1-5-SSK108--X"/>
        <s v="7-6-F57AZ"/>
        <s v="7-6-F78"/>
        <s v="3-5-LSQ104A-Z"/>
        <s v="3-5-LSQ103A-Z"/>
        <s v="7-6-F78-Y"/>
        <s v="7-6-246"/>
        <s v="7-5-KDG01DAX"/>
        <s v="7-C-ZBC2405AKY-P"/>
        <s v="7-6-X028"/>
        <s v="7-6-306"/>
        <s v="3-5-LAQ01X"/>
        <s v="7-8-PU332F"/>
        <s v="7-6-319"/>
        <s v="7-6-D89"/>
        <s v="7-6-BK24"/>
        <s v="1-6-D84Z"/>
        <s v="3-5-LSI113A-Y"/>
        <s v="7-C-ZBC1605AKY-P"/>
        <s v="3-5-LAQ02X"/>
        <s v="7-6-D61X"/>
        <s v="7-6-BK42-Y"/>
        <s v="7-6-S37"/>
        <s v="7-6-F59AZ"/>
        <s v="7-6-D150Z"/>
        <s v="1-6-GLG32-ZB"/>
        <s v="3-5-LAQ302--Y"/>
        <s v="7-6-D93X"/>
        <s v="7-6-D50X"/>
        <s v="7-6-F77A"/>
        <s v="1-6-637"/>
        <s v="7-8-PU855"/>
        <s v="7-6-S38"/>
        <s v="7-6-S31"/>
        <s v="7-6-212-Y"/>
        <s v="3-6-FHSS603-Y"/>
        <s v="3-6-FHSS207-Y"/>
        <s v="7-6-645"/>
        <s v="1-6-BK188"/>
        <s v="1-5-SSI102C-Y"/>
        <s v="1-5-SSI503C-Y"/>
        <s v="1-5-SSI102CAY"/>
        <s v="7-6-245"/>
        <s v="3-5-SAQ05--Y"/>
        <s v="3-5-LAQ303--Y"/>
        <s v="1-5-SAH09--Z"/>
        <s v="3-6-BK09"/>
        <s v="5-6-002"/>
        <s v="3-5-SKY105-AXA"/>
        <s v="7-6-449A"/>
        <s v="7-6-448A"/>
        <s v="7-6-F76"/>
        <s v="7-6-BK27"/>
        <s v="1-6-BK124"/>
        <s v="1-6-BK127"/>
        <s v="1-6-BK175"/>
        <s v="7-6-212"/>
        <s v="7-6-SS02"/>
        <s v="7-8-PU847"/>
        <s v="7-8-PU748A"/>
        <s v="7-5-SHT231A-X"/>
        <s v="1-5-SSI142C-Y"/>
        <s v="3-5-SRN110A-X"/>
        <s v="7-5-KDG01D-X"/>
        <s v="3-5-SKY204-AXA"/>
        <s v="3-5-LSI113ACY"/>
        <s v="7-8-PL5295A"/>
        <s v="7-8-PU791A"/>
        <s v="1-5-SSK505--X"/>
        <s v="7-6-SR09"/>
        <s v="7-6-710"/>
        <s v="7-8-PL12640A-T"/>
        <s v="7-8-PL12108B-T"/>
        <s v="7-8-PL12445A-T"/>
        <s v="3-5-LSQ102A-Z"/>
        <s v="1-5-SHT801A-X"/>
        <s v="3-5-LFD110CCX"/>
        <s v="3-5-LFD107CCX"/>
        <s v="3-5-LFD105CCX"/>
        <s v="3-5-LFD108CCX"/>
        <s v="3-5-LSI113AAY"/>
        <s v="1-6-BK41"/>
        <s v="3-6-FSSS607-Y"/>
        <s v="7-6-646"/>
        <s v="7-6-F48"/>
        <s v="7-6-D82X"/>
        <s v="1-6-GDI28-ZA"/>
        <s v="1-6-GCX24-ZA"/>
        <s v="1-6-GFB16-ZA"/>
        <s v="7-6-562"/>
        <s v="1-6-GLU14AZA"/>
        <s v="1-5-SSI142CAY"/>
        <s v="7-6-S02"/>
        <s v="3-6-S07"/>
        <s v="7-6-BK03"/>
        <s v="7-6-D81X"/>
        <s v="7-6-D103X"/>
        <s v="7-6-D106X"/>
        <s v="7-6-S30"/>
        <s v="7-6-671A"/>
        <s v="7-6-N14"/>
        <s v="7-6-S39"/>
        <s v="1-5-SRE01"/>
        <s v="1-5-KRA01"/>
        <s v="1-6-FRE123-Z"/>
        <s v="1-6-FRE127-Z"/>
        <s v="1-6-FRE207-Z"/>
        <s v="7-6-SS02B"/>
        <s v="1-6-FRE305-Z"/>
        <s v="7-6-S26"/>
        <s v="1-6-646"/>
        <s v="7-8-PL4920A"/>
        <s v="3-6-D51-0001"/>
        <s v="3-6-F23-Z"/>
        <s v="7-6-F94AZ"/>
        <s v="7-6-F93AZ"/>
        <s v="7-6-D62X"/>
        <s v="7-6-663B"/>
        <s v="1-5-HAJ65-W"/>
        <s v="3-6-MHLC000-Z"/>
        <s v="7-6-X014"/>
        <s v="7-6-X027"/>
        <s v="3-5-SPB105--Y"/>
        <s v="3-5-SPB110--Y"/>
        <s v="3-5-SDG114-Z"/>
        <s v="3-5-SSQ107--Z"/>
        <s v="3-5-SSW107ABY"/>
        <s v="3-5-SSP108-AY"/>
        <s v="3-5-SSP508-AY"/>
        <s v="3-5-SSW110ABY"/>
        <s v="3-5-SSQ608--Z"/>
        <s v="1-5-SHT314A-X"/>
        <s v="3-5-STP608B-Z"/>
        <s v="3-5-SSO228--Y"/>
        <s v="3-5-SSP107-AY"/>
        <s v="3-5-SDG113AZ"/>
        <s v="1-5-SMH105--X"/>
        <s v="3-5-SSL105--Y"/>
        <s v="3-5-SSL107--Y"/>
        <s v="3-5-SSO607--Y"/>
        <s v="3-5-SSL506--Y"/>
        <s v="3-5-SDG108-Z"/>
        <s v="3-5-SHM208-AZ"/>
        <s v="3-5-SDG108AZ"/>
        <s v="3-5-SDG105AZ"/>
        <s v="3-5-SDG314-Z"/>
        <s v="3-5-SSW108ABY"/>
        <s v="3-5-SSO108--Y"/>
        <s v="3-5-SDG405-Z"/>
        <s v="1-5-SQK208--Y"/>
        <s v="3-5-SSW507ABY"/>
        <s v="1-5-SRO107ABX"/>
        <s v="3-5-SDG105-Z"/>
        <s v="3-5-HPB104B-Y"/>
        <s v="1-5-HSK105B-X"/>
        <s v="3-5-HSW215ABY"/>
        <s v="3-5-HSP105AAY"/>
        <s v="3-5-HSP131AAY"/>
        <s v="3-5-HSP203AAY"/>
        <s v="3-5-HSP103AAY"/>
        <s v="3-5-HSP205AAY"/>
        <s v="3-5-HSW110ABY"/>
        <s v="3-5-HSW107ABY"/>
        <s v="1-5-HTT206A-X"/>
        <s v="1-5-HQP107B-S"/>
        <s v="1-5-HSK205B-X"/>
        <s v="3-5-HTI208A-Y"/>
        <s v="3-5-HTI107A-Y"/>
        <s v="3-5-HSO247A-X"/>
        <s v="3-5-HSO205A-X"/>
        <s v="3-5-HTI205A-Y"/>
        <s v="3-5-HTI604A-Y"/>
        <s v="3-5-HMP603ABX"/>
        <s v="3-5-HMP603AAX"/>
        <s v="3-5-HMP602AAX"/>
        <s v="1-5-HSK103B-X"/>
        <s v="1-5-HTT203A-X"/>
        <s v="3-5-HSP107AAY"/>
        <s v="3-5-HSW506ABY"/>
        <s v="3-5-HTI203A-Y"/>
        <s v="7-5-LMH110--X"/>
        <s v="1-5-HSK203B-X"/>
        <s v="1-5-HSK108B-X"/>
        <s v="3-5-HSW108ABY"/>
        <s v="3-5-HTI603A-Y"/>
        <s v="1-5-HQP205B-S"/>
        <s v="3-5-HSW208ABY"/>
        <s v="3-5-LSO111AAY"/>
        <s v="3-5-SSO607-AY"/>
        <s v="3-5-LSO104AAY"/>
        <s v="3-5-LSO107AAY"/>
        <s v="3-5-LSO103AAY"/>
        <s v="7-5-LHT103A-X"/>
        <s v="7-5-LHT108A-X"/>
        <s v="7-5-LHT105A-X"/>
        <s v="3-5-LPB111--Y"/>
        <s v="3-5-LPB103--Y"/>
        <s v="3-5-LPB105--Y"/>
        <s v="3-5-LSP103AAY"/>
        <s v="3-5-LSP108AAY"/>
        <s v="3-5-LSP105AAY"/>
        <s v="3-5-LSP111AAY"/>
        <s v="3-5-LSO107A-Y"/>
        <s v="7-5-LHT110A-X"/>
        <s v="7-5-LHT104A-X"/>
        <s v="3-5-LSO106A-Y"/>
        <s v="3-5-LSO104A-Y"/>
        <s v="3-5-LTP108B-Z"/>
        <s v="3-5-LSP107AAY"/>
        <s v="7-5-LCF104--Z"/>
        <s v="3-5-LDG106AY"/>
        <s v="3-5-LSO103A-Y"/>
        <s v="7-5-LHT106A-X"/>
        <s v="3-5-LHM110-AZ"/>
        <s v="3-5-LPB107--Y"/>
        <s v="3-5-LPX104AEZ"/>
        <s v="7-5-LCF107--Z"/>
        <s v="7-5-LCF102--Z"/>
        <s v="7-5-LCF103--Z"/>
        <s v="7-5-LJO105--X"/>
        <s v="7-5-LJO102--X"/>
        <s v="7-5-LJO103--X"/>
        <s v="7-5-LHT111A-X"/>
        <s v="3-5-LPX111AEZ"/>
        <s v="3-5-LSO110A-Y"/>
        <s v="7-5-LHT107A-X"/>
        <s v="3-5-LDG111AY"/>
        <s v="7-5-LHT115A-X"/>
        <s v="1-6-GLF18-ZB"/>
        <s v="1-6-GLF24-ZB"/>
        <s v="1-6-GLF20-ZB"/>
        <s v="1-6-GAK16-ZA"/>
        <s v="1-6-GLK30AZB"/>
        <s v="1-6-GV28-ZA"/>
        <s v="1-6-GLK16AZB"/>
        <s v="1-6-GLK24AZB"/>
        <s v="1-6-GLK20AZB"/>
        <s v="1-6-GLK26AZB"/>
        <s v="1-6-GMP18-ZX"/>
        <s v="1-6-GLU18AZA"/>
        <s v="1-6-TESTG0001"/>
        <s v="1-6-GY18-ZA"/>
        <s v="1-6-GLV24AZB"/>
        <s v="1-6-GA30-ZA"/>
        <s v="1-6-GY16-ZA"/>
        <s v="1-6-GY24-ZA"/>
        <s v="1-6-GAK14-ZA"/>
        <s v="1-6-GY28-ZB"/>
        <s v="1-6-GA24-ZA"/>
        <s v="1-6-GA28-ZA"/>
        <s v="1-6-GA14-ZA"/>
        <s v="1-6-GY16BZA"/>
        <s v="1-6-GLV16AZB"/>
        <s v="1-6-GLV18AZB"/>
        <s v="1-6-GLU16-ZB"/>
        <s v="1-6-GLT24-ZB"/>
        <s v="1-6-GLU18-ZB"/>
        <s v="1-6-GLT20-ZB"/>
        <s v="1-6-GLT28-ZB"/>
        <s v="1-6-GA16-ZA"/>
        <s v="1-6-GAO16-ZA"/>
        <s v="1-6-GY30-ZB"/>
        <s v="1-6-GLK20-ZA"/>
        <s v="1-6-GLK24-ZA"/>
        <s v="1-6-GLK26-ZA"/>
        <s v="1-6-GLK16-ZA"/>
        <s v="1-6-GLV24AZA"/>
        <s v="1-6-GMP24-ZX"/>
        <s v="1-6-GLY24AZB"/>
        <s v="1-6-GJS24-ZB"/>
        <s v="1-6-GMP30-ZX"/>
        <s v="1-6-GA35-ZA"/>
        <s v="1-6-GLV28AZA"/>
        <s v="1-6-GAL30-ZB"/>
        <s v="1-6-GAK16-ZB"/>
        <s v="1-6-GAL14-ZB"/>
        <s v="1-6-GAL18-ZB"/>
        <s v="1-6-GEE18-ZA"/>
        <s v="1-6-GGE24-ZA"/>
        <s v="1-6-GY26-ZA"/>
        <s v="1-6-GMX16-ZB"/>
        <s v="1-6-GMV24-ZZ"/>
        <s v="1-6-GMV16-ZD"/>
        <s v="1-6-GMV24-ZD"/>
        <s v="1-6-GMV30-ZZ"/>
        <s v="1-6-GMV24-ZE"/>
        <s v="1-6-GMV16-ZE"/>
        <s v="1-6-GMV16-ZZ"/>
        <s v="1-6-GMX24-ZB"/>
        <s v="1-6-GMX18-ZB"/>
        <s v="1-6-GMX14-ZB"/>
        <s v="1-6-GMV30-ZE"/>
        <s v="1-6-GMV14-ZE"/>
        <s v="7-9-T0024"/>
        <s v="3-5-LTC107--Z"/>
        <s v="3-5-HTD213A-Z"/>
        <s v="1-5-HLS02--X"/>
        <s v="3-5-KPI-1E"/>
        <s v="3-5-LTC103--Z"/>
        <s v="3-5-LTC102--Z"/>
        <s v="3-5-HSA311-AZ"/>
        <s v="3-5-HTD404A-Z"/>
        <s v="2-5-HBE902"/>
        <s v="1-6-586B"/>
        <s v="1-5-KRE02--AA"/>
        <s v="1-5-KTJ02A"/>
        <s v="3-5-STC107A-Z"/>
        <s v="3-5-HTD104A-Z"/>
        <s v="1-5-HBC205"/>
        <s v="3-5-HSA111--Z"/>
        <s v="5-6-M3765"/>
        <s v="7-5-HEM03"/>
        <s v="7-5-SEM02"/>
        <s v="7-5-SEM03"/>
        <s v="3-5-HTD102A-Z"/>
        <s v="3-5-HTD107A-Z"/>
        <s v="3-5-HTD243A-Z"/>
        <s v="3-5-HTD245A-Z"/>
        <s v="3-5-LN07-ABZ"/>
        <s v="1-5-KRZ01"/>
        <s v="7-5-SX02"/>
        <s v="3-5-LTC104--Z"/>
        <s v="6-7-Z0001"/>
        <s v="7-C-IEC20KKY-P"/>
        <s v="7-C-IEC30KKY-P"/>
        <s v="7-C-IEC28KKY-P"/>
        <s v="7-C-IEC26KKY-P"/>
        <s v="7-6-583"/>
        <s v="6-B-WBT3423AGN-N"/>
        <s v="6-B-QDY1623AGN-N"/>
        <s v="6-B-QDX2623AGN-N"/>
        <s v="6-B-QEF3023AGN-N"/>
        <s v="6-B-HBZ2630AGN-N"/>
        <s v="6-B-QDY2223AGN-N"/>
        <s v="6-B-QEG1223AGN-N"/>
        <s v="6-B-QDZ1823AGN-N"/>
        <s v="6-B-QDY2023AGN-N"/>
        <s v="6-B-HBZ2030AGN-N"/>
        <s v="6-B-HBZ3030AGN-N"/>
        <s v="6-B-BBU2823AGN-N"/>
        <s v="6-B-BDQ2023AGN-N"/>
        <s v="6-B-QEA2623AGN-N"/>
        <s v="6-B-BBT2423AGN-N"/>
        <s v="6-B-BBT2823AGN-N"/>
        <s v="6-B-QDZ3023AGN-N"/>
        <s v="6-B-QFI3023AGN-N"/>
        <s v="1-8-PL15296"/>
        <s v="1-8-PL15110"/>
        <s v="1-8-PL15101"/>
        <s v="1-8-PL15099"/>
        <s v="1-9-T1P-CTB33"/>
        <s v="1-9-T1P-CTB34"/>
        <s v="8-9-T0010"/>
        <s v="8-9-T0011"/>
        <s v="1-8-PL13530"/>
        <s v="1-8-PL13522"/>
        <s v="1-8-PL13523"/>
        <s v="1-8-PL13528"/>
        <s v="7-9-TB453A"/>
        <s v="1-8-PL13524"/>
        <s v="7-9-W1320150D01"/>
        <s v="7-9-W1320125D01"/>
        <s v="7-9-W1320100D01"/>
        <s v="7-9-W1320075D01"/>
        <s v="7-9-W1180150D01"/>
        <s v="7-9-W1180100D01"/>
        <s v="7-9-W1180075D01"/>
        <s v="7-9-W1060150100"/>
        <s v="7-9-W1060150090"/>
        <s v="7-9-W1060125075"/>
        <s v="7-9-TB03003"/>
        <s v="7-9-TB03002"/>
        <s v="7-8-IR20110600"/>
        <s v="7-8-IR20130600"/>
        <s v="7-9-T0057"/>
        <s v="1-9-T5057"/>
        <s v="1-9-T5051"/>
        <s v="1-9-T4004"/>
        <s v="7-9-W1060125060"/>
        <s v="7-9-T0053"/>
        <s v="1-9-T5005"/>
        <s v="7-9-TB020"/>
        <s v="7-9-TB030"/>
        <s v="7-9-TB023"/>
        <s v="7-9-TB024"/>
        <s v="1-9-T1P-CTB05"/>
        <s v="7-9-TB421"/>
        <s v="7-9-TB424"/>
        <s v="7-9-TB422"/>
        <s v="1-9-T1177"/>
        <s v="7-9-W2430178"/>
        <s v="7-9-W2457178"/>
        <s v="2-8-PL3431A"/>
        <s v="2-8-PL3383A"/>
        <s v="7-8-PL12594A"/>
        <s v="7-9-TB479"/>
        <s v="1-9-PPE2003"/>
        <s v="1-9-PPE2004"/>
        <s v="1-9-PPE3002"/>
        <s v="1-9-PPE4010A"/>
        <s v="1-9-T4008-060"/>
        <s v="8-9-TS090138"/>
        <s v="8-9-TS090130"/>
        <s v="8-9-TS090180"/>
        <s v="8-9-TS090235235"/>
        <s v="8-9-TS090260"/>
        <s v="7-8-PL8339B"/>
        <s v="7-9-T0450"/>
        <s v="7-9-T0293"/>
        <s v="1-9-T1P-CTB25"/>
        <s v="1-9-T1P-CTB24"/>
        <s v="6-9-T0903"/>
        <s v="6-9-T0904"/>
        <s v="7-9-W3483178-S"/>
        <s v="7-9-W3305075"/>
        <s v="7-9-W2483178"/>
        <s v="1-9-T5047-M"/>
        <s v="1-9-T5047-L"/>
        <s v="1-9-T5047-XL"/>
        <s v="7-9-T0111-60"/>
        <s v="1-9-T1P-CTB07"/>
        <s v="1-8-PL15756"/>
        <s v="1-8-PL15746"/>
        <s v="1-8-PL15755"/>
        <s v="7-9-TB501"/>
        <s v="1-9-T5066"/>
        <s v="1-9-T5056"/>
        <s v="7-9-T0028"/>
        <s v="7-9-T0036"/>
        <s v="7-9-T0037"/>
        <s v="1-9-T1P-CTB16"/>
        <s v="7-9-T05015"/>
        <s v="7-9-T05014"/>
        <s v="7-9-T05011"/>
        <s v="7-9-T05012"/>
        <s v="7-8-PL13095"/>
        <s v="8-9-T0011C-180-A"/>
        <s v="1-9-T5101-120"/>
        <s v="1-9-T1173A"/>
        <s v="1-9-T1P-CTB04"/>
        <s v="1-9-T1P-CTB26"/>
        <s v="1-9-PPE1001"/>
        <s v="1-9-PPE5001"/>
        <s v="7-A-3EX23425CD"/>
        <s v="7-A-3EX23385CD"/>
        <s v="7-A-3EX23470CD"/>
        <s v="7-A-3EX23380CD"/>
        <s v="7-A-3EX23415CD"/>
        <s v="7-A-3EX23340CD"/>
        <s v="7-A-3EX23230CD"/>
        <s v="7-A-7DY23295CA"/>
        <s v="7-A-7DZ28355CA"/>
        <s v="7-I-AA040215-C"/>
        <s v="7-I-AA040135-C"/>
        <s v="7-I-AA050155-C"/>
        <s v="7-I-AA040180-C"/>
        <s v="7-8-PKLB1700950-F"/>
        <s v="7-8-PKLB1251400-F"/>
        <s v="7-8-PKLB1701350-F"/>
        <s v="7-8-PKLB1701150-F"/>
        <s v="7-8-PKLB1250900-F"/>
        <s v="7-8-PKLB1250950-F"/>
        <s v="7-8-PKLB1251150-F"/>
        <s v="7-8-PKLB1251350-F"/>
        <s v="7-8-PKLB1251050-F"/>
        <s v="7-8-PKLB1251310-F"/>
        <s v="7-8-PKLB1251600-F"/>
        <s v="7-8-PKLB1251550-F"/>
        <s v="7-8-PKLB1251510-F"/>
        <s v="7-8-PKLB1251460-F"/>
        <s v="7-8-PKLB1251000-F"/>
        <s v="7-8-PKLB1701000-F"/>
        <s v="7-8-PKLB1251110-F"/>
        <s v="7-8-PKLB1250850-F"/>
        <s v="7-8-PKLB1250790-F"/>
        <s v="7-8-PKLB1701550-F"/>
        <s v="7-8-PKLB1701400-F"/>
        <s v="7-8-PKLB1251260-F"/>
        <s v="7-S-AA080310-C"/>
        <s v="7-S-AA080350-C"/>
        <s v="7-I-AA040140-C"/>
        <s v="7-I-AA060265-C"/>
        <s v="7-I-AA060180-C"/>
        <s v="7-I-AA060160-C"/>
        <s v="7-I-AA060235-C"/>
        <s v="7-I-AA060145-C"/>
        <s v="7-I-AA060260-C"/>
        <s v="7-S-AA050250-C"/>
        <s v="7-A-7DX18410C"/>
        <s v="2-4-PD5100147"/>
        <s v="2-4-MD5200257"/>
        <s v="2-3-DSP01"/>
        <s v="2-3-TSPW3285K21637"/>
        <s v="2-3-BSPW3285K21620"/>
        <s v="7-8-PMED1151300-F"/>
        <s v="7-8-PMED1150990-F"/>
        <s v="7-8-PMED1150890-F"/>
        <s v="7-8-PMED1151590-F"/>
        <s v="7-8-PMED1151100-F"/>
        <s v="7-8-PMED1151390-F"/>
        <s v="7-8-PMED1151450-F"/>
        <s v="7-8-PMED1151040-F"/>
        <s v="7-8-PMED1151190-F"/>
        <s v="7-8-PMED1151500-F"/>
        <s v="7-8-PMED1150940-F"/>
        <s v="7-8-PMED1151140-F"/>
        <s v="7-8-PMED1151250-F"/>
        <s v="7-8-PMED1151340-F"/>
        <s v="7-8-PMED1150840-F"/>
        <s v="7-8-PMED1151540-F"/>
        <s v="7-8-PRCB30036-F"/>
        <s v="7-8-PRCB30027-F"/>
        <s v="7-8-PRCB30024-F"/>
        <s v="7-8-PRCB30023-F"/>
        <s v="7-8-PRCB30037-F"/>
        <s v="7-8-PRCB30029-F"/>
        <s v="7-8-PRCB30030-F"/>
        <s v="7-8-PRCB35030-F"/>
        <s v="7-A-TEST0180"/>
        <s v="7-A-3EX23305CD"/>
        <s v="7-A-3EX23345CD"/>
        <s v="7-A-3EY30330CD"/>
        <s v="7-A-3EX23275CD"/>
        <s v="7-A-3EY30265CD"/>
        <s v="2-3-TSPW3285K21636"/>
        <s v="2-3-BSPW3285K3541"/>
        <s v="2-3-SPW3285K12187"/>
        <s v="7-A-5AF23470C-A"/>
        <s v="7-I-AA060245-C"/>
        <s v="7-I-AA060230-C"/>
        <s v="7-I-AA060200-C"/>
        <s v="7-I-AA060250-C"/>
        <s v="7-I-AA060290-C"/>
        <s v="7-I-AA060280-C"/>
        <s v="7-S-AA060325-C"/>
        <s v="7-S-AA060270-C"/>
        <s v="7-S-AA060410-C"/>
        <s v="7-S-AA080400-C"/>
        <s v="7-S-AA080345-C"/>
        <s v="7-I-AA040170-C"/>
        <s v="7-I-AA040195-C"/>
        <s v="7-I-AA060240-C"/>
        <s v="7-S-AA060240-C"/>
        <s v="7-S-AA060320-C"/>
        <s v="7-A-TEST0181"/>
        <s v="2-3-TSPW3285K21621"/>
        <s v="7-A-TEST0174"/>
        <s v="7-I-EA0701219LJ"/>
        <s v="7-I-EA0601219LJ"/>
        <s v="7-A-3BR30370S"/>
        <s v="7-A-2EL27390C"/>
        <s v="7-A-5EM27460C"/>
        <s v="7-A-3EP23310CF"/>
        <s v="7-A-3EP23425C"/>
        <s v="7-A-3EP23275C"/>
        <s v="7-A-3EP23340C"/>
        <s v="7-A-5EM27295S"/>
        <s v="7-A-2EL27385C"/>
        <s v="7-A-2EL27265C"/>
        <s v="7-A-3EP23390C"/>
        <s v="7-A-5EM27425C"/>
        <s v="7-A-2EL27310C"/>
        <s v="7-A-2EL27345C"/>
        <s v="7-A-2EL27435C"/>
        <s v="7-A-3EI35240C"/>
        <s v="7-1-70073C41R6"/>
        <s v="7-A-TEST0200"/>
        <s v="7-A-TEST0199"/>
        <s v="7-I-AA0701219L"/>
        <s v="3-1-30405CJ333-F"/>
        <s v="3-1-30390CJ333-F"/>
        <s v="3-1-30250CJ333-F"/>
        <s v="3-1-30325CJ333-F"/>
        <s v="3-1-30290CJ333-F"/>
        <s v="3-1-30326NJ323-F"/>
        <s v="3-1-25370CJ333"/>
        <s v="3-1-30240CJ333-F"/>
        <s v="3-1-25200CJ333"/>
        <s v="2-1-20300NJ133"/>
        <s v="3-1-40395CJ333"/>
        <s v="3-1-40355CJ333"/>
        <s v="3-1-25385CJ333"/>
        <s v="3-1-40305CJ333"/>
        <s v="3-1-35435CJ333"/>
        <s v="3-1-35345CJ333"/>
        <s v="3-1-25450CJ333"/>
        <s v="1-1-25195NJ333"/>
        <s v="1-1-30290CJ333-F"/>
        <s v="1-1-30325CJ333-F"/>
        <s v="1-1-30370CJ333-F"/>
        <s v="1-1-25330CJ333-F"/>
        <s v="1-1-25195CJ333"/>
        <s v="3-1-35325CJ333"/>
        <s v="3-1-25395CJ333"/>
        <s v="3-1-35290CJ333"/>
        <s v="3-1-25230CJ333"/>
        <s v="3-1-25415CJ333"/>
        <s v="1-1-30289NJ333"/>
        <s v="1-1-30240CJ333-F"/>
        <s v="1-1-30405CJ333-F"/>
        <s v="3-1-25320CJ333"/>
        <s v="3-1-25280CJ333"/>
        <s v="3-1-30370CJ333-F"/>
        <s v="3-1-25445CJ333"/>
        <s v="3-1-30260CJ333"/>
        <s v="1-1-25245CJ333-F"/>
        <s v="1-1-25415CJ333-F"/>
        <s v="1-1-30340CJ333-F"/>
        <s v="1-1-25340CJ333-F"/>
        <s v="1-1-25335CJ333"/>
        <s v="3-1-25340CJ333"/>
        <s v="3-1-30385CJ333"/>
        <s v="3-1-30395CJ333"/>
        <s v="3-1-30305CJ333"/>
        <s v="3-1-25430CJ333"/>
        <s v="1-4-M7252J2031Z"/>
        <s v="1-4-P8088K16645-B"/>
        <s v="1-4-48881K23846-B"/>
        <s v="1-4-48881K23846-A"/>
        <s v="1-4-T8089K16646-B"/>
        <s v="1-4-P8088K16645-A"/>
        <s v="1-4-48881K23846-C"/>
        <s v="1-4-P8088K16645-C"/>
        <s v="1-4-T8089K16646-A"/>
        <s v="1-4-T8089K16646-C"/>
        <s v="1-4-P9682K21711"/>
        <s v="1-4-P7161K18927Z"/>
        <s v="1-4-T73753K18068Z"/>
        <s v="1-4-T9682K21818"/>
        <s v="1-4-P9682K18093"/>
        <s v="1-4-4770K22631"/>
        <s v="1-4-M7262K16857Z"/>
        <s v="1-4-T73353K16858Z"/>
        <s v="1-4-M7262K18820Z"/>
        <s v="1-4-4770K23627"/>
        <s v="1-4-T9682K19632"/>
        <s v="1-4-4770K22774"/>
        <s v="1-4-4770K23317"/>
        <s v="1-4-4770K22432"/>
        <s v="1-4-48881K23569-C"/>
        <s v="1-4-48881K23569-B"/>
        <s v="1-4-T8089K22455-A"/>
        <s v="1-4-48881K23569-A"/>
        <s v="1-4-T8089K22455-C"/>
        <s v="1-4-T8089K22455-B"/>
        <s v="1-4-M72310N12692"/>
        <s v="1-4-8005K20790"/>
        <s v="1-4-T9682K19550"/>
        <s v="1-4-M7262K21258"/>
        <s v="1-4-T73320N12693"/>
        <s v="1-4-P4700K20190"/>
        <s v="1-4-4770K23624"/>
        <s v="1-4-T9682K21769"/>
        <s v="1-4-P7050J1016Z"/>
        <s v="1-4-T9682K21712"/>
        <s v="1-4-T73353K21259"/>
        <s v="1-4-T7353J2002Z"/>
        <s v="1-4-TEST4770K24007"/>
        <s v="1-4-P70300N12691"/>
        <s v="1-4-8005K23819"/>
        <s v="1-4-T9682K22176"/>
        <s v="1-4-P8088K13754-C"/>
        <s v="1-4-P8088K13754-A"/>
        <s v="1-4-P8088K13754-B"/>
        <s v="1-4-T8005K23651"/>
        <s v="1-4-T9682K18094"/>
        <s v="1-4-T9682K22180"/>
        <s v="1-4-T73353K18821Z"/>
        <s v="1-4-TMGN1-CLEAR"/>
        <s v="1-4-TG7XTC-FC3303M"/>
        <s v="1-4-TG7TC-FC1507M"/>
        <s v="1-4-TAP2-FC50547M"/>
        <s v="1-4-S15"/>
        <s v="1-4-PG7BS-FC8000"/>
        <s v="1-4-PAP3000-FC30552"/>
        <s v="1-4-PFORTEBS-FC20470"/>
        <s v="1-4-TFORTETC-FC3303M"/>
        <s v="1-4-PNS1033011"/>
        <s v="1-4-PNS1064011"/>
        <s v="1-4-TNS2105011"/>
        <s v="1-4-5SS400P956"/>
        <s v="2-4-5300P918C"/>
        <s v="2-4-5300P917C"/>
        <s v="2-4-5300P763C"/>
        <s v="2-4-5300P040C"/>
        <s v="2-4-5300056E"/>
        <s v="1-4-TG7TC-FC1703M"/>
        <s v="1-4-PG7BS-FC10263"/>
        <s v="1-4-TFORTETC-FC20087"/>
        <s v="1-4-PFORTEBS-FC30588"/>
        <s v="1-4-TMGN1-FC1205M"/>
        <s v="1-4-PMGN3000-FC70625"/>
        <s v="1-4-M2290370C1"/>
        <s v="1-7-PPB55"/>
        <s v="9-3-D0476"/>
        <s v="9-3-D0475"/>
        <s v="9-3-D0316"/>
        <s v="9-3-C0003"/>
        <s v="7-9-T0010"/>
        <s v="1-7-PPB52AA"/>
        <s v="2-7-PPB32AA"/>
        <s v="2-7-PPB30AA"/>
        <s v="3-7-PPB029AA"/>
        <s v="1-7-PPB52-A"/>
        <s v="2-9-T004"/>
        <s v="9-3-C0007"/>
        <s v="9-3-D0046A"/>
        <s v="9-3-D0045"/>
        <s v="9-3-ACR9224"/>
        <s v="9-3-ABK49"/>
        <s v="9-3-AYL41"/>
        <s v="9-3-AGY7540"/>
        <s v="9-3-ARD42"/>
        <s v="9-3-ABU43"/>
        <s v="9-3-ASL877"/>
        <s v="7-9-009A"/>
        <s v="7-9-010A"/>
        <s v="1-9-T5034"/>
        <s v="3-7-BW312KB"/>
        <s v="3-7-BW305KB"/>
        <s v="3-7-BW313KB"/>
        <s v="3-7-BW311KB"/>
        <s v="3-7-BW308KB"/>
        <s v="3-7-BW309KB"/>
        <s v="3-7-BW310KB"/>
        <s v="3-7-BW307KB"/>
        <s v="7-9-T0127"/>
        <s v="7-7-BZ011"/>
        <s v="7-7-BZ012"/>
        <s v="7-7-BZ009"/>
        <s v="3-7-BW306KB"/>
        <s v="7-9-TB040"/>
        <s v="2-9-T001A"/>
        <s v="3-7-BW304KB"/>
        <s v="3-7-BW347KB"/>
        <s v="1-7-BN408"/>
        <s v="1-7-BN410"/>
        <s v="1-9-TBN310-B"/>
        <s v="1-9-TBN308-B"/>
        <s v="1-9-TBN312-B"/>
        <s v="1-7-BN507-B"/>
        <s v="1-7-BN511-B"/>
        <s v="9-3-ABK6C"/>
        <s v="9-3-ABK9C"/>
        <s v="9-3-AGD875"/>
        <s v="7-9-057A"/>
        <s v="9-3-BBKJP9303"/>
        <s v="9-3-BRD193C"/>
        <s v="9-3-BWH09338"/>
        <s v="9-3-BBU293"/>
        <s v="9-3-BGYJP7545C"/>
        <s v="9-3-C0489"/>
        <s v="1-9-T2138A"/>
        <s v="1-4-M456G62280"/>
        <s v="1-4-M456G62298"/>
        <s v="1-4-M456G73290"/>
        <s v="1-4-T455G81300"/>
        <s v="1-4-T455G62302"/>
        <s v="1-4-P459G73190"/>
        <s v="1-9-TL003A"/>
        <s v="1-9-T2140A"/>
        <s v="6-9-T0210"/>
        <s v="6-9-T0211"/>
        <s v="3-7-PPB027AA"/>
        <s v="1-7-BN424"/>
        <s v="1-7-BN512-B"/>
        <s v="1-7-BN509-B"/>
        <s v="1-7-BN429"/>
        <s v="1-7-BN419"/>
        <s v="1-7-BN412"/>
        <s v="1-7-BN433"/>
        <s v="1-9-T2141"/>
        <s v="9-3-D0377"/>
        <s v="7-1-50180CT2R6"/>
        <s v="3-1-25195CT133"/>
        <s v="7-1-50130CT2R6"/>
        <s v="3-1-25220CT133"/>
        <s v="1-1-25320CR333"/>
        <s v="7-1-60150CT2R6"/>
        <s v="7-1-60205CT2R6"/>
        <s v="7-1-60115CT2R6"/>
        <s v="7-1-70230CT2R6"/>
        <s v="7-1-70155CT2R6"/>
        <s v="7-1-70190CT2R6"/>
        <s v="3-1-25115CT133"/>
        <s v="3-1-25170CT133"/>
        <s v="7-1-60180CT2R6"/>
        <s v="7-1-60140CT2R6"/>
        <s v="7-1-70200CT2R6"/>
        <s v="3-1-25145CT133"/>
        <s v="7-1-60135CT2R6"/>
        <s v="7-1-50115CT2R6"/>
        <s v="7-1-60105CT2R6"/>
        <s v="7-1-50120CT2R6"/>
        <s v="7-1-70175CT2R6"/>
        <s v="7-1-70240CT2R6"/>
        <s v="3-1-25175CT133"/>
        <s v="1-1-20410CV333"/>
        <s v="1-1-25310CV333"/>
        <s v="1-1-25445CV333"/>
        <s v="1-1-25475CV333"/>
        <s v="1-1-20360CV333"/>
        <s v="1-1-25375CV333"/>
        <s v="1-1-25260CV333"/>
        <s v="1-1-25320CV333"/>
        <s v="1-1-25335CV333"/>
        <s v="1-1-25340CV333"/>
        <s v="1-1-25495CV333"/>
        <s v="1-1-25380CV333"/>
        <s v="1-1-25350CV333"/>
        <s v="1-1-20260CV333"/>
        <s v="1-1-25270CV333"/>
        <s v="2-1-30290CV133F"/>
        <s v="1-1-30345CV333"/>
        <s v="1-1-30305CV333"/>
        <s v="3-1-25260CV333"/>
        <s v="3-1-25375CV333"/>
        <s v="2-1-24265CV133F"/>
        <s v="2-1-25289NV133F"/>
        <s v="2-1-25355CV133F"/>
        <s v="2-1-20345CV133F"/>
        <s v="1-1-25425CV333"/>
        <s v="2-1-24245CV133F"/>
        <s v="3-1-25300CV333"/>
        <s v="3-1-25435CV333"/>
        <s v="3-1-25425CV333"/>
        <s v="1-1-25395CV333"/>
        <s v="1-1-25515CV333"/>
        <s v="1-1-25365CV333"/>
        <s v="3-1-25240CV333"/>
        <s v="3-1-25390CV333"/>
        <s v="1-1-20310CV333"/>
        <s v="1-1-30450CV333"/>
        <s v="3-1-25415CV333"/>
        <s v="2-1-24370CV133F"/>
        <s v="2-1-25330CV133"/>
        <s v="3-1-25430CV333"/>
        <s v="3-1-25335CV333"/>
        <s v="2-1-24330CV133"/>
        <s v="2-1-30390CV133F"/>
        <s v="3-1-25365CV333"/>
        <s v="3-1-25310CV333"/>
        <s v="2-1-20245CV133F"/>
        <s v="3-1-25400CV333"/>
        <s v="3-1-25305CV333"/>
        <s v="2-1-24280CV133"/>
        <s v="2-1-24325CV133"/>
        <s v="2-1-25245CV133F"/>
        <s v="3-1-25350CV333"/>
        <s v="1-1-25255CV333"/>
        <s v="1-1-20350CV333"/>
        <s v="2-1-20400CV133"/>
        <s v="1-1-25390CV333"/>
        <s v="2-1-25420CV133"/>
        <s v="1-1-30295CV333"/>
        <s v="2-1-20290CV133"/>
        <s v="2-1-20235CV133"/>
        <s v="2-1-20390CV133"/>
        <s v="2-1-25160CV133F"/>
        <s v="2-1-25290CV133"/>
        <s v="2-1-20295CV133"/>
        <s v="7-9-TB378"/>
        <s v="7-9-TB460"/>
        <s v="7-9-TB080"/>
        <s v="7-9-TB375"/>
        <s v="1-7-Z0004"/>
        <s v="8-9-T0050A"/>
        <s v="7-9-T0114"/>
        <s v="7-9-T0020"/>
        <s v="6-9-T0403"/>
        <s v="1-9-T2122"/>
        <s v="1-9-T1201-060-B"/>
        <s v="1-9-T1202-100-B"/>
        <s v="1-9-T1202-150-B"/>
        <s v="6-9-T0402"/>
        <s v="6-9-T0401"/>
        <s v="6-9-T0902M"/>
        <s v="6-9-T0902L"/>
        <s v="1-9-T2006"/>
        <s v="1-9-T3085-500"/>
        <s v="8-9-T0048D"/>
        <s v="1-9-T3084"/>
        <s v="1-9-PPE6001"/>
        <s v="7-9-T0121"/>
        <s v="9-3-D0054"/>
        <s v="1-9-T5006"/>
        <s v="1-9-T5063"/>
        <s v="7-9-TB491"/>
        <s v="1-9-T5015A"/>
        <s v="1-9-PPE3001A"/>
        <s v="1-9-PPE6004"/>
        <s v="1-9-PPE6006"/>
        <s v="1-9-PPE6007"/>
        <s v="2-9-TPC10191000"/>
        <s v="1-9-T2122B"/>
        <s v="7-9-T0058"/>
        <s v="7-9-TB459"/>
        <s v="7-9-T0038B-23-900"/>
        <s v="1-9-PPE6012"/>
        <s v="1-9-PPE6010"/>
        <s v="7-9-T05002"/>
        <s v="7-9-T0026A"/>
        <s v="1-9-T1233B"/>
        <s v="7-9-TB001"/>
        <s v="1-9-T1212"/>
        <s v="1-9-T1224B"/>
        <s v="8-9-T0004A-64-60"/>
        <s v="7-9-T6001"/>
        <s v="7-9-TB101A"/>
        <s v="7-9-TB044"/>
        <s v="1-9-T1200-120D"/>
        <s v="1-9-T1200-60B"/>
      </sharedItems>
    </cacheField>
    <cacheField name="PartDescription" numFmtId="0">
      <sharedItems/>
    </cacheField>
    <cacheField name="Commodity" numFmtId="0">
      <sharedItems count="111">
        <s v="HDL-"/>
        <s v="SHDL"/>
        <s v="LID-"/>
        <s v="GLID"/>
        <s v="BRKT"/>
        <s v="SCR-"/>
        <s v="RIV-A-----"/>
        <s v="FG--"/>
        <s v="KNOBP-----"/>
        <s v="INM-"/>
        <s v="KNOB"/>
        <s v="HDL-P-SS30"/>
        <s v="T&amp;G-"/>
        <s v="LHDL"/>
        <s v="GSKT"/>
        <s v="STKR"/>
        <s v="LID-S-----"/>
        <s v="RIV-A-P---"/>
        <s v="U&amp;C-"/>
        <s v="RIV-S-----"/>
        <s v="STM-"/>
        <s v="MISC"/>
        <s v="WHR-"/>
        <s v="HDL-T-SS15"/>
        <s v="MISC--SS06"/>
        <s v="FG--S-F-05"/>
        <s v="RACK"/>
        <s v="LHDLR-SV05"/>
        <s v="RIV-"/>
        <s v="MISC--ST--"/>
        <s v="HDL-T-SS08"/>
        <s v="MI--"/>
        <s v="MISC-TAPE"/>
        <s v="HDL-P-SS20"/>
        <s v="PAN-"/>
        <s v="HDL-P-----"/>
        <s v="SHDLP-----"/>
        <s v="LID-S---06"/>
        <s v="ELCO"/>
        <s v="MISCTOOL"/>
        <s v="POLWNon-Woven Wheel"/>
        <s v="MISC-BLOCK"/>
        <s v="POLWFlap Wheel"/>
        <s v="MISCPLATE"/>
        <s v="PAP-"/>
        <s v="MISC-BRUSH"/>
        <s v="MISCSPRAY PAINT"/>
        <s v="MISC-CHEMI"/>
        <s v="POLM"/>
        <s v="MISC-IND"/>
        <s v="MISC-TOOL"/>
        <s v="MISC-WOOD"/>
        <s v="MISC-PAPER"/>
        <s v="POLMHAND PAD"/>
        <s v="POLWSISAL BUFF"/>
        <s v="MISC-INK"/>
        <s v="MISC-EYE"/>
        <s v="MISC-EAR"/>
        <s v="MISC-MASK"/>
        <s v="POLW"/>
        <s v="MISC-RUBBER"/>
        <s v="MISCShoes"/>
        <s v="MISCCAP"/>
        <s v="POLWCloth Buff"/>
        <s v="MISCBig Filter"/>
        <s v="POLMSanding Belt"/>
        <s v="MISC-HEAD"/>
        <s v="MISC-BODY"/>
        <s v="CDM-"/>
        <s v="CDM-S3ALS4"/>
        <s v="SSM-430-C"/>
        <s v="PAP-KLB170"/>
        <s v="PAP-KLB125"/>
        <s v="SSM-304-C"/>
        <s v="INM-ROLL"/>
        <s v="EXM-"/>
        <s v="PAP-MED115"/>
        <s v="PAP-RCB300"/>
        <s v="PAP-RCB350"/>
        <s v="CDM-S3ALS3"/>
        <s v="SSM-TTSAR-MY1"/>
        <s v="CDM-ALS439"/>
        <s v="CDM-ALALAL"/>
        <s v="ALM-1100"/>
        <s v="SSM-430-"/>
        <s v="ALM-3003"/>
        <s v="SWF-"/>
        <s v="MISCCHMI"/>
        <s v="MISCGLUE"/>
        <s v="MISC-CLOTH"/>
        <s v="MISCINKOFS"/>
        <s v="POLM-CHEMI"/>
        <s v="BAG-"/>
        <s v="MISC-WIRE"/>
        <s v="MISCINKFLX"/>
        <s v="POLM-SAND"/>
        <s v="INM-MRT"/>
        <s v="INM-Hi-Mar"/>
        <s v="MISCCHEMI"/>
        <s v="MISC-SAND"/>
        <s v="ALM-1002"/>
        <s v="ALM-SW88"/>
        <s v="ALM-8011"/>
        <s v="POLMCHEMI"/>
        <s v="POLMAbrasive Roll"/>
        <s v="MISCGLOVE"/>
        <s v="MISCFILM"/>
        <s v="MISC-HAND"/>
        <s v="MISC-STRAP"/>
        <s v="MISC-OIL"/>
        <s v="MISC-ROPE"/>
      </sharedItems>
    </cacheField>
    <cacheField name="Div" numFmtId="0">
      <sharedItems/>
    </cacheField>
    <cacheField name="Qnty" numFmtId="0">
      <sharedItems containsSemiMixedTypes="0" containsString="0" containsNumber="1" minValue="1" maxValue="600000"/>
    </cacheField>
    <cacheField name="Unit" numFmtId="0">
      <sharedItems/>
    </cacheField>
    <cacheField name="PO_Price_PO CUR" numFmtId="0">
      <sharedItems count="3">
        <s v="USD"/>
        <s v="EUR"/>
        <s v="THB"/>
      </sharedItems>
    </cacheField>
    <cacheField name="PO UNIT PRICE OI_CUR" numFmtId="0">
      <sharedItems containsSemiMixedTypes="0" containsString="0" containsNumber="1" minValue="0" maxValue="6847.83"/>
    </cacheField>
    <cacheField name="Total_PO_Price_PO CUR" numFmtId="0">
      <sharedItems containsSemiMixedTypes="0" containsString="0" containsNumber="1" minValue="0" maxValue="1649283.55"/>
    </cacheField>
    <cacheField name="ExchangeRate" numFmtId="0">
      <sharedItems containsSemiMixedTypes="0" containsString="0" containsNumber="1" minValue="1" maxValue="36.929099999999998"/>
    </cacheField>
    <cacheField name="PO UNIT PRICE USD" numFmtId="0">
      <sharedItems containsSemiMixedTypes="0" containsString="0" containsNumber="1" minValue="0" maxValue="217.739812"/>
    </cacheField>
    <cacheField name="AMTUSD" numFmtId="0">
      <sharedItems containsSemiMixedTypes="0" containsString="0" containsNumber="1" minValue="0" maxValue="84936.059945999994"/>
    </cacheField>
    <cacheField name="Database" numFmtId="0">
      <sharedItems/>
    </cacheField>
    <cacheField name="CurrentRate" numFmtId="0">
      <sharedItems containsSemiMixedTypes="0" containsString="0" containsNumber="1" minValue="31.107900000000001" maxValue="31.658300000000001"/>
    </cacheField>
    <cacheField name="ExtCost" numFmtId="0">
      <sharedItems containsSemiMixedTypes="0" containsString="0" containsNumber="1" minValue="0" maxValue="2652383.2799999998"/>
    </cacheField>
    <cacheField name="FiscalYear" numFmtId="0">
      <sharedItems containsSemiMixedTypes="0" containsString="0" containsNumber="1" containsInteger="1" minValue="2026" maxValue="2026"/>
    </cacheField>
    <cacheField name="UC" numFmtId="0" formula="ExtCost/Qnty" databaseField="0"/>
    <cacheField name="USDUC" numFmtId="0" formula="AMTUSD/Qnty" databaseField="0"/>
    <cacheField name="ExRate" numFmtId="0" formula="ExtCost/'Total_PO_Price_PO CU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7">
  <r>
    <n v="72033470"/>
    <x v="0"/>
    <s v="2025-09-30"/>
    <s v="Z0018"/>
    <x v="0"/>
    <s v="7A250395"/>
    <s v="APO26010094"/>
    <x v="0"/>
    <s v="LG-- 325 CIR POL TEJ25IA C/C93 H8.5"/>
    <x v="0"/>
    <s v="8"/>
    <n v="3850"/>
    <s v="PC"/>
    <x v="0"/>
    <n v="2.3693"/>
    <n v="9121.8050000000003"/>
    <n v="31.591200000000001"/>
    <n v="2.3692989999999998"/>
    <n v="9121.8051219999998"/>
    <s v="MIL"/>
    <n v="31.591200000000001"/>
    <n v="288168.77"/>
    <n v="2026"/>
  </r>
  <r>
    <n v="72033960"/>
    <x v="0"/>
    <s v="2025-10-09"/>
    <s v="Z0018"/>
    <x v="0"/>
    <s v="7A250395"/>
    <s v="APO26010094"/>
    <x v="1"/>
    <s v="LG-- 107 NEW CIRCULON POL R123 C/C93 H8.5 CSK"/>
    <x v="0"/>
    <s v="8"/>
    <n v="1120"/>
    <s v="PC"/>
    <x v="0"/>
    <n v="1.8817999999999999"/>
    <n v="2107.62"/>
    <n v="31.591200000000001"/>
    <n v="1.881799"/>
    <n v="2107.6198429999999"/>
    <s v="MIL"/>
    <n v="31.591200000000001"/>
    <n v="66582.240000000005"/>
    <n v="2026"/>
  </r>
  <r>
    <n v="72034676"/>
    <x v="0"/>
    <s v="2025-10-30"/>
    <s v="Z0018"/>
    <x v="0"/>
    <s v="7A250395"/>
    <s v="APO26010094"/>
    <x v="1"/>
    <s v="LG-- 107 NEW CIRCULON POL R123 C/C93 H8.5 CSK"/>
    <x v="0"/>
    <s v="8"/>
    <n v="140"/>
    <s v="PC"/>
    <x v="0"/>
    <n v="1.8817999999999999"/>
    <n v="263.452"/>
    <n v="31.591200000000001"/>
    <n v="1.881799"/>
    <n v="263.45184699999999"/>
    <s v="MIL"/>
    <n v="31.591200000000001"/>
    <n v="8322.76"/>
    <n v="2026"/>
  </r>
  <r>
    <n v="72033470"/>
    <x v="1"/>
    <s v="2025-09-30"/>
    <s v="Z0018"/>
    <x v="0"/>
    <s v="7A250410"/>
    <s v="APO26010011"/>
    <x v="0"/>
    <s v="LG-- 325 CIR POL TEJ25IA C/C93 H8.5"/>
    <x v="0"/>
    <s v="8"/>
    <n v="1300"/>
    <s v="PC"/>
    <x v="0"/>
    <n v="2.3693"/>
    <n v="3080.09"/>
    <n v="31.425799999999999"/>
    <n v="2.3693"/>
    <n v="3080.0899260000001"/>
    <s v="MIL"/>
    <n v="31.425799999999999"/>
    <n v="96794.29"/>
    <n v="2026"/>
  </r>
  <r>
    <n v="72033771"/>
    <x v="1"/>
    <s v="2025-10-08"/>
    <s v="Z0018"/>
    <x v="0"/>
    <s v="7A250410"/>
    <s v="APO26010011"/>
    <x v="2"/>
    <s v="LG-- 110 KS BSH R141 C/C59.25 H8.5"/>
    <x v="0"/>
    <s v="8"/>
    <n v="2800"/>
    <s v="PC"/>
    <x v="0"/>
    <n v="2.1918000000000002"/>
    <n v="6137.04"/>
    <n v="31.425799999999999"/>
    <n v="2.1918000000000002"/>
    <n v="6137.0399479999996"/>
    <s v="MIL"/>
    <n v="31.425799999999999"/>
    <n v="192861.39"/>
    <n v="2026"/>
  </r>
  <r>
    <n v="72033771"/>
    <x v="1"/>
    <s v="2025-10-08"/>
    <s v="Z0018"/>
    <x v="0"/>
    <s v="7A250410"/>
    <s v="APO26010011"/>
    <x v="2"/>
    <s v="LG-- 110 KS BSH R141 C/C59.25 H8.5"/>
    <x v="0"/>
    <s v="8"/>
    <n v="1760"/>
    <s v="PC"/>
    <x v="0"/>
    <n v="2.1918000000000002"/>
    <n v="3857.5680000000002"/>
    <n v="31.425799999999999"/>
    <n v="2.1918000000000002"/>
    <n v="3857.5679850000001"/>
    <s v="MIL"/>
    <n v="31.425799999999999"/>
    <n v="121227.16"/>
    <n v="2026"/>
  </r>
  <r>
    <n v="72033774"/>
    <x v="1"/>
    <s v="2025-10-08"/>
    <s v="Z0018"/>
    <x v="0"/>
    <s v="7A250410"/>
    <s v="APO26010011"/>
    <x v="3"/>
    <s v="LG-- 207 KS BSH HAN284QG C/C59.25 H8.5"/>
    <x v="0"/>
    <s v="8"/>
    <n v="1200"/>
    <s v="PC"/>
    <x v="0"/>
    <n v="2.2075"/>
    <n v="2649"/>
    <n v="31.425799999999999"/>
    <n v="2.2074989999999999"/>
    <n v="2648.9998660000001"/>
    <s v="MIL"/>
    <n v="31.425799999999999"/>
    <n v="83246.94"/>
    <n v="2026"/>
  </r>
  <r>
    <n v="72033987"/>
    <x v="1"/>
    <s v="2025-10-09"/>
    <s v="Z0018"/>
    <x v="0"/>
    <s v="7A250410"/>
    <s v="APO26010011"/>
    <x v="4"/>
    <s v="LG-- 206 CIR POL DBV26IA C/C93 H8.5"/>
    <x v="0"/>
    <s v="8"/>
    <n v="420"/>
    <s v="PC"/>
    <x v="0"/>
    <n v="2.3849999999999998"/>
    <n v="1001.7"/>
    <n v="31.425799999999999"/>
    <n v="2.3849990000000001"/>
    <n v="1001.699877"/>
    <s v="MIL"/>
    <n v="31.425799999999999"/>
    <n v="31479.22"/>
    <n v="2026"/>
  </r>
  <r>
    <n v="72033992"/>
    <x v="1"/>
    <s v="2025-10-09"/>
    <s v="Z0018"/>
    <x v="0"/>
    <s v="7A250410"/>
    <s v="APO26010011"/>
    <x v="5"/>
    <s v="LG-- 611 KITCHENAID H.BSH VFG30MA C/C59.25 H8.5"/>
    <x v="0"/>
    <s v="8"/>
    <n v="735"/>
    <s v="PC"/>
    <x v="0"/>
    <n v="1.6378999999999999"/>
    <n v="1203.8599999999999"/>
    <n v="31.425799999999999"/>
    <n v="1.6378999999999999"/>
    <n v="1203.8598850000001"/>
    <s v="MIL"/>
    <n v="31.425799999999999"/>
    <n v="37832.26"/>
    <n v="2026"/>
  </r>
  <r>
    <n v="72033997"/>
    <x v="1"/>
    <s v="2025-10-09"/>
    <s v="Z0018"/>
    <x v="0"/>
    <s v="7A250410"/>
    <s v="APO26010011"/>
    <x v="6"/>
    <s v="LG-- 205 KITCHENAID H.BSH VEF24MA C/C59.25 H8.5"/>
    <x v="0"/>
    <s v="8"/>
    <n v="720"/>
    <s v="PC"/>
    <x v="0"/>
    <n v="1.6378999999999999"/>
    <n v="1179.29"/>
    <n v="31.425799999999999"/>
    <n v="1.6378999999999999"/>
    <n v="1179.2899460000001"/>
    <s v="MIL"/>
    <n v="31.425799999999999"/>
    <n v="37060.129999999997"/>
    <n v="2026"/>
  </r>
  <r>
    <n v="72033998"/>
    <x v="1"/>
    <s v="2025-10-09"/>
    <s v="Z0018"/>
    <x v="0"/>
    <s v="7A250410"/>
    <s v="APO26010011"/>
    <x v="6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3999"/>
    <x v="1"/>
    <s v="2025-10-09"/>
    <s v="Z0018"/>
    <x v="0"/>
    <s v="7A250410"/>
    <s v="APO26010011"/>
    <x v="6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4000"/>
    <x v="1"/>
    <s v="2025-10-09"/>
    <s v="Z0018"/>
    <x v="0"/>
    <s v="7A250410"/>
    <s v="APO26010011"/>
    <x v="6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4002"/>
    <x v="1"/>
    <s v="2025-10-09"/>
    <s v="Z0018"/>
    <x v="0"/>
    <s v="7A250410"/>
    <s v="APO26010011"/>
    <x v="6"/>
    <s v="LG-- 205 KITCHENAID H.BSH VEF24MA C/C59.25 H8.5"/>
    <x v="0"/>
    <s v="8"/>
    <n v="970"/>
    <s v="PC"/>
    <x v="0"/>
    <n v="1.6378999999999999"/>
    <n v="1588.76"/>
    <n v="31.425799999999999"/>
    <n v="1.6378999999999999"/>
    <n v="1588.7598720000001"/>
    <s v="MIL"/>
    <n v="31.425799999999999"/>
    <n v="49928.05"/>
    <n v="2026"/>
  </r>
  <r>
    <n v="72034004"/>
    <x v="1"/>
    <s v="2025-10-09"/>
    <s v="Z0018"/>
    <x v="0"/>
    <s v="7A250410"/>
    <s v="APO26010011"/>
    <x v="5"/>
    <s v="LG-- 611 KITCHENAID H.BSH VFG30MA C/C59.25 H8.5"/>
    <x v="0"/>
    <s v="8"/>
    <n v="140"/>
    <s v="PC"/>
    <x v="0"/>
    <n v="1.6379300000000001"/>
    <n v="229.31"/>
    <n v="31.425799999999999"/>
    <n v="1.637929"/>
    <n v="229.30999299999999"/>
    <s v="MIL"/>
    <n v="31.425799999999999"/>
    <n v="7206.25"/>
    <n v="2026"/>
  </r>
  <r>
    <n v="72034009"/>
    <x v="1"/>
    <s v="2025-10-09"/>
    <s v="Z0018"/>
    <x v="0"/>
    <s v="7A250410"/>
    <s v="APO26010011"/>
    <x v="7"/>
    <s v="LG-- 208 KITCHENAID H.BSH VEF30MA C/C59.25 H8.5"/>
    <x v="0"/>
    <s v="8"/>
    <n v="810"/>
    <s v="PC"/>
    <x v="0"/>
    <n v="1.6378999999999999"/>
    <n v="1326.6990000000001"/>
    <n v="31.425799999999999"/>
    <n v="1.6378999999999999"/>
    <n v="1326.699081"/>
    <s v="MIL"/>
    <n v="31.425799999999999"/>
    <n v="41692.58"/>
    <n v="2026"/>
  </r>
  <r>
    <n v="72034018"/>
    <x v="1"/>
    <s v="2025-10-09"/>
    <s v="Z0018"/>
    <x v="0"/>
    <s v="7A250410"/>
    <s v="APO26010011"/>
    <x v="5"/>
    <s v="LG-- 611 KITCHENAID H.BSH VFG30MA C/C59.25 H8.5"/>
    <x v="0"/>
    <s v="8"/>
    <n v="1230"/>
    <s v="PC"/>
    <x v="0"/>
    <n v="1.6378999999999999"/>
    <n v="2014.617"/>
    <n v="31.425799999999999"/>
    <n v="1.6378999999999999"/>
    <n v="2014.61697"/>
    <s v="MIL"/>
    <n v="31.425799999999999"/>
    <n v="63310.95"/>
    <n v="2026"/>
  </r>
  <r>
    <n v="72034099"/>
    <x v="1"/>
    <s v="2025-10-14"/>
    <s v="Z0018"/>
    <x v="0"/>
    <s v="7A250410"/>
    <s v="APO26010011"/>
    <x v="7"/>
    <s v="LG-- 208 KITCHENAID H.BSH VEF30MA C/C59.25 H8.5"/>
    <x v="0"/>
    <s v="8"/>
    <n v="140"/>
    <s v="PC"/>
    <x v="0"/>
    <n v="1.7804"/>
    <n v="249.256"/>
    <n v="31.425799999999999"/>
    <n v="1.7803990000000001"/>
    <n v="249.25602499999999"/>
    <s v="MIL"/>
    <n v="31.425799999999999"/>
    <n v="7833.07"/>
    <n v="2026"/>
  </r>
  <r>
    <n v="72034101"/>
    <x v="1"/>
    <s v="2025-10-14"/>
    <s v="Z0018"/>
    <x v="0"/>
    <s v="7A250410"/>
    <s v="APO26010011"/>
    <x v="5"/>
    <s v="LG-- 611 KITCHENAID H.BSH VFG30MA C/C59.25 H8.5"/>
    <x v="0"/>
    <s v="8"/>
    <n v="1000"/>
    <s v="PC"/>
    <x v="0"/>
    <n v="1.7804"/>
    <n v="1780.4"/>
    <n v="31.425799999999999"/>
    <n v="1.7803990000000001"/>
    <n v="1780.399862"/>
    <s v="MIL"/>
    <n v="31.425799999999999"/>
    <n v="55950.49"/>
    <n v="2026"/>
  </r>
  <r>
    <n v="72034211"/>
    <x v="1"/>
    <s v="2025-10-16"/>
    <s v="Z0018"/>
    <x v="0"/>
    <s v="7A250410"/>
    <s v="APO26010011"/>
    <x v="8"/>
    <s v="LG-- 505 ANO POL WBX30IA C/C59.25 H8.5 CSK"/>
    <x v="0"/>
    <s v="8"/>
    <n v="670"/>
    <s v="PC"/>
    <x v="0"/>
    <n v="2.2944"/>
    <n v="1537.248"/>
    <n v="31.425799999999999"/>
    <n v="2.2944"/>
    <n v="1537.248057"/>
    <s v="MIL"/>
    <n v="31.425799999999999"/>
    <n v="48309.25"/>
    <n v="2026"/>
  </r>
  <r>
    <n v="72034364"/>
    <x v="1"/>
    <s v="2025-10-20"/>
    <s v="Z0018"/>
    <x v="0"/>
    <s v="7A250410"/>
    <s v="APO26010011"/>
    <x v="2"/>
    <s v="LG-- 110 KS BSH R141 C/C59.25 H8.5"/>
    <x v="0"/>
    <s v="8"/>
    <n v="140"/>
    <s v="PC"/>
    <x v="0"/>
    <n v="2.1918000000000002"/>
    <n v="306.85199999999998"/>
    <n v="31.425799999999999"/>
    <n v="2.1918000000000002"/>
    <n v="306.852013"/>
    <s v="MIL"/>
    <n v="31.425799999999999"/>
    <n v="9643.07"/>
    <n v="2026"/>
  </r>
  <r>
    <n v="72034366"/>
    <x v="1"/>
    <s v="2025-10-20"/>
    <s v="Z0018"/>
    <x v="0"/>
    <s v="7A250410"/>
    <s v="APO26010011"/>
    <x v="3"/>
    <s v="LG-- 207 KS BSH HAN284QG C/C59.25 H8.5"/>
    <x v="0"/>
    <s v="8"/>
    <n v="140"/>
    <s v="PC"/>
    <x v="0"/>
    <n v="2.2075"/>
    <n v="309.05"/>
    <n v="31.425799999999999"/>
    <n v="2.2074989999999999"/>
    <n v="309.04988800000001"/>
    <s v="MIL"/>
    <n v="31.425799999999999"/>
    <n v="9712.14"/>
    <n v="2026"/>
  </r>
  <r>
    <n v="72034672"/>
    <x v="1"/>
    <s v="2025-10-30"/>
    <s v="Z0018"/>
    <x v="0"/>
    <s v="7A250410"/>
    <s v="APO26010011"/>
    <x v="9"/>
    <s v="LG-- 01 M.BLK"/>
    <x v="0"/>
    <s v="8"/>
    <n v="3020"/>
    <s v="PC"/>
    <x v="0"/>
    <n v="0.33979999999999999"/>
    <n v="1026.2"/>
    <n v="31.425799999999999"/>
    <n v="0.33979999999999999"/>
    <n v="1026.2001279999999"/>
    <s v="MIL"/>
    <n v="31.425799999999999"/>
    <n v="32249.16"/>
    <n v="2026"/>
  </r>
  <r>
    <n v="72034731"/>
    <x v="1"/>
    <s v="2025-10-31"/>
    <s v="Z0018"/>
    <x v="0"/>
    <s v="7A250410"/>
    <s v="APO26010011"/>
    <x v="10"/>
    <s v="SH-- 213 NEW CIRCULON GY04A BSH EAU20IA C/C50 H8.5"/>
    <x v="0"/>
    <s v="8"/>
    <n v="1010"/>
    <s v="PC"/>
    <x v="0"/>
    <n v="1.4805999999999999"/>
    <n v="1495.41"/>
    <n v="31.425799999999999"/>
    <n v="1.4805999999999999"/>
    <n v="1495.41014"/>
    <s v="MIL"/>
    <n v="31.425799999999999"/>
    <n v="46994.46"/>
    <n v="2026"/>
  </r>
  <r>
    <n v="72034894"/>
    <x v="1"/>
    <s v="2025-11-07"/>
    <s v="Z0018"/>
    <x v="0"/>
    <s v="7A250410"/>
    <s v="APO26010011"/>
    <x v="10"/>
    <s v="SH-- 213 NEW CIRCULON GY04A BSH EAU20IA C/C50 H8.5"/>
    <x v="0"/>
    <s v="8"/>
    <n v="4440"/>
    <s v="PC"/>
    <x v="0"/>
    <n v="1.4805999999999999"/>
    <n v="6573.8639999999996"/>
    <n v="31.425799999999999"/>
    <n v="1.4805999999999999"/>
    <n v="6573.864149"/>
    <s v="MIL"/>
    <n v="31.425799999999999"/>
    <n v="206588.94"/>
    <n v="2026"/>
  </r>
  <r>
    <n v="72034895"/>
    <x v="1"/>
    <s v="2025-11-07"/>
    <s v="Z0018"/>
    <x v="0"/>
    <s v="7A250410"/>
    <s v="APO26010011"/>
    <x v="10"/>
    <s v="SH-- 213 NEW CIRCULON GY04A BSH EAU20IA C/C50 H8.5"/>
    <x v="0"/>
    <s v="8"/>
    <n v="505"/>
    <s v="PC"/>
    <x v="0"/>
    <n v="1.4805999999999999"/>
    <n v="747.70299999999997"/>
    <n v="31.425799999999999"/>
    <n v="1.4805999999999999"/>
    <n v="747.70284200000003"/>
    <s v="MIL"/>
    <n v="31.425799999999999"/>
    <n v="23497.16"/>
    <n v="2026"/>
  </r>
  <r>
    <n v="72035108"/>
    <x v="1"/>
    <s v="2025-11-12"/>
    <s v="Z0018"/>
    <x v="0"/>
    <s v="7A250410"/>
    <s v="APO26010011"/>
    <x v="11"/>
    <s v="STD- 205 PADERNO POL R250.7 C/C113 H6.5"/>
    <x v="0"/>
    <s v="8"/>
    <n v="500"/>
    <s v="PC"/>
    <x v="0"/>
    <n v="0.63029999999999997"/>
    <n v="315.14999999999998"/>
    <n v="31.425799999999999"/>
    <n v="0.63029900000000005"/>
    <n v="315.14997199999999"/>
    <s v="MIL"/>
    <n v="31.425799999999999"/>
    <n v="9903.84"/>
    <n v="2026"/>
  </r>
  <r>
    <n v="72033777"/>
    <x v="2"/>
    <s v="2025-10-08"/>
    <s v="Z0018"/>
    <x v="0"/>
    <s v="7A250417"/>
    <s v="APO26010013"/>
    <x v="0"/>
    <s v="LG-- 325 CIR POL TEJ25IA C/C93 H8.5"/>
    <x v="0"/>
    <s v="8"/>
    <n v="1120"/>
    <s v="PC"/>
    <x v="0"/>
    <n v="2.3693"/>
    <n v="2653.62"/>
    <n v="31.5595"/>
    <n v="2.3692989999999998"/>
    <n v="2653.619987"/>
    <s v="MIL"/>
    <n v="31.5595"/>
    <n v="83746.92"/>
    <n v="2026"/>
  </r>
  <r>
    <n v="72033987"/>
    <x v="2"/>
    <s v="2025-10-09"/>
    <s v="Z0018"/>
    <x v="0"/>
    <s v="7A250417"/>
    <s v="APO26010013"/>
    <x v="4"/>
    <s v="LG-- 206 CIR POL DBV26IA C/C93 H8.5"/>
    <x v="0"/>
    <s v="8"/>
    <n v="1590"/>
    <s v="PC"/>
    <x v="0"/>
    <n v="2.3849999999999998"/>
    <n v="3792.15"/>
    <n v="31.5595"/>
    <n v="2.3849999999999998"/>
    <n v="3792.1500649999998"/>
    <s v="MIL"/>
    <n v="31.5595"/>
    <n v="119678.36"/>
    <n v="2026"/>
  </r>
  <r>
    <n v="72033988"/>
    <x v="2"/>
    <s v="2025-10-09"/>
    <s v="Z0018"/>
    <x v="0"/>
    <s v="7A250417"/>
    <s v="APO26010013"/>
    <x v="4"/>
    <s v="LG-- 206 CIR POL DBV26IA C/C93 H8.5"/>
    <x v="0"/>
    <s v="8"/>
    <n v="840"/>
    <s v="PC"/>
    <x v="0"/>
    <n v="2.3849999999999998"/>
    <n v="2003.4"/>
    <n v="31.5595"/>
    <n v="2.3849999999999998"/>
    <n v="2003.3999269999999"/>
    <s v="MIL"/>
    <n v="31.5595"/>
    <n v="63226.3"/>
    <n v="2026"/>
  </r>
  <r>
    <n v="72033988"/>
    <x v="2"/>
    <s v="2025-10-09"/>
    <s v="Z0018"/>
    <x v="0"/>
    <s v="7A250417"/>
    <s v="APO26010013"/>
    <x v="4"/>
    <s v="LG-- 206 CIR POL DBV26IA C/C93 H8.5"/>
    <x v="0"/>
    <s v="8"/>
    <n v="1170"/>
    <s v="PC"/>
    <x v="0"/>
    <n v="2.3849999999999998"/>
    <n v="2790.45"/>
    <n v="31.5595"/>
    <n v="2.3849999999999998"/>
    <n v="2790.4501019999998"/>
    <s v="MIL"/>
    <n v="31.5595"/>
    <n v="88065.21"/>
    <n v="2026"/>
  </r>
  <r>
    <n v="72033993"/>
    <x v="2"/>
    <s v="2025-10-09"/>
    <s v="Z0018"/>
    <x v="0"/>
    <s v="7A250417"/>
    <s v="APO26010013"/>
    <x v="12"/>
    <s v="LG-- 312 KITCHENAID H.BSH GEQ28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3998"/>
    <x v="2"/>
    <s v="2025-10-09"/>
    <s v="Z0018"/>
    <x v="0"/>
    <s v="7A250417"/>
    <s v="APO26010013"/>
    <x v="12"/>
    <s v="LG-- 312 KITCHENAID H.BSH GEQ28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002"/>
    <x v="2"/>
    <s v="2025-10-09"/>
    <s v="Z0018"/>
    <x v="0"/>
    <s v="7A250417"/>
    <s v="APO26010013"/>
    <x v="6"/>
    <s v="LG-- 205 KITCHENAID H.BSH VEF24MA C/C59.25 H8.5"/>
    <x v="0"/>
    <s v="8"/>
    <n v="540"/>
    <s v="PC"/>
    <x v="0"/>
    <n v="1.6378999999999999"/>
    <n v="884.46600000000001"/>
    <n v="31.5595"/>
    <n v="1.6378999999999999"/>
    <n v="884.46585000000005"/>
    <s v="MIL"/>
    <n v="31.5595"/>
    <n v="27913.3"/>
    <n v="2026"/>
  </r>
  <r>
    <n v="72034003"/>
    <x v="2"/>
    <s v="2025-10-09"/>
    <s v="Z0018"/>
    <x v="0"/>
    <s v="7A250417"/>
    <s v="APO26010013"/>
    <x v="6"/>
    <s v="LG-- 205 KITCHENAID H.BSH VEF24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006"/>
    <x v="2"/>
    <s v="2025-10-09"/>
    <s v="Z0018"/>
    <x v="0"/>
    <s v="7A250417"/>
    <s v="APO26010013"/>
    <x v="6"/>
    <s v="LG-- 205 KITCHENAID H.BSH VEF24MA C/C59.25 H8.5"/>
    <x v="0"/>
    <s v="8"/>
    <n v="1410"/>
    <s v="PC"/>
    <x v="0"/>
    <n v="1.6378999999999999"/>
    <n v="2309.4389999999999"/>
    <n v="31.5595"/>
    <n v="1.6378999999999999"/>
    <n v="2309.4389959999999"/>
    <s v="MIL"/>
    <n v="31.5595"/>
    <n v="72884.740000000005"/>
    <n v="2026"/>
  </r>
  <r>
    <n v="72034008"/>
    <x v="2"/>
    <s v="2025-10-09"/>
    <s v="Z0018"/>
    <x v="0"/>
    <s v="7A250417"/>
    <s v="APO26010013"/>
    <x v="6"/>
    <s v="LG-- 205 KITCHENAID H.BSH VEF24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013"/>
    <x v="2"/>
    <s v="2025-10-09"/>
    <s v="Z0018"/>
    <x v="0"/>
    <s v="7A250417"/>
    <s v="APO26010013"/>
    <x v="6"/>
    <s v="LG-- 205 KITCHENAID H.BSH VEF24MA C/C59.25 H8.5"/>
    <x v="0"/>
    <s v="8"/>
    <n v="1310"/>
    <s v="PC"/>
    <x v="0"/>
    <n v="1.6378999999999999"/>
    <n v="2145.6489999999999"/>
    <n v="31.5595"/>
    <n v="1.6378999999999999"/>
    <n v="2145.6490119999999"/>
    <s v="MIL"/>
    <n v="31.5595"/>
    <n v="67715.61"/>
    <n v="2026"/>
  </r>
  <r>
    <n v="72034015"/>
    <x v="2"/>
    <s v="2025-10-09"/>
    <s v="Z0018"/>
    <x v="0"/>
    <s v="7A250417"/>
    <s v="APO26010013"/>
    <x v="13"/>
    <s v="SH-- 604 KITCHENAID H.BSH VED18MA C/C59.25 H8.5"/>
    <x v="0"/>
    <s v="8"/>
    <n v="600"/>
    <s v="PC"/>
    <x v="0"/>
    <n v="1.5381"/>
    <n v="922.86"/>
    <n v="31.5595"/>
    <n v="1.5381"/>
    <n v="922.85999400000003"/>
    <s v="MIL"/>
    <n v="31.5595"/>
    <n v="29125"/>
    <n v="2026"/>
  </r>
  <r>
    <n v="72034028"/>
    <x v="2"/>
    <s v="2025-10-09"/>
    <s v="Z0018"/>
    <x v="0"/>
    <s v="7A250417"/>
    <s v="APO26010013"/>
    <x v="14"/>
    <s v="SH-- 203 CIR POL DBX20IA C/C79 H8.5"/>
    <x v="0"/>
    <s v="8"/>
    <n v="3030"/>
    <s v="PC"/>
    <x v="0"/>
    <n v="2.2191999999999998"/>
    <n v="6724.18"/>
    <n v="31.5595"/>
    <n v="2.2191990000000001"/>
    <n v="6724.1800400000002"/>
    <s v="MIL"/>
    <n v="31.5595"/>
    <n v="212211.76"/>
    <n v="2026"/>
  </r>
  <r>
    <n v="72034029"/>
    <x v="2"/>
    <s v="2025-10-09"/>
    <s v="Z0018"/>
    <x v="0"/>
    <s v="7A250417"/>
    <s v="APO26010013"/>
    <x v="14"/>
    <s v="SH-- 203 CIR POL DBX20IA C/C79 H8.5"/>
    <x v="0"/>
    <s v="8"/>
    <n v="1050"/>
    <s v="PC"/>
    <x v="0"/>
    <n v="2.2191999999999998"/>
    <n v="2330.16"/>
    <n v="31.5595"/>
    <n v="2.2191990000000001"/>
    <n v="2330.1598560000002"/>
    <s v="MIL"/>
    <n v="31.5595"/>
    <n v="73538.679999999993"/>
    <n v="2026"/>
  </r>
  <r>
    <n v="72034029"/>
    <x v="2"/>
    <s v="2025-10-09"/>
    <s v="Z0018"/>
    <x v="0"/>
    <s v="7A250417"/>
    <s v="APO26010013"/>
    <x v="14"/>
    <s v="SH-- 203 CIR POL DBX20IA C/C79 H8.5"/>
    <x v="0"/>
    <s v="8"/>
    <n v="1980"/>
    <s v="PC"/>
    <x v="0"/>
    <n v="2.2191999999999998"/>
    <n v="4394.0159999999996"/>
    <n v="31.5595"/>
    <n v="2.2191990000000001"/>
    <n v="4394.0160640000004"/>
    <s v="MIL"/>
    <n v="31.5595"/>
    <n v="138672.95000000001"/>
    <n v="2026"/>
  </r>
  <r>
    <n v="72034098"/>
    <x v="2"/>
    <s v="2025-10-14"/>
    <s v="Z0018"/>
    <x v="0"/>
    <s v="7A250417"/>
    <s v="APO26010013"/>
    <x v="15"/>
    <s v="SH-- 203 KITCHENAID H.BSH VEF20MA C/C59.25 H8.5"/>
    <x v="0"/>
    <s v="8"/>
    <n v="450"/>
    <s v="PC"/>
    <x v="0"/>
    <n v="1.6718"/>
    <n v="752.31"/>
    <n v="31.5595"/>
    <n v="1.671799"/>
    <n v="752.31007999999997"/>
    <s v="MIL"/>
    <n v="31.5595"/>
    <n v="23742.53"/>
    <n v="2026"/>
  </r>
  <r>
    <n v="72034100"/>
    <x v="2"/>
    <s v="2025-10-14"/>
    <s v="Z0018"/>
    <x v="0"/>
    <s v="7A250417"/>
    <s v="APO26010013"/>
    <x v="13"/>
    <s v="SH-- 604 KITCHENAID H.BSH VED18MA C/C59.25 H8.5"/>
    <x v="0"/>
    <s v="8"/>
    <n v="1300"/>
    <s v="PC"/>
    <x v="0"/>
    <n v="1.6718"/>
    <n v="2173.34"/>
    <n v="31.5595"/>
    <n v="1.671799"/>
    <n v="2173.3398809999999"/>
    <s v="MIL"/>
    <n v="31.5595"/>
    <n v="68589.52"/>
    <n v="2026"/>
  </r>
  <r>
    <n v="72034104"/>
    <x v="2"/>
    <s v="2025-10-14"/>
    <s v="Z0018"/>
    <x v="0"/>
    <s v="7A250417"/>
    <s v="APO26010013"/>
    <x v="6"/>
    <s v="LG-- 205 KITCHENAID H.BSH VEF24MA C/C59.25 H8.5"/>
    <x v="0"/>
    <s v="8"/>
    <n v="540"/>
    <s v="PC"/>
    <x v="0"/>
    <n v="1.7804"/>
    <n v="961.41600000000005"/>
    <n v="31.5595"/>
    <n v="1.7803990000000001"/>
    <n v="961.41605500000003"/>
    <s v="MIL"/>
    <n v="31.5595"/>
    <n v="30341.81"/>
    <n v="2026"/>
  </r>
  <r>
    <n v="72034104"/>
    <x v="2"/>
    <s v="2025-10-14"/>
    <s v="Z0018"/>
    <x v="0"/>
    <s v="7A250417"/>
    <s v="APO26010013"/>
    <x v="6"/>
    <s v="LG-- 205 KITCHENAID H.BSH VEF24MA C/C59.25 H8.5"/>
    <x v="0"/>
    <s v="8"/>
    <n v="710"/>
    <s v="PC"/>
    <x v="0"/>
    <n v="1.7804"/>
    <n v="1264.0840000000001"/>
    <n v="31.5595"/>
    <n v="1.7803990000000001"/>
    <n v="1264.0840310000001"/>
    <s v="MIL"/>
    <n v="31.5595"/>
    <n v="39893.86"/>
    <n v="2026"/>
  </r>
  <r>
    <n v="72034135"/>
    <x v="2"/>
    <s v="2025-10-15"/>
    <s v="Z0018"/>
    <x v="0"/>
    <s v="7A250417"/>
    <s v="APO26010013"/>
    <x v="14"/>
    <s v="SH-- 203 CIR POL DBX20IA C/C79 H8.5"/>
    <x v="0"/>
    <s v="8"/>
    <n v="210"/>
    <s v="PC"/>
    <x v="0"/>
    <n v="2.2191999999999998"/>
    <n v="466.03199999999998"/>
    <n v="31.5595"/>
    <n v="2.2191990000000001"/>
    <n v="466.03209800000002"/>
    <s v="MIL"/>
    <n v="31.5595"/>
    <n v="14707.74"/>
    <n v="2026"/>
  </r>
  <r>
    <n v="72034676"/>
    <x v="2"/>
    <s v="2025-10-30"/>
    <s v="Z0018"/>
    <x v="0"/>
    <s v="7A250417"/>
    <s v="APO26010013"/>
    <x v="1"/>
    <s v="LG-- 107 NEW CIRCULON POL R123 C/C93 H8.5 CSK"/>
    <x v="0"/>
    <s v="8"/>
    <n v="490"/>
    <s v="PC"/>
    <x v="0"/>
    <n v="1.8817999999999999"/>
    <n v="922.08199999999999"/>
    <n v="31.5595"/>
    <n v="1.8817999999999999"/>
    <n v="922.08209799999997"/>
    <s v="MIL"/>
    <n v="31.5595"/>
    <n v="29100.45"/>
    <n v="2026"/>
  </r>
  <r>
    <n v="72034676"/>
    <x v="2"/>
    <s v="2025-10-30"/>
    <s v="Z0018"/>
    <x v="0"/>
    <s v="7A250417"/>
    <s v="APO26010013"/>
    <x v="1"/>
    <s v="LG-- 107 NEW CIRCULON POL R123 C/C93 H8.5 CSK"/>
    <x v="0"/>
    <s v="8"/>
    <n v="375"/>
    <s v="PC"/>
    <x v="0"/>
    <n v="1.8817999999999999"/>
    <n v="705.67499999999995"/>
    <n v="31.5595"/>
    <n v="1.8817999999999999"/>
    <n v="705.67499399999997"/>
    <s v="MIL"/>
    <n v="31.5595"/>
    <n v="22270.75"/>
    <n v="2026"/>
  </r>
  <r>
    <n v="72034866"/>
    <x v="2"/>
    <s v="2025-11-06"/>
    <s v="Z0018"/>
    <x v="0"/>
    <s v="7A250417"/>
    <s v="APO26010013"/>
    <x v="12"/>
    <s v="LG-- 312 KITCHENAID H.BSH GEQ28MA C/C59.25 H8.5"/>
    <x v="0"/>
    <s v="8"/>
    <n v="1005"/>
    <s v="PC"/>
    <x v="0"/>
    <n v="1.7804"/>
    <n v="1789.3019999999999"/>
    <n v="31.5595"/>
    <n v="1.7803990000000001"/>
    <n v="1789.302111"/>
    <s v="MIL"/>
    <n v="31.5595"/>
    <n v="56469.48"/>
    <n v="2026"/>
  </r>
  <r>
    <n v="72034960"/>
    <x v="2"/>
    <s v="2025-11-10"/>
    <s v="Z0018"/>
    <x v="0"/>
    <s v="7A250417"/>
    <s v="APO26010013"/>
    <x v="10"/>
    <s v="SH-- 213 NEW CIRCULON GY04A BSH EAU20IA C/C50 H8.5"/>
    <x v="0"/>
    <s v="8"/>
    <n v="700"/>
    <s v="PC"/>
    <x v="0"/>
    <n v="1.4805999999999999"/>
    <n v="1036.42"/>
    <n v="31.5595"/>
    <n v="1.4805999999999999"/>
    <n v="1036.4200949999999"/>
    <s v="MIL"/>
    <n v="31.5595"/>
    <n v="32708.9"/>
    <n v="2026"/>
  </r>
  <r>
    <n v="72033562"/>
    <x v="3"/>
    <s v="2025-10-07"/>
    <s v="Z0018"/>
    <x v="0"/>
    <s v="7A250402"/>
    <s v="APO26010008"/>
    <x v="16"/>
    <s v="SH-- 103 POL R83 C/C71 H8.5"/>
    <x v="0"/>
    <s v="8"/>
    <n v="1020"/>
    <s v="PC"/>
    <x v="0"/>
    <n v="2.1747999999999998"/>
    <n v="2218.3000000000002"/>
    <n v="31.616499999999998"/>
    <n v="2.1747990000000001"/>
    <n v="2218.2999380000001"/>
    <s v="MIL"/>
    <n v="31.616499999999998"/>
    <n v="70134.880000000005"/>
    <n v="2026"/>
  </r>
  <r>
    <n v="72033563"/>
    <x v="3"/>
    <s v="2025-10-07"/>
    <s v="Z0018"/>
    <x v="0"/>
    <s v="7A250402"/>
    <s v="APO26010008"/>
    <x v="17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3564"/>
    <x v="3"/>
    <s v="2025-10-07"/>
    <s v="Z0018"/>
    <x v="0"/>
    <s v="7A250402"/>
    <s v="APO26010008"/>
    <x v="17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3564"/>
    <x v="3"/>
    <s v="2025-10-07"/>
    <s v="Z0018"/>
    <x v="0"/>
    <s v="7A250402"/>
    <s v="APO26010008"/>
    <x v="18"/>
    <s v="SH-- 203 POL EAU20IA C/C71 H8.5"/>
    <x v="0"/>
    <s v="8"/>
    <n v="1005"/>
    <s v="PC"/>
    <x v="0"/>
    <n v="2.1747999999999998"/>
    <n v="2185.674"/>
    <n v="31.616499999999998"/>
    <n v="2.1747990000000001"/>
    <n v="2185.6739360000001"/>
    <s v="MIL"/>
    <n v="31.616499999999998"/>
    <n v="69103.360000000001"/>
    <n v="2026"/>
  </r>
  <r>
    <n v="72033565"/>
    <x v="3"/>
    <s v="2025-10-07"/>
    <s v="Z0018"/>
    <x v="0"/>
    <s v="7A250402"/>
    <s v="APO26010008"/>
    <x v="17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3764"/>
    <x v="3"/>
    <s v="2025-10-08"/>
    <s v="Z0018"/>
    <x v="0"/>
    <s v="7A250402"/>
    <s v="APO26010008"/>
    <x v="17"/>
    <s v="LG-- 205 POL EAU24IA C/C71 H8.5"/>
    <x v="0"/>
    <s v="8"/>
    <n v="1010"/>
    <s v="PC"/>
    <x v="0"/>
    <n v="2.2435999999999998"/>
    <n v="2266.04"/>
    <n v="31.616499999999998"/>
    <n v="2.2435999999999998"/>
    <n v="2266.0398839999998"/>
    <s v="MIL"/>
    <n v="31.616499999999998"/>
    <n v="71644.25"/>
    <n v="2026"/>
  </r>
  <r>
    <n v="72033764"/>
    <x v="3"/>
    <s v="2025-10-08"/>
    <s v="Z0018"/>
    <x v="0"/>
    <s v="7A250402"/>
    <s v="APO26010008"/>
    <x v="18"/>
    <s v="SH-- 203 POL EAU20IA C/C71 H8.5"/>
    <x v="0"/>
    <s v="8"/>
    <n v="1010"/>
    <s v="PC"/>
    <x v="0"/>
    <n v="2.1747999999999998"/>
    <n v="2196.5479999999998"/>
    <n v="31.616499999999998"/>
    <n v="2.1747990000000001"/>
    <n v="2196.5480040000002"/>
    <s v="MIL"/>
    <n v="31.616499999999998"/>
    <n v="69447.16"/>
    <n v="2026"/>
  </r>
  <r>
    <n v="72033771"/>
    <x v="3"/>
    <s v="2025-10-08"/>
    <s v="Z0018"/>
    <x v="0"/>
    <s v="7A250402"/>
    <s v="APO26010008"/>
    <x v="19"/>
    <s v="LG-- 205 KS BSH HAA24QG C/C59.25 H8.5"/>
    <x v="0"/>
    <s v="8"/>
    <n v="1550"/>
    <s v="PC"/>
    <x v="0"/>
    <n v="2.2075"/>
    <n v="3421.625"/>
    <n v="31.616499999999998"/>
    <n v="2.2074989999999999"/>
    <n v="3421.6251000000002"/>
    <s v="MIL"/>
    <n v="31.616499999999998"/>
    <n v="108179.81"/>
    <n v="2026"/>
  </r>
  <r>
    <n v="72033774"/>
    <x v="3"/>
    <s v="2025-10-08"/>
    <s v="Z0018"/>
    <x v="0"/>
    <s v="7A250402"/>
    <s v="APO26010008"/>
    <x v="3"/>
    <s v="LG-- 207 KS BSH HAN284QG C/C59.25 H8.5"/>
    <x v="0"/>
    <s v="8"/>
    <n v="3360"/>
    <s v="PC"/>
    <x v="0"/>
    <n v="2.2075"/>
    <n v="7417.2"/>
    <n v="31.616499999999998"/>
    <n v="2.2074989999999999"/>
    <n v="7417.1998789999998"/>
    <s v="MIL"/>
    <n v="31.616499999999998"/>
    <n v="234505.9"/>
    <n v="2026"/>
  </r>
  <r>
    <n v="72033946"/>
    <x v="3"/>
    <s v="2025-10-09"/>
    <s v="Z0018"/>
    <x v="0"/>
    <s v="7A250402"/>
    <s v="APO26010008"/>
    <x v="10"/>
    <s v="SH-- 213 NEW CIRCULON GY04A BSH EAU20IA C/C50 H8.5"/>
    <x v="0"/>
    <s v="8"/>
    <n v="1020"/>
    <s v="PC"/>
    <x v="0"/>
    <n v="1.2557"/>
    <n v="1280.8140000000001"/>
    <n v="31.616499999999998"/>
    <n v="1.2557"/>
    <n v="1280.8141310000001"/>
    <s v="MIL"/>
    <n v="31.616499999999998"/>
    <n v="40494.86"/>
    <n v="2026"/>
  </r>
  <r>
    <n v="72033997"/>
    <x v="3"/>
    <s v="2025-10-09"/>
    <s v="Z0018"/>
    <x v="0"/>
    <s v="7A250402"/>
    <s v="APO26010008"/>
    <x v="7"/>
    <s v="LG-- 208 KITCHENAID H.BSH VEF30MA C/C59.25 H8.5"/>
    <x v="0"/>
    <s v="8"/>
    <n v="540"/>
    <s v="PC"/>
    <x v="0"/>
    <n v="1.63791"/>
    <n v="884.47"/>
    <n v="31.616499999999998"/>
    <n v="1.6379090000000001"/>
    <n v="884.47013400000003"/>
    <s v="MIL"/>
    <n v="31.616499999999998"/>
    <n v="27963.85"/>
    <n v="2026"/>
  </r>
  <r>
    <n v="72034004"/>
    <x v="3"/>
    <s v="2025-10-09"/>
    <s v="Z0018"/>
    <x v="0"/>
    <s v="7A250402"/>
    <s v="APO26010008"/>
    <x v="5"/>
    <s v="LG-- 611 KITCHENAID H.BSH VFG30MA C/C59.25 H8.5"/>
    <x v="0"/>
    <s v="8"/>
    <n v="1170"/>
    <s v="PC"/>
    <x v="0"/>
    <n v="1.6378999999999999"/>
    <n v="1916.3430000000001"/>
    <n v="31.616499999999998"/>
    <n v="1.6378999999999999"/>
    <n v="1916.343048"/>
    <s v="MIL"/>
    <n v="31.616499999999998"/>
    <n v="60588.06"/>
    <n v="2026"/>
  </r>
  <r>
    <n v="72034007"/>
    <x v="3"/>
    <s v="2025-10-09"/>
    <s v="Z0018"/>
    <x v="0"/>
    <s v="7A250402"/>
    <s v="APO26010008"/>
    <x v="5"/>
    <s v="LG-- 611 KITCHENAID H.BSH VFG30MA C/C59.25 H8.5"/>
    <x v="0"/>
    <s v="8"/>
    <n v="1005"/>
    <s v="PC"/>
    <x v="0"/>
    <n v="1.6378999999999999"/>
    <n v="1646.09"/>
    <n v="31.616499999999998"/>
    <n v="1.6378999999999999"/>
    <n v="1646.089858"/>
    <s v="MIL"/>
    <n v="31.616499999999998"/>
    <n v="52043.6"/>
    <n v="2026"/>
  </r>
  <r>
    <n v="72034008"/>
    <x v="3"/>
    <s v="2025-10-09"/>
    <s v="Z0018"/>
    <x v="0"/>
    <s v="7A250402"/>
    <s v="APO26010008"/>
    <x v="7"/>
    <s v="LG-- 208 KITCHENAID H.BSH VEF30MA C/C59.25 H8.5"/>
    <x v="0"/>
    <s v="8"/>
    <n v="1030"/>
    <s v="PC"/>
    <x v="0"/>
    <n v="1.6378999999999999"/>
    <n v="1687.037"/>
    <n v="31.616499999999998"/>
    <n v="1.6378999999999999"/>
    <n v="1687.0371479999999"/>
    <s v="MIL"/>
    <n v="31.616499999999998"/>
    <n v="53338.21"/>
    <n v="2026"/>
  </r>
  <r>
    <n v="72034009"/>
    <x v="3"/>
    <s v="2025-10-09"/>
    <s v="Z0018"/>
    <x v="0"/>
    <s v="7A250402"/>
    <s v="APO26010008"/>
    <x v="7"/>
    <s v="LG-- 208 KITCHENAID H.BSH VEF30MA C/C59.25 H8.5"/>
    <x v="0"/>
    <s v="8"/>
    <n v="220"/>
    <s v="PC"/>
    <x v="0"/>
    <n v="1.6378999999999999"/>
    <n v="360.33800000000002"/>
    <n v="31.616499999999998"/>
    <n v="1.6378999999999999"/>
    <n v="360.33811400000002"/>
    <s v="MIL"/>
    <n v="31.616499999999998"/>
    <n v="11392.63"/>
    <n v="2026"/>
  </r>
  <r>
    <n v="72034012"/>
    <x v="3"/>
    <s v="2025-10-09"/>
    <s v="Z0018"/>
    <x v="0"/>
    <s v="7A250402"/>
    <s v="APO26010008"/>
    <x v="5"/>
    <s v="LG-- 611 KITCHENAID H.BSH VFG30MA C/C59.25 H8.5"/>
    <x v="0"/>
    <s v="8"/>
    <n v="1005"/>
    <s v="PC"/>
    <x v="0"/>
    <n v="1.6378999999999999"/>
    <n v="1646.09"/>
    <n v="31.616499999999998"/>
    <n v="1.6378999999999999"/>
    <n v="1646.089858"/>
    <s v="MIL"/>
    <n v="31.616499999999998"/>
    <n v="52043.6"/>
    <n v="2026"/>
  </r>
  <r>
    <n v="72034013"/>
    <x v="3"/>
    <s v="2025-10-09"/>
    <s v="Z0018"/>
    <x v="0"/>
    <s v="7A250402"/>
    <s v="APO26010008"/>
    <x v="7"/>
    <s v="LG-- 208 KITCHENAID H.BSH VEF30MA C/C59.25 H8.5"/>
    <x v="0"/>
    <s v="8"/>
    <n v="1320"/>
    <s v="PC"/>
    <x v="0"/>
    <n v="1.6378999999999999"/>
    <n v="2162.0279999999998"/>
    <n v="31.616499999999998"/>
    <n v="1.6378999999999999"/>
    <n v="2162.0280539999999"/>
    <s v="MIL"/>
    <n v="31.616499999999998"/>
    <n v="68355.759999999995"/>
    <n v="2026"/>
  </r>
  <r>
    <n v="72034016"/>
    <x v="3"/>
    <s v="2025-10-09"/>
    <s v="Z0018"/>
    <x v="0"/>
    <s v="7A250402"/>
    <s v="APO26010008"/>
    <x v="5"/>
    <s v="LG-- 611 KITCHENAID H.BSH VFG30MA C/C59.25 H8.5"/>
    <x v="0"/>
    <s v="8"/>
    <n v="1510"/>
    <s v="PC"/>
    <x v="0"/>
    <n v="1.6378999999999999"/>
    <n v="2473.2289999999998"/>
    <n v="31.616499999999998"/>
    <n v="1.6378999999999999"/>
    <n v="2473.2288520000002"/>
    <s v="MIL"/>
    <n v="31.616499999999998"/>
    <n v="78194.84"/>
    <n v="2026"/>
  </r>
  <r>
    <n v="72034018"/>
    <x v="3"/>
    <s v="2025-10-09"/>
    <s v="Z0018"/>
    <x v="0"/>
    <s v="7A250402"/>
    <s v="APO26010008"/>
    <x v="5"/>
    <s v="LG-- 611 KITCHENAID H.BSH VFG30MA C/C59.25 H8.5"/>
    <x v="0"/>
    <s v="8"/>
    <n v="180"/>
    <s v="PC"/>
    <x v="0"/>
    <n v="1.6378999999999999"/>
    <n v="294.822"/>
    <n v="31.616499999999998"/>
    <n v="1.6378999999999999"/>
    <n v="294.82200699999999"/>
    <s v="MIL"/>
    <n v="31.616499999999998"/>
    <n v="9321.24"/>
    <n v="2026"/>
  </r>
  <r>
    <n v="72034018"/>
    <x v="3"/>
    <s v="2025-10-09"/>
    <s v="Z0018"/>
    <x v="0"/>
    <s v="7A250402"/>
    <s v="APO26010008"/>
    <x v="7"/>
    <s v="LG-- 208 KITCHENAID H.BSH VEF30MA C/C59.25 H8.5"/>
    <x v="0"/>
    <s v="8"/>
    <n v="1420"/>
    <s v="PC"/>
    <x v="0"/>
    <n v="1.6378999999999999"/>
    <n v="2325.8200000000002"/>
    <n v="31.616499999999998"/>
    <n v="1.6378999999999999"/>
    <n v="2325.8200619999998"/>
    <s v="MIL"/>
    <n v="31.616499999999998"/>
    <n v="73534.289999999994"/>
    <n v="2026"/>
  </r>
  <r>
    <n v="72034098"/>
    <x v="3"/>
    <s v="2025-10-14"/>
    <s v="Z0018"/>
    <x v="0"/>
    <s v="7A250402"/>
    <s v="APO26010008"/>
    <x v="15"/>
    <s v="SH-- 203 KITCHENAID H.BSH VEF20MA C/C59.25 H8.5"/>
    <x v="0"/>
    <s v="8"/>
    <n v="180"/>
    <s v="PC"/>
    <x v="0"/>
    <n v="1.6718"/>
    <n v="300.92399999999998"/>
    <n v="31.616499999999998"/>
    <n v="1.671799"/>
    <n v="300.92388399999999"/>
    <s v="MIL"/>
    <n v="31.616499999999998"/>
    <n v="9514.16"/>
    <n v="2026"/>
  </r>
  <r>
    <n v="72034099"/>
    <x v="3"/>
    <s v="2025-10-14"/>
    <s v="Z0018"/>
    <x v="0"/>
    <s v="7A250402"/>
    <s v="APO26010008"/>
    <x v="7"/>
    <s v="LG-- 208 KITCHENAID H.BSH VEF30MA C/C59.25 H8.5"/>
    <x v="0"/>
    <s v="8"/>
    <n v="360"/>
    <s v="PC"/>
    <x v="0"/>
    <n v="1.7804"/>
    <n v="640.94399999999996"/>
    <n v="31.616499999999998"/>
    <n v="1.7804"/>
    <n v="640.94412699999998"/>
    <s v="MIL"/>
    <n v="31.616499999999998"/>
    <n v="20264.41"/>
    <n v="2026"/>
  </r>
  <r>
    <n v="72035049"/>
    <x v="3"/>
    <s v="2025-11-11"/>
    <s v="Z0018"/>
    <x v="0"/>
    <s v="7A250402"/>
    <s v="APO26010008"/>
    <x v="20"/>
    <s v="LG-- 310 BN08A BSH YEK24MA C/C50 H8.5"/>
    <x v="0"/>
    <s v="8"/>
    <n v="503"/>
    <s v="PC"/>
    <x v="0"/>
    <n v="1.9872000000000001"/>
    <n v="999.56200000000001"/>
    <n v="31.616499999999998"/>
    <n v="1.9872000000000001"/>
    <n v="999.56193699999994"/>
    <s v="MIL"/>
    <n v="31.616499999999998"/>
    <n v="31602.65"/>
    <n v="2026"/>
  </r>
  <r>
    <n v="72034137"/>
    <x v="4"/>
    <s v="2025-10-15"/>
    <s v="Z0018"/>
    <x v="0"/>
    <s v="7A260012"/>
    <s v="APO26010201"/>
    <x v="14"/>
    <s v="SH-- 203 CIR POL DBX20IA C/C79 H8.5"/>
    <x v="0"/>
    <s v="8"/>
    <n v="350"/>
    <s v="PC"/>
    <x v="0"/>
    <n v="2.2191999999999998"/>
    <n v="776.72"/>
    <n v="31.470099999999999"/>
    <n v="2.2191999999999998"/>
    <n v="776.72012400000006"/>
    <s v="MIL"/>
    <n v="31.470099999999999"/>
    <n v="24443.46"/>
    <n v="2026"/>
  </r>
  <r>
    <n v="72034364"/>
    <x v="4"/>
    <s v="2025-10-20"/>
    <s v="Z0018"/>
    <x v="0"/>
    <s v="7A260012"/>
    <s v="APO26010201"/>
    <x v="19"/>
    <s v="LG-- 205 KS BSH HAA24QG C/C59.25 H8.5"/>
    <x v="0"/>
    <s v="8"/>
    <n v="1000"/>
    <s v="PC"/>
    <x v="0"/>
    <n v="2.2075"/>
    <n v="2207.5"/>
    <n v="31.470099999999999"/>
    <n v="2.2075"/>
    <n v="2207.5001349999998"/>
    <s v="MIL"/>
    <n v="31.470099999999999"/>
    <n v="69470.25"/>
    <n v="2026"/>
  </r>
  <r>
    <n v="72034366"/>
    <x v="4"/>
    <s v="2025-10-20"/>
    <s v="Z0018"/>
    <x v="0"/>
    <s v="7A260012"/>
    <s v="APO26010201"/>
    <x v="3"/>
    <s v="LG-- 207 KS BSH HAN284QG C/C59.25 H8.5"/>
    <x v="0"/>
    <s v="8"/>
    <n v="160"/>
    <s v="PC"/>
    <x v="0"/>
    <n v="2.2075"/>
    <n v="353.2"/>
    <n v="31.470099999999999"/>
    <n v="2.2075"/>
    <n v="353.20002099999999"/>
    <s v="MIL"/>
    <n v="31.470099999999999"/>
    <n v="11115.24"/>
    <n v="2026"/>
  </r>
  <r>
    <n v="72034687"/>
    <x v="4"/>
    <s v="2025-10-30"/>
    <s v="Z0018"/>
    <x v="0"/>
    <s v="7A260012"/>
    <s v="APO26010201"/>
    <x v="21"/>
    <s v="LG-- 327 CIR POL TEJ27IA C/C93 H8.5"/>
    <x v="0"/>
    <s v="8"/>
    <n v="700"/>
    <s v="PC"/>
    <x v="0"/>
    <n v="2.3693"/>
    <n v="1658.51"/>
    <n v="31.470099999999999"/>
    <n v="2.3693"/>
    <n v="1658.510141"/>
    <s v="MIL"/>
    <n v="31.470099999999999"/>
    <n v="52193.48"/>
    <n v="2026"/>
  </r>
  <r>
    <n v="72035834"/>
    <x v="4"/>
    <s v="2025-11-28"/>
    <s v="Z0018"/>
    <x v="0"/>
    <s v="7A260012"/>
    <s v="APO26010201"/>
    <x v="15"/>
    <s v="SH-- 203 KITCHENAID H.BSH VEF20MA C/C59.25 H8.5"/>
    <x v="0"/>
    <s v="8"/>
    <n v="505"/>
    <s v="PC"/>
    <x v="0"/>
    <n v="1.6692"/>
    <n v="842.94600000000003"/>
    <n v="31.470099999999999"/>
    <n v="1.6691990000000001"/>
    <n v="842.94584299999997"/>
    <s v="MIL"/>
    <n v="31.470099999999999"/>
    <n v="26527.59"/>
    <n v="2026"/>
  </r>
  <r>
    <n v="72035836"/>
    <x v="4"/>
    <s v="2025-11-28"/>
    <s v="Z0018"/>
    <x v="0"/>
    <s v="7A260012"/>
    <s v="APO26010201"/>
    <x v="13"/>
    <s v="SH-- 604 KITCHENAID H.BSH VED18MA C/C59.25 H8.5"/>
    <x v="0"/>
    <s v="8"/>
    <n v="505"/>
    <s v="PC"/>
    <x v="0"/>
    <n v="1.6692100000000001"/>
    <n v="842.95"/>
    <n v="31.470099999999999"/>
    <n v="1.6692100000000001"/>
    <n v="842.949974"/>
    <s v="MIL"/>
    <n v="31.470099999999999"/>
    <n v="26527.72"/>
    <n v="2026"/>
  </r>
  <r>
    <n v="72035836"/>
    <x v="4"/>
    <s v="2025-11-28"/>
    <s v="Z0018"/>
    <x v="0"/>
    <s v="7A260012"/>
    <s v="APO26010201"/>
    <x v="22"/>
    <s v="SH-- 603 KITCHENAID H.BSH VEG16MA C/C59.25 H8.5"/>
    <x v="0"/>
    <s v="8"/>
    <n v="505"/>
    <s v="PC"/>
    <x v="0"/>
    <n v="1.6692100000000001"/>
    <n v="842.95"/>
    <n v="31.470099999999999"/>
    <n v="1.6692100000000001"/>
    <n v="842.949974"/>
    <s v="MIL"/>
    <n v="31.470099999999999"/>
    <n v="26527.72"/>
    <n v="2026"/>
  </r>
  <r>
    <n v="72033471"/>
    <x v="5"/>
    <s v="2025-09-30"/>
    <s v="Z0018"/>
    <x v="0"/>
    <s v="7A250424"/>
    <s v="APO26010162"/>
    <x v="0"/>
    <s v="LG-- 325 CIR POL TEJ25IA C/C93 H8.5"/>
    <x v="0"/>
    <s v="8"/>
    <n v="140"/>
    <s v="PC"/>
    <x v="0"/>
    <n v="2.3693"/>
    <n v="331.702"/>
    <n v="31.228000000000002"/>
    <n v="2.3692989999999998"/>
    <n v="331.701998"/>
    <s v="MIL"/>
    <n v="31.228000000000002"/>
    <n v="10358.39"/>
    <n v="2026"/>
  </r>
  <r>
    <n v="72033777"/>
    <x v="5"/>
    <s v="2025-10-08"/>
    <s v="Z0018"/>
    <x v="0"/>
    <s v="7A250424"/>
    <s v="APO26010162"/>
    <x v="0"/>
    <s v="LG-- 325 CIR POL TEJ25IA C/C93 H8.5"/>
    <x v="0"/>
    <s v="8"/>
    <n v="1910"/>
    <s v="PC"/>
    <x v="0"/>
    <n v="2.3693"/>
    <n v="4525.3630000000003"/>
    <n v="31.228000000000002"/>
    <n v="2.3692989999999998"/>
    <n v="4525.3631349999996"/>
    <s v="MIL"/>
    <n v="31.228000000000002"/>
    <n v="141318.04"/>
    <n v="2026"/>
  </r>
  <r>
    <n v="72033777"/>
    <x v="5"/>
    <s v="2025-10-08"/>
    <s v="Z0018"/>
    <x v="0"/>
    <s v="7A250424"/>
    <s v="APO26010162"/>
    <x v="21"/>
    <s v="LG-- 327 CIR POL TEJ27IA C/C93 H8.5"/>
    <x v="0"/>
    <s v="8"/>
    <n v="210"/>
    <s v="PC"/>
    <x v="0"/>
    <n v="2.3693"/>
    <n v="497.553"/>
    <n v="31.228000000000002"/>
    <n v="2.3692989999999998"/>
    <n v="497.553157"/>
    <s v="MIL"/>
    <n v="31.228000000000002"/>
    <n v="15537.59"/>
    <n v="2026"/>
  </r>
  <r>
    <n v="72033777"/>
    <x v="5"/>
    <s v="2025-10-08"/>
    <s v="Z0018"/>
    <x v="0"/>
    <s v="7A250424"/>
    <s v="APO26010162"/>
    <x v="23"/>
    <s v="SH-- 323 CIR POL TEJ21IA C/C79 H8.5"/>
    <x v="0"/>
    <s v="8"/>
    <n v="350"/>
    <s v="PC"/>
    <x v="0"/>
    <n v="2.2086999999999999"/>
    <n v="773.04499999999996"/>
    <n v="31.228000000000002"/>
    <n v="2.2086990000000002"/>
    <n v="773.04502300000001"/>
    <s v="MIL"/>
    <n v="31.228000000000002"/>
    <n v="24140.65"/>
    <n v="2026"/>
  </r>
  <r>
    <n v="72033777"/>
    <x v="5"/>
    <s v="2025-10-08"/>
    <s v="Z0018"/>
    <x v="0"/>
    <s v="7A250424"/>
    <s v="APO26010162"/>
    <x v="23"/>
    <s v="SH-- 323 CIR POL TEJ21IA C/C79 H8.5"/>
    <x v="0"/>
    <s v="8"/>
    <n v="2400"/>
    <s v="PC"/>
    <x v="0"/>
    <n v="2.2086999999999999"/>
    <n v="5300.88"/>
    <n v="31.228000000000002"/>
    <n v="2.2086990000000002"/>
    <n v="5300.8799790000003"/>
    <s v="MIL"/>
    <n v="31.228000000000002"/>
    <n v="165535.88"/>
    <n v="2026"/>
  </r>
  <r>
    <n v="72033777"/>
    <x v="5"/>
    <s v="2025-10-08"/>
    <s v="Z0018"/>
    <x v="0"/>
    <s v="7A250424"/>
    <s v="APO26010162"/>
    <x v="21"/>
    <s v="LG-- 327 CIR POL TEJ27IA C/C93 H8.5"/>
    <x v="0"/>
    <s v="8"/>
    <n v="2540"/>
    <s v="PC"/>
    <x v="0"/>
    <n v="2.3693"/>
    <n v="6018.0219999999999"/>
    <n v="31.228000000000002"/>
    <n v="2.3692989999999998"/>
    <n v="6018.0219669999997"/>
    <s v="MIL"/>
    <n v="31.228000000000002"/>
    <n v="187930.79"/>
    <n v="2026"/>
  </r>
  <r>
    <n v="72034135"/>
    <x v="5"/>
    <s v="2025-10-15"/>
    <s v="Z0018"/>
    <x v="0"/>
    <s v="7A250424"/>
    <s v="APO26010162"/>
    <x v="14"/>
    <s v="SH-- 203 CIR POL DBX20IA C/C79 H8.5"/>
    <x v="0"/>
    <s v="8"/>
    <n v="420"/>
    <s v="PC"/>
    <x v="0"/>
    <n v="2.2191999999999998"/>
    <n v="932.06399999999996"/>
    <n v="31.228000000000002"/>
    <n v="2.2191999999999998"/>
    <n v="932.063852"/>
    <s v="MIL"/>
    <n v="31.228000000000002"/>
    <n v="29106.49"/>
    <n v="2026"/>
  </r>
  <r>
    <n v="72034895"/>
    <x v="5"/>
    <s v="2025-11-07"/>
    <s v="Z0018"/>
    <x v="0"/>
    <s v="7A250424"/>
    <s v="APO26010162"/>
    <x v="24"/>
    <s v="SH-- 102 NEW CIRCULON GY04A BSH R73 C/C50 H8.5"/>
    <x v="0"/>
    <s v="8"/>
    <n v="405"/>
    <s v="PC"/>
    <x v="0"/>
    <n v="1.4701"/>
    <n v="595.39099999999996"/>
    <n v="31.228000000000002"/>
    <n v="1.470099"/>
    <n v="595.39099499999998"/>
    <s v="MIL"/>
    <n v="31.228000000000002"/>
    <n v="18592.87"/>
    <n v="2026"/>
  </r>
  <r>
    <n v="72034898"/>
    <x v="5"/>
    <s v="2025-11-07"/>
    <s v="Z0018"/>
    <x v="0"/>
    <s v="7A250424"/>
    <s v="APO26010162"/>
    <x v="9"/>
    <s v="LG-- 01 M.BLK"/>
    <x v="0"/>
    <s v="8"/>
    <n v="1005"/>
    <s v="PC"/>
    <x v="0"/>
    <n v="0.34670000000000001"/>
    <n v="348.43400000000003"/>
    <n v="31.228000000000002"/>
    <n v="0.34670000000000001"/>
    <n v="348.43409700000001"/>
    <s v="MIL"/>
    <n v="31.228000000000002"/>
    <n v="10880.9"/>
    <n v="2026"/>
  </r>
  <r>
    <n v="72034899"/>
    <x v="5"/>
    <s v="2025-11-07"/>
    <s v="Z0018"/>
    <x v="0"/>
    <s v="7A250424"/>
    <s v="APO26010162"/>
    <x v="25"/>
    <s v="SH-- 02 M.BLK"/>
    <x v="0"/>
    <s v="8"/>
    <n v="1520"/>
    <s v="PC"/>
    <x v="0"/>
    <n v="0.30880000000000002"/>
    <n v="469.37599999999998"/>
    <n v="31.228000000000002"/>
    <n v="0.30880000000000002"/>
    <n v="469.37588"/>
    <s v="MIL"/>
    <n v="31.228000000000002"/>
    <n v="14657.67"/>
    <n v="2026"/>
  </r>
  <r>
    <n v="72034958"/>
    <x v="5"/>
    <s v="2025-11-10"/>
    <s v="Z0018"/>
    <x v="0"/>
    <s v="7A250424"/>
    <s v="APO26010162"/>
    <x v="24"/>
    <s v="SH-- 102 NEW CIRCULON GY04A BSH R73 C/C50 H8.5"/>
    <x v="0"/>
    <s v="8"/>
    <n v="1005"/>
    <s v="PC"/>
    <x v="0"/>
    <n v="1.4701"/>
    <n v="1477.451"/>
    <n v="31.228000000000002"/>
    <n v="1.470099"/>
    <n v="1477.4510049999999"/>
    <s v="MIL"/>
    <n v="31.228000000000002"/>
    <n v="46137.84"/>
    <n v="2026"/>
  </r>
  <r>
    <n v="72034962"/>
    <x v="5"/>
    <s v="2025-11-10"/>
    <s v="Z0018"/>
    <x v="0"/>
    <s v="7A250424"/>
    <s v="APO26010162"/>
    <x v="26"/>
    <s v="SH-- 104 NEW CIRCULON GY04A BSH R93 C/C50 H8.5"/>
    <x v="0"/>
    <s v="8"/>
    <n v="1005"/>
    <s v="PC"/>
    <x v="0"/>
    <n v="1.4701"/>
    <n v="1477.45"/>
    <n v="31.228000000000002"/>
    <n v="1.470099"/>
    <n v="1477.4500439999999"/>
    <s v="MIL"/>
    <n v="31.228000000000002"/>
    <n v="46137.81"/>
    <n v="2026"/>
  </r>
  <r>
    <n v="72035120"/>
    <x v="5"/>
    <s v="2025-11-12"/>
    <s v="Z0018"/>
    <x v="0"/>
    <s v="7A250424"/>
    <s v="APO26010162"/>
    <x v="1"/>
    <s v="LG-- 107 NEW CIRCULON POL R123 C/C93 H8.5 CSK"/>
    <x v="0"/>
    <s v="8"/>
    <n v="280"/>
    <s v="PC"/>
    <x v="0"/>
    <n v="1.8817900000000001"/>
    <n v="526.9"/>
    <n v="31.228000000000002"/>
    <n v="1.8817900000000001"/>
    <n v="526.89989700000001"/>
    <s v="MIL"/>
    <n v="31.228000000000002"/>
    <n v="16454.03"/>
    <n v="2026"/>
  </r>
  <r>
    <n v="72036659"/>
    <x v="5"/>
    <s v="2025-12-11"/>
    <s v="Z0018"/>
    <x v="0"/>
    <s v="7A250424"/>
    <s v="APO26010162"/>
    <x v="20"/>
    <s v="LG-- 310 BN08A BSH YEK24MA C/C50 H8.5"/>
    <x v="0"/>
    <s v="8"/>
    <n v="503"/>
    <s v="PC"/>
    <x v="0"/>
    <n v="1.9872000000000001"/>
    <n v="999.56200000000001"/>
    <n v="31.228000000000002"/>
    <n v="1.9871989999999999"/>
    <n v="999.56193099999996"/>
    <s v="MIL"/>
    <n v="31.228000000000002"/>
    <n v="31214.32"/>
    <n v="2026"/>
  </r>
  <r>
    <n v="72033471"/>
    <x v="6"/>
    <s v="2025-09-30"/>
    <s v="Z0018"/>
    <x v="0"/>
    <s v="7A260005"/>
    <s v="APO26010202"/>
    <x v="0"/>
    <s v="LG-- 325 CIR POL TEJ25IA C/C93 H8.5"/>
    <x v="0"/>
    <s v="8"/>
    <n v="210"/>
    <s v="PC"/>
    <x v="0"/>
    <n v="2.3693"/>
    <n v="497.553"/>
    <n v="31.3291"/>
    <n v="2.3693"/>
    <n v="497.55307299999998"/>
    <s v="MIL"/>
    <n v="31.3291"/>
    <n v="15587.89"/>
    <n v="2026"/>
  </r>
  <r>
    <n v="72033777"/>
    <x v="6"/>
    <s v="2025-10-08"/>
    <s v="Z0018"/>
    <x v="0"/>
    <s v="7A260005"/>
    <s v="APO26010202"/>
    <x v="23"/>
    <s v="SH-- 323 CIR POL TEJ21IA C/C79 H8.5"/>
    <x v="0"/>
    <s v="8"/>
    <n v="280"/>
    <s v="PC"/>
    <x v="0"/>
    <n v="2.2087500000000002"/>
    <n v="618.45000000000005"/>
    <n v="31.3291"/>
    <n v="2.2087500000000002"/>
    <n v="618.44993899999997"/>
    <s v="MIL"/>
    <n v="31.3291"/>
    <n v="19375.48"/>
    <n v="2026"/>
  </r>
  <r>
    <n v="72034231"/>
    <x v="6"/>
    <s v="2025-10-16"/>
    <s v="Z0018"/>
    <x v="0"/>
    <s v="7A260005"/>
    <s v="APO26010202"/>
    <x v="22"/>
    <s v="SH-- 603 KITCHENAID H.BSH VEG16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6"/>
    <s v="2025-10-16"/>
    <s v="Z0018"/>
    <x v="0"/>
    <s v="7A260005"/>
    <s v="APO26010202"/>
    <x v="13"/>
    <s v="SH-- 604 KITCHENAID H.BSH VED18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6"/>
    <s v="2025-10-16"/>
    <s v="Z0018"/>
    <x v="0"/>
    <s v="7A260005"/>
    <s v="APO26010202"/>
    <x v="15"/>
    <s v="SH-- 203 KITCHENAID H.BSH VEF20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6"/>
    <s v="2025-10-16"/>
    <s v="Z0018"/>
    <x v="0"/>
    <s v="7A260005"/>
    <s v="APO26010202"/>
    <x v="6"/>
    <s v="LG-- 205 KITCHENAID H.BSH VEF24MA C/C59.25 H8.5"/>
    <x v="0"/>
    <s v="8"/>
    <n v="1005"/>
    <s v="PC"/>
    <x v="0"/>
    <n v="1.7793000000000001"/>
    <n v="1788.2"/>
    <n v="31.3291"/>
    <n v="1.7793000000000001"/>
    <n v="1788.2001069999999"/>
    <s v="MIL"/>
    <n v="31.3291"/>
    <n v="56022.7"/>
    <n v="2026"/>
  </r>
  <r>
    <n v="72034231"/>
    <x v="6"/>
    <s v="2025-10-16"/>
    <s v="Z0018"/>
    <x v="0"/>
    <s v="7A260005"/>
    <s v="APO26010202"/>
    <x v="12"/>
    <s v="LG-- 312 KITCHENAID H.BSH GEQ28MA C/C59.25 H8.5"/>
    <x v="0"/>
    <s v="8"/>
    <n v="1005"/>
    <s v="PC"/>
    <x v="0"/>
    <n v="1.7793000000000001"/>
    <n v="1788.2"/>
    <n v="31.3291"/>
    <n v="1.7793000000000001"/>
    <n v="1788.2001069999999"/>
    <s v="MIL"/>
    <n v="31.3291"/>
    <n v="56022.7"/>
    <n v="2026"/>
  </r>
  <r>
    <n v="72034364"/>
    <x v="6"/>
    <s v="2025-10-20"/>
    <s v="Z0018"/>
    <x v="0"/>
    <s v="7A260005"/>
    <s v="APO26010202"/>
    <x v="2"/>
    <s v="LG-- 110 KS BSH R141 C/C59.25 H8.5"/>
    <x v="0"/>
    <s v="8"/>
    <n v="860"/>
    <s v="PC"/>
    <x v="0"/>
    <n v="2.1918000000000002"/>
    <n v="1884.95"/>
    <n v="31.3291"/>
    <n v="2.1917990000000001"/>
    <n v="1884.950094"/>
    <s v="MIL"/>
    <n v="31.3291"/>
    <n v="59053.79"/>
    <n v="2026"/>
  </r>
  <r>
    <n v="72034366"/>
    <x v="6"/>
    <s v="2025-10-20"/>
    <s v="Z0018"/>
    <x v="0"/>
    <s v="7A260005"/>
    <s v="APO26010202"/>
    <x v="3"/>
    <s v="LG-- 207 KS BSH HAN284QG C/C59.25 H8.5"/>
    <x v="0"/>
    <s v="8"/>
    <n v="700"/>
    <s v="PC"/>
    <x v="0"/>
    <n v="2.2075"/>
    <n v="1545.25"/>
    <n v="31.3291"/>
    <n v="2.2075"/>
    <n v="1545.249943"/>
    <s v="MIL"/>
    <n v="31.3291"/>
    <n v="48411.29"/>
    <n v="2026"/>
  </r>
  <r>
    <n v="72034687"/>
    <x v="6"/>
    <s v="2025-10-30"/>
    <s v="Z0018"/>
    <x v="0"/>
    <s v="7A260005"/>
    <s v="APO26010202"/>
    <x v="23"/>
    <s v="SH-- 323 CIR POL TEJ21IA C/C79 H8.5"/>
    <x v="0"/>
    <s v="8"/>
    <n v="420"/>
    <s v="PC"/>
    <x v="0"/>
    <n v="2.2086899999999998"/>
    <n v="927.65"/>
    <n v="31.3291"/>
    <n v="2.2086899999999998"/>
    <n v="927.65001199999995"/>
    <s v="MIL"/>
    <n v="31.3291"/>
    <n v="29062.44"/>
    <n v="2026"/>
  </r>
  <r>
    <n v="72034687"/>
    <x v="6"/>
    <s v="2025-10-30"/>
    <s v="Z0018"/>
    <x v="0"/>
    <s v="7A260005"/>
    <s v="APO26010202"/>
    <x v="21"/>
    <s v="LG-- 327 CIR POL TEJ27IA C/C93 H8.5"/>
    <x v="0"/>
    <s v="8"/>
    <n v="140"/>
    <s v="PC"/>
    <x v="0"/>
    <n v="2.3693"/>
    <n v="331.702"/>
    <n v="31.3291"/>
    <n v="2.3693"/>
    <n v="331.702155"/>
    <s v="MIL"/>
    <n v="31.3291"/>
    <n v="10391.93"/>
    <n v="2026"/>
  </r>
  <r>
    <n v="72034734"/>
    <x v="6"/>
    <s v="2025-10-31"/>
    <s v="Z0018"/>
    <x v="0"/>
    <s v="7A260005"/>
    <s v="APO26010202"/>
    <x v="17"/>
    <s v="LG-- 205 POL EAU24IA C/C71 H8.5"/>
    <x v="0"/>
    <s v="8"/>
    <n v="1005"/>
    <s v="PC"/>
    <x v="0"/>
    <n v="2.2435999999999998"/>
    <n v="2254.8200000000002"/>
    <n v="31.3291"/>
    <n v="2.2435999999999998"/>
    <n v="2254.8199589999999"/>
    <s v="MIL"/>
    <n v="31.3291"/>
    <n v="70641.48"/>
    <n v="2026"/>
  </r>
  <r>
    <n v="72035057"/>
    <x v="6"/>
    <s v="2025-11-11"/>
    <s v="Z0018"/>
    <x v="0"/>
    <s v="7A260005"/>
    <s v="APO26010202"/>
    <x v="27"/>
    <s v="LG-- 228 CIR GY04A POL BAD30MA C/C50 H8.5"/>
    <x v="0"/>
    <s v="8"/>
    <n v="110"/>
    <s v="PC"/>
    <x v="0"/>
    <n v="1.8365499999999999"/>
    <n v="202.02"/>
    <n v="31.3291"/>
    <n v="1.8365499999999999"/>
    <n v="202.019847"/>
    <s v="MIL"/>
    <n v="31.3291"/>
    <n v="6329.1"/>
    <n v="2026"/>
  </r>
  <r>
    <n v="72035108"/>
    <x v="6"/>
    <s v="2025-11-12"/>
    <s v="Z0018"/>
    <x v="0"/>
    <s v="7A260005"/>
    <s v="APO26010202"/>
    <x v="28"/>
    <s v="SH-- 103 PADERNO POL R82.5 C/C70 H8.5 CSK"/>
    <x v="0"/>
    <s v="8"/>
    <n v="468"/>
    <s v="PC"/>
    <x v="0"/>
    <n v="1.5508"/>
    <n v="725.77300000000002"/>
    <n v="31.3291"/>
    <n v="1.5508"/>
    <n v="725.77284299999997"/>
    <s v="MIL"/>
    <n v="31.3291"/>
    <n v="22737.81"/>
    <n v="2026"/>
  </r>
  <r>
    <n v="72035108"/>
    <x v="6"/>
    <s v="2025-11-12"/>
    <s v="Z0018"/>
    <x v="0"/>
    <s v="7A260005"/>
    <s v="APO26010202"/>
    <x v="29"/>
    <s v="LG-- 107 PADERNO POL R122.5 C/C70 H8.5 CSK"/>
    <x v="0"/>
    <s v="8"/>
    <n v="390"/>
    <s v="PC"/>
    <x v="0"/>
    <n v="1.9021999999999999"/>
    <n v="741.85799999999995"/>
    <n v="31.3291"/>
    <n v="1.902199"/>
    <n v="741.857889"/>
    <s v="MIL"/>
    <n v="31.3291"/>
    <n v="23241.74"/>
    <n v="2026"/>
  </r>
  <r>
    <n v="72035663"/>
    <x v="6"/>
    <s v="2025-11-26"/>
    <s v="Z0018"/>
    <x v="0"/>
    <s v="7A260005"/>
    <s v="APO26010202"/>
    <x v="22"/>
    <s v="SH-- 603 KITCHENAID H.BSH VEG16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663"/>
    <x v="6"/>
    <s v="2025-11-26"/>
    <s v="Z0018"/>
    <x v="0"/>
    <s v="7A260005"/>
    <s v="APO26010202"/>
    <x v="13"/>
    <s v="SH-- 604 KITCHENAID H.BSH VED18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674"/>
    <x v="6"/>
    <s v="2025-11-26"/>
    <s v="Z0018"/>
    <x v="0"/>
    <s v="7A260005"/>
    <s v="APO26010202"/>
    <x v="15"/>
    <s v="SH-- 203 KITCHENAID H.BSH VEF20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675"/>
    <x v="6"/>
    <s v="2025-11-26"/>
    <s v="Z0018"/>
    <x v="0"/>
    <s v="7A260005"/>
    <s v="APO26010202"/>
    <x v="30"/>
    <s v="SH-- 604 KITCHENAID GD02K H.BSH VED1830AA C/C59.25 H8.5"/>
    <x v="0"/>
    <s v="8"/>
    <n v="1005"/>
    <s v="PC"/>
    <x v="0"/>
    <n v="2.3586"/>
    <n v="2370.393"/>
    <n v="31.3291"/>
    <n v="2.3586"/>
    <n v="2370.3930209999999"/>
    <s v="MIL"/>
    <n v="31.3291"/>
    <n v="74262.28"/>
    <n v="2026"/>
  </r>
  <r>
    <n v="72035676"/>
    <x v="6"/>
    <s v="2025-11-26"/>
    <s v="Z0018"/>
    <x v="0"/>
    <s v="7A260005"/>
    <s v="APO26010202"/>
    <x v="31"/>
    <s v="SH-- 104 CIR GY04A POL R93 C/C50 H8.5"/>
    <x v="0"/>
    <s v="8"/>
    <n v="827"/>
    <s v="PC"/>
    <x v="0"/>
    <n v="1.6504000000000001"/>
    <n v="1364.8810000000001"/>
    <n v="31.3291"/>
    <n v="1.6504000000000001"/>
    <n v="1364.880893"/>
    <s v="MIL"/>
    <n v="31.3291"/>
    <n v="42760.49"/>
    <n v="2026"/>
  </r>
  <r>
    <n v="72035676"/>
    <x v="6"/>
    <s v="2025-11-26"/>
    <s v="Z0018"/>
    <x v="0"/>
    <s v="7A260005"/>
    <s v="APO26010202"/>
    <x v="31"/>
    <s v="SH-- 104 CIR GY04A POL R93 C/C50 H8.5"/>
    <x v="0"/>
    <s v="8"/>
    <n v="180"/>
    <s v="PC"/>
    <x v="0"/>
    <n v="1.6504000000000001"/>
    <n v="297.072"/>
    <n v="31.3291"/>
    <n v="1.6504000000000001"/>
    <n v="297.07205099999999"/>
    <s v="MIL"/>
    <n v="31.3291"/>
    <n v="9307"/>
    <n v="2026"/>
  </r>
  <r>
    <n v="72036474"/>
    <x v="6"/>
    <s v="2025-12-03"/>
    <s v="Z0018"/>
    <x v="0"/>
    <s v="7A260005"/>
    <s v="APO26010202"/>
    <x v="13"/>
    <s v="SH-- 604 KITCHENAID H.BSH VED18MA C/C59.25 H8.5"/>
    <x v="0"/>
    <s v="8"/>
    <n v="180"/>
    <s v="PC"/>
    <x v="0"/>
    <n v="1.67178"/>
    <n v="300.92"/>
    <n v="31.3291"/>
    <n v="1.6717789999999999"/>
    <n v="300.91991100000001"/>
    <s v="MIL"/>
    <n v="31.3291"/>
    <n v="9427.5499999999993"/>
    <n v="2026"/>
  </r>
  <r>
    <n v="72033471"/>
    <x v="7"/>
    <s v="2025-09-30"/>
    <s v="Z0018"/>
    <x v="0"/>
    <s v="7A260018"/>
    <s v="APO26010203"/>
    <x v="0"/>
    <s v="LG-- 325 CIR POL TEJ25IA C/C93 H8.5"/>
    <x v="0"/>
    <s v="8"/>
    <n v="4700"/>
    <s v="PC"/>
    <x v="0"/>
    <n v="2.3693"/>
    <n v="11135.71"/>
    <n v="31.5106"/>
    <n v="2.3692989999999998"/>
    <n v="11135.709887999999"/>
    <s v="MIL"/>
    <n v="31.5106"/>
    <n v="350892.9"/>
    <n v="2026"/>
  </r>
  <r>
    <n v="72034135"/>
    <x v="7"/>
    <s v="2025-10-15"/>
    <s v="Z0018"/>
    <x v="0"/>
    <s v="7A260018"/>
    <s v="APO26010203"/>
    <x v="14"/>
    <s v="SH-- 203 CIR POL DBX20IA C/C79 H8.5"/>
    <x v="0"/>
    <s v="8"/>
    <n v="1410"/>
    <s v="PC"/>
    <x v="0"/>
    <n v="2.2191999999999998"/>
    <n v="3129.0720000000001"/>
    <n v="31.5106"/>
    <n v="2.2191990000000001"/>
    <n v="3129.0721210000002"/>
    <s v="MIL"/>
    <n v="31.5106"/>
    <n v="98598.94"/>
    <n v="2026"/>
  </r>
  <r>
    <n v="72034136"/>
    <x v="7"/>
    <s v="2025-10-15"/>
    <s v="Z0018"/>
    <x v="0"/>
    <s v="7A260018"/>
    <s v="APO26010203"/>
    <x v="4"/>
    <s v="LG-- 206 CIR POL DBV26IA C/C93 H8.5"/>
    <x v="0"/>
    <s v="8"/>
    <n v="420"/>
    <s v="PC"/>
    <x v="0"/>
    <n v="2.3849999999999998"/>
    <n v="1001.7"/>
    <n v="31.5106"/>
    <n v="2.3849990000000001"/>
    <n v="1001.700062"/>
    <s v="MIL"/>
    <n v="31.5106"/>
    <n v="31564.17"/>
    <n v="2026"/>
  </r>
  <r>
    <n v="72034136"/>
    <x v="7"/>
    <s v="2025-10-15"/>
    <s v="Z0018"/>
    <x v="0"/>
    <s v="7A260018"/>
    <s v="APO26010203"/>
    <x v="4"/>
    <s v="LG-- 206 CIR POL DBV26IA C/C93 H8.5"/>
    <x v="0"/>
    <s v="8"/>
    <n v="2630"/>
    <s v="PC"/>
    <x v="0"/>
    <n v="2.3849999999999998"/>
    <n v="6272.55"/>
    <n v="31.5106"/>
    <n v="2.3849990000000001"/>
    <n v="6272.5498719999996"/>
    <s v="MIL"/>
    <n v="31.5106"/>
    <n v="197651.81"/>
    <n v="2026"/>
  </r>
  <r>
    <n v="72034137"/>
    <x v="7"/>
    <s v="2025-10-15"/>
    <s v="Z0018"/>
    <x v="0"/>
    <s v="7A260018"/>
    <s v="APO26010203"/>
    <x v="14"/>
    <s v="SH-- 203 CIR POL DBX20IA C/C79 H8.5"/>
    <x v="0"/>
    <s v="8"/>
    <n v="70"/>
    <s v="PC"/>
    <x v="0"/>
    <n v="2.2191999999999998"/>
    <n v="155.34399999999999"/>
    <n v="31.5106"/>
    <n v="2.2191990000000001"/>
    <n v="155.34391600000001"/>
    <s v="MIL"/>
    <n v="31.5106"/>
    <n v="4894.9799999999996"/>
    <n v="2026"/>
  </r>
  <r>
    <n v="72034137"/>
    <x v="7"/>
    <s v="2025-10-15"/>
    <s v="Z0018"/>
    <x v="0"/>
    <s v="7A260018"/>
    <s v="APO26010203"/>
    <x v="14"/>
    <s v="SH-- 203 CIR POL DBX20IA C/C79 H8.5"/>
    <x v="0"/>
    <s v="8"/>
    <n v="1620"/>
    <s v="PC"/>
    <x v="0"/>
    <n v="2.2191999999999998"/>
    <n v="3595.1039999999998"/>
    <n v="31.5106"/>
    <n v="2.2191990000000001"/>
    <n v="3595.103869"/>
    <s v="MIL"/>
    <n v="31.5106"/>
    <n v="113283.88"/>
    <n v="2026"/>
  </r>
  <r>
    <n v="72034138"/>
    <x v="7"/>
    <s v="2025-10-15"/>
    <s v="Z0018"/>
    <x v="0"/>
    <s v="7A260018"/>
    <s v="APO26010203"/>
    <x v="4"/>
    <s v="LG-- 206 CIR POL DBV26IA C/C93 H8.5"/>
    <x v="0"/>
    <s v="8"/>
    <n v="1580"/>
    <s v="PC"/>
    <x v="0"/>
    <n v="2.3849999999999998"/>
    <n v="3768.3"/>
    <n v="31.5106"/>
    <n v="2.3849990000000001"/>
    <n v="3768.2998729999999"/>
    <s v="MIL"/>
    <n v="31.5106"/>
    <n v="118741.39"/>
    <n v="2026"/>
  </r>
  <r>
    <n v="72034687"/>
    <x v="7"/>
    <s v="2025-10-30"/>
    <s v="Z0018"/>
    <x v="0"/>
    <s v="7A260018"/>
    <s v="APO26010203"/>
    <x v="0"/>
    <s v="LG-- 325 CIR POL TEJ25IA C/C93 H8.5"/>
    <x v="0"/>
    <s v="8"/>
    <n v="770"/>
    <s v="PC"/>
    <x v="0"/>
    <n v="2.3693"/>
    <n v="1824.3610000000001"/>
    <n v="31.5106"/>
    <n v="2.3692989999999998"/>
    <n v="1824.3610080000001"/>
    <s v="MIL"/>
    <n v="31.5106"/>
    <n v="57486.71"/>
    <n v="2026"/>
  </r>
  <r>
    <n v="72035057"/>
    <x v="7"/>
    <s v="2025-11-11"/>
    <s v="Z0018"/>
    <x v="0"/>
    <s v="7A260018"/>
    <s v="APO26010203"/>
    <x v="27"/>
    <s v="LG-- 228 CIR GY04A POL BAD30MA C/C50 H8.5"/>
    <x v="0"/>
    <s v="8"/>
    <n v="1530"/>
    <s v="PC"/>
    <x v="0"/>
    <n v="1.8365"/>
    <n v="2809.84"/>
    <n v="31.5106"/>
    <n v="1.8365"/>
    <n v="2809.8398630000002"/>
    <s v="MIL"/>
    <n v="31.5106"/>
    <n v="88539.74"/>
    <n v="2026"/>
  </r>
  <r>
    <n v="72035067"/>
    <x v="7"/>
    <s v="2025-11-11"/>
    <s v="Z0018"/>
    <x v="0"/>
    <s v="7A260018"/>
    <s v="APO26010203"/>
    <x v="25"/>
    <s v="SH-- 02 M.BLK"/>
    <x v="0"/>
    <s v="8"/>
    <n v="1120"/>
    <s v="PC"/>
    <x v="0"/>
    <n v="0.30880000000000002"/>
    <n v="345.85599999999999"/>
    <n v="31.5106"/>
    <n v="0.30879899999999999"/>
    <n v="345.855997"/>
    <s v="MIL"/>
    <n v="31.5106"/>
    <n v="10898.13"/>
    <n v="2026"/>
  </r>
  <r>
    <n v="72035069"/>
    <x v="7"/>
    <s v="2025-11-11"/>
    <s v="Z0018"/>
    <x v="0"/>
    <s v="7A260018"/>
    <s v="APO26010203"/>
    <x v="9"/>
    <s v="LG-- 01 M.BLK"/>
    <x v="0"/>
    <s v="8"/>
    <n v="2450"/>
    <s v="PC"/>
    <x v="0"/>
    <n v="0.33979999999999999"/>
    <n v="832.51"/>
    <n v="31.5106"/>
    <n v="0.33979900000000002"/>
    <n v="832.51001199999996"/>
    <s v="MIL"/>
    <n v="31.5106"/>
    <n v="26232.89"/>
    <n v="2026"/>
  </r>
  <r>
    <n v="72035108"/>
    <x v="7"/>
    <s v="2025-11-12"/>
    <s v="Z0018"/>
    <x v="0"/>
    <s v="7A260018"/>
    <s v="APO26010203"/>
    <x v="28"/>
    <s v="SH-- 103 PADERNO POL R82.5 C/C70 H8.5 CSK"/>
    <x v="0"/>
    <s v="8"/>
    <n v="552"/>
    <s v="PC"/>
    <x v="0"/>
    <n v="1.5508"/>
    <n v="856.04200000000003"/>
    <n v="31.5106"/>
    <n v="1.5508"/>
    <n v="856.04209300000002"/>
    <s v="MIL"/>
    <n v="31.5106"/>
    <n v="26974.400000000001"/>
    <n v="2026"/>
  </r>
  <r>
    <n v="72035108"/>
    <x v="7"/>
    <s v="2025-11-12"/>
    <s v="Z0018"/>
    <x v="0"/>
    <s v="7A260018"/>
    <s v="APO26010203"/>
    <x v="32"/>
    <s v="SH-- 104 PADERNO POL R92.5 C/C70 H8.5 CSK"/>
    <x v="0"/>
    <s v="8"/>
    <n v="510"/>
    <s v="PC"/>
    <x v="0"/>
    <n v="1.5508"/>
    <n v="790.91"/>
    <n v="31.5106"/>
    <n v="1.5508"/>
    <n v="790.91004199999998"/>
    <s v="MIL"/>
    <n v="31.5106"/>
    <n v="24922.05"/>
    <n v="2026"/>
  </r>
  <r>
    <n v="72035108"/>
    <x v="7"/>
    <s v="2025-11-12"/>
    <s v="Z0018"/>
    <x v="0"/>
    <s v="7A260018"/>
    <s v="APO26010203"/>
    <x v="29"/>
    <s v="LG-- 107 PADERNO POL R122.5 C/C70 H8.5 CSK"/>
    <x v="0"/>
    <s v="8"/>
    <n v="120"/>
    <s v="PC"/>
    <x v="0"/>
    <n v="1.9021999999999999"/>
    <n v="228.26400000000001"/>
    <n v="31.5106"/>
    <n v="1.902199"/>
    <n v="228.264139"/>
    <s v="MIL"/>
    <n v="31.5106"/>
    <n v="7192.74"/>
    <n v="2026"/>
  </r>
  <r>
    <n v="72035675"/>
    <x v="7"/>
    <s v="2025-11-26"/>
    <s v="Z0018"/>
    <x v="0"/>
    <s v="7A260018"/>
    <s v="APO26010203"/>
    <x v="33"/>
    <s v="SH-- 603 KITCHENAID GD02K H.BSH VEG1630AA C/C59.25 H8.5"/>
    <x v="0"/>
    <s v="8"/>
    <n v="1005"/>
    <s v="PC"/>
    <x v="0"/>
    <n v="2.3586"/>
    <n v="2370.393"/>
    <n v="31.5106"/>
    <n v="2.3585989999999999"/>
    <n v="2370.393137"/>
    <s v="MIL"/>
    <n v="31.5106"/>
    <n v="74692.509999999995"/>
    <n v="2026"/>
  </r>
  <r>
    <n v="72035681"/>
    <x v="7"/>
    <s v="2025-11-26"/>
    <s v="Z0018"/>
    <x v="0"/>
    <s v="7A260018"/>
    <s v="APO26010203"/>
    <x v="34"/>
    <s v="SH-- 203 KITCHENAID GD02K H.BSH VEF2030AA C/C59.25 H8.5"/>
    <x v="0"/>
    <s v="8"/>
    <n v="1005"/>
    <s v="PC"/>
    <x v="0"/>
    <n v="2.3586"/>
    <n v="2370.393"/>
    <n v="31.5106"/>
    <n v="2.3585989999999999"/>
    <n v="2370.393137"/>
    <s v="MIL"/>
    <n v="31.5106"/>
    <n v="74692.509999999995"/>
    <n v="2026"/>
  </r>
  <r>
    <n v="72036472"/>
    <x v="7"/>
    <s v="2025-12-03"/>
    <s v="Z0018"/>
    <x v="0"/>
    <s v="7A260018"/>
    <s v="APO26010203"/>
    <x v="22"/>
    <s v="SH-- 603 KITCHENAID H.BSH VEG16MA C/C59.25 H8.5"/>
    <x v="0"/>
    <s v="8"/>
    <n v="90"/>
    <s v="PC"/>
    <x v="0"/>
    <n v="1.6718"/>
    <n v="150.46199999999999"/>
    <n v="31.5106"/>
    <n v="1.671799"/>
    <n v="150.46206599999999"/>
    <s v="MIL"/>
    <n v="31.5106"/>
    <n v="4741.1499999999996"/>
    <n v="2026"/>
  </r>
  <r>
    <n v="72037151"/>
    <x v="7"/>
    <s v="2026-01-08"/>
    <s v="Z0018"/>
    <x v="0"/>
    <s v="7A260018"/>
    <s v="APO26010203"/>
    <x v="24"/>
    <s v="SH-- 102 NEW CIRCULON GY04A BSH R73 C/C50 H8.5"/>
    <x v="0"/>
    <s v="8"/>
    <n v="120"/>
    <s v="PC"/>
    <x v="0"/>
    <n v="1.2557"/>
    <n v="150.684"/>
    <n v="31.5106"/>
    <n v="1.2556989999999999"/>
    <n v="150.683896"/>
    <s v="MIL"/>
    <n v="31.5106"/>
    <n v="4748.1400000000003"/>
    <n v="2026"/>
  </r>
  <r>
    <n v="72037153"/>
    <x v="7"/>
    <s v="2026-01-08"/>
    <s v="Z0018"/>
    <x v="0"/>
    <s v="7A260018"/>
    <s v="APO26010203"/>
    <x v="26"/>
    <s v="SH-- 104 NEW CIRCULON GY04A BSH R93 C/C50 H8.5"/>
    <x v="0"/>
    <s v="8"/>
    <n v="120"/>
    <s v="PC"/>
    <x v="0"/>
    <n v="1.2557"/>
    <n v="150.684"/>
    <n v="31.5106"/>
    <n v="1.2556989999999999"/>
    <n v="150.683896"/>
    <s v="MIL"/>
    <n v="31.5106"/>
    <n v="4748.1400000000003"/>
    <n v="2026"/>
  </r>
  <r>
    <n v="72033022"/>
    <x v="0"/>
    <s v="2025-09-22"/>
    <s v="Z0018"/>
    <x v="0"/>
    <s v="7A250401"/>
    <s v="APO26010130"/>
    <x v="35"/>
    <s v="SH-- 303 KITCHENAID POL CAF20CK C/C59.25 H8.5"/>
    <x v="0"/>
    <s v="7"/>
    <n v="500"/>
    <s v="PC"/>
    <x v="0"/>
    <n v="1.6718"/>
    <n v="835.9"/>
    <n v="31.591200000000001"/>
    <n v="1.6718"/>
    <n v="835.89986999999996"/>
    <s v="MIL"/>
    <n v="31.591200000000001"/>
    <n v="26407.08"/>
    <n v="2026"/>
  </r>
  <r>
    <n v="72033065"/>
    <x v="0"/>
    <s v="2025-09-22"/>
    <s v="Z0018"/>
    <x v="0"/>
    <s v="7A250401"/>
    <s v="APO26010130"/>
    <x v="36"/>
    <s v="LG-- 105 NEW ANOLON POL R103 C/C59.25 H8.5"/>
    <x v="0"/>
    <s v="7"/>
    <n v="1306"/>
    <s v="PC"/>
    <x v="0"/>
    <n v="2.0287000000000002"/>
    <n v="2649.482"/>
    <n v="31.591200000000001"/>
    <n v="2.0287000000000002"/>
    <n v="2649.4821339999999"/>
    <s v="MIL"/>
    <n v="31.591200000000001"/>
    <n v="83700.320000000007"/>
    <n v="2026"/>
  </r>
  <r>
    <n v="72033066"/>
    <x v="0"/>
    <s v="2025-09-22"/>
    <s v="Z0018"/>
    <x v="0"/>
    <s v="7A250401"/>
    <s v="APO26010130"/>
    <x v="37"/>
    <s v="SH-- 303 NEW ANOLON POL CAF2007A9 C/C50 H8.5"/>
    <x v="0"/>
    <s v="7"/>
    <n v="1050"/>
    <s v="PC"/>
    <x v="0"/>
    <n v="1.7372000000000001"/>
    <n v="1824.06"/>
    <n v="31.591200000000001"/>
    <n v="1.7371989999999999"/>
    <n v="1824.0598640000001"/>
    <s v="MIL"/>
    <n v="31.591200000000001"/>
    <n v="57624.24"/>
    <n v="2026"/>
  </r>
  <r>
    <n v="72033067"/>
    <x v="0"/>
    <s v="2025-09-22"/>
    <s v="Z0018"/>
    <x v="0"/>
    <s v="7A250401"/>
    <s v="APO26010130"/>
    <x v="37"/>
    <s v="SH-- 303 NEW ANOLON POL CAF2007A9 C/C50 H8.5"/>
    <x v="0"/>
    <s v="7"/>
    <n v="1280"/>
    <s v="PC"/>
    <x v="0"/>
    <n v="1.7726999999999999"/>
    <n v="2269.056"/>
    <n v="31.591200000000001"/>
    <n v="1.772699"/>
    <n v="2269.0559389999999"/>
    <s v="MIL"/>
    <n v="31.591200000000001"/>
    <n v="71682.2"/>
    <n v="2026"/>
  </r>
  <r>
    <n v="72033067"/>
    <x v="0"/>
    <s v="2025-09-22"/>
    <s v="Z0018"/>
    <x v="0"/>
    <s v="7A250401"/>
    <s v="APO26010130"/>
    <x v="38"/>
    <s v="LG-- 305 NEW ANOLON POL CAF2407A9 C/C59.25 H8.5"/>
    <x v="0"/>
    <s v="7"/>
    <n v="1270"/>
    <s v="PC"/>
    <x v="0"/>
    <n v="2.0287000000000002"/>
    <n v="2576.4490000000001"/>
    <n v="31.591200000000001"/>
    <n v="2.0287000000000002"/>
    <n v="2576.4491370000001"/>
    <s v="MIL"/>
    <n v="31.591200000000001"/>
    <n v="81393.119999999995"/>
    <n v="2026"/>
  </r>
  <r>
    <n v="72033191"/>
    <x v="0"/>
    <s v="2025-09-25"/>
    <s v="Z0018"/>
    <x v="0"/>
    <s v="7A250401"/>
    <s v="APO26010130"/>
    <x v="39"/>
    <s v="LG-- 308 KITCHENAID POL CAF30CK C/C59.25 H8.5"/>
    <x v="0"/>
    <s v="7"/>
    <n v="1005"/>
    <s v="PC"/>
    <x v="0"/>
    <n v="1.7804"/>
    <n v="1789.3019999999999"/>
    <n v="31.591200000000001"/>
    <n v="1.7803990000000001"/>
    <n v="1789.3020839999999"/>
    <s v="MIL"/>
    <n v="31.591200000000001"/>
    <n v="56526.2"/>
    <n v="2026"/>
  </r>
  <r>
    <n v="72033913"/>
    <x v="0"/>
    <s v="2025-10-09"/>
    <s v="Z0018"/>
    <x v="0"/>
    <s v="7A250401"/>
    <s v="APO26010130"/>
    <x v="40"/>
    <s v="LG-- 217  NEW ANOLON POL HBH29IA C/C59.25 H8.5 CSK"/>
    <x v="0"/>
    <s v="7"/>
    <n v="700"/>
    <s v="PC"/>
    <x v="0"/>
    <n v="2.2023999999999999"/>
    <n v="1541.68"/>
    <n v="31.591200000000001"/>
    <n v="2.2023999999999999"/>
    <n v="1541.679961"/>
    <s v="MIL"/>
    <n v="31.591200000000001"/>
    <n v="48703.519999999997"/>
    <n v="2026"/>
  </r>
  <r>
    <n v="72034010"/>
    <x v="0"/>
    <s v="2025-10-09"/>
    <s v="Z0018"/>
    <x v="0"/>
    <s v="7A250401"/>
    <s v="APO26010130"/>
    <x v="41"/>
    <s v="SH-- 103 KITCHENAID H.BSH R83 C/C59.25 H8.5"/>
    <x v="0"/>
    <s v="7"/>
    <n v="1260"/>
    <s v="PC"/>
    <x v="0"/>
    <n v="1.5381"/>
    <n v="1938.0060000000001"/>
    <n v="31.591200000000001"/>
    <n v="1.5380990000000001"/>
    <n v="1938.006153"/>
    <s v="MIL"/>
    <n v="31.591200000000001"/>
    <n v="61223.94"/>
    <n v="2026"/>
  </r>
  <r>
    <n v="72034017"/>
    <x v="0"/>
    <s v="2025-10-09"/>
    <s v="Z0018"/>
    <x v="0"/>
    <s v="7A250401"/>
    <s v="APO26010130"/>
    <x v="42"/>
    <s v="SH-- 223 KITCHENAID H.BSH HBX20OG C/C59.25 H8.5"/>
    <x v="0"/>
    <s v="7"/>
    <n v="1260"/>
    <s v="PC"/>
    <x v="0"/>
    <n v="1.5381"/>
    <n v="1938.0060000000001"/>
    <n v="31.591200000000001"/>
    <n v="1.5380990000000001"/>
    <n v="1938.006153"/>
    <s v="MIL"/>
    <n v="31.591200000000001"/>
    <n v="61223.94"/>
    <n v="2026"/>
  </r>
  <r>
    <n v="72034075"/>
    <x v="0"/>
    <s v="2025-10-14"/>
    <s v="Z0018"/>
    <x v="0"/>
    <s v="7A250401"/>
    <s v="APO26010130"/>
    <x v="43"/>
    <s v="SH-- 102 KITCHENAID BK01A POL R73 C/C59.25 H8.5"/>
    <x v="0"/>
    <s v="7"/>
    <n v="3770"/>
    <s v="PC"/>
    <x v="0"/>
    <n v="1.3619000000000001"/>
    <n v="5134.3630000000003"/>
    <n v="31.591200000000001"/>
    <n v="1.3619000000000001"/>
    <n v="5134.3630499999999"/>
    <s v="MIL"/>
    <n v="31.591200000000001"/>
    <n v="162200.69"/>
    <n v="2026"/>
  </r>
  <r>
    <n v="72034077"/>
    <x v="0"/>
    <s v="2025-10-14"/>
    <s v="Z0018"/>
    <x v="0"/>
    <s v="7A250401"/>
    <s v="APO26010130"/>
    <x v="39"/>
    <s v="LG-- 308 KITCHENAID POL CAF30CK C/C59.25 H8.5"/>
    <x v="0"/>
    <s v="7"/>
    <n v="2770"/>
    <s v="PC"/>
    <x v="0"/>
    <n v="1.7804"/>
    <n v="4931.7079999999996"/>
    <n v="31.591200000000001"/>
    <n v="1.7803990000000001"/>
    <n v="4931.7078799999999"/>
    <s v="MIL"/>
    <n v="31.591200000000001"/>
    <n v="155798.57"/>
    <n v="2026"/>
  </r>
  <r>
    <n v="72034082"/>
    <x v="0"/>
    <s v="2025-10-14"/>
    <s v="Z0018"/>
    <x v="0"/>
    <s v="7A250401"/>
    <s v="APO26010130"/>
    <x v="35"/>
    <s v="SH-- 303 KITCHENAID POL CAF20CK C/C59.25 H8.5"/>
    <x v="0"/>
    <s v="7"/>
    <n v="4200"/>
    <s v="PC"/>
    <x v="0"/>
    <n v="1.6384000000000001"/>
    <n v="6881.28"/>
    <n v="31.591200000000001"/>
    <n v="1.6383989999999999"/>
    <n v="6881.2799130000003"/>
    <s v="MIL"/>
    <n v="31.591200000000001"/>
    <n v="217387.89"/>
    <n v="2026"/>
  </r>
  <r>
    <n v="72034088"/>
    <x v="0"/>
    <s v="2025-10-14"/>
    <s v="Z0018"/>
    <x v="0"/>
    <s v="7A250401"/>
    <s v="APO26010130"/>
    <x v="44"/>
    <s v="LG-- 228 KITCHENAID H.BSH HBX30OG C/C59.25 H8.5"/>
    <x v="0"/>
    <s v="7"/>
    <n v="1260"/>
    <s v="PC"/>
    <x v="0"/>
    <n v="1.7793000000000001"/>
    <n v="2241.9180000000001"/>
    <n v="31.591200000000001"/>
    <n v="1.779299"/>
    <n v="2241.9180019999999"/>
    <s v="MIL"/>
    <n v="31.591200000000001"/>
    <n v="70824.88"/>
    <n v="2026"/>
  </r>
  <r>
    <n v="72034088"/>
    <x v="0"/>
    <s v="2025-10-14"/>
    <s v="Z0018"/>
    <x v="0"/>
    <s v="7A250401"/>
    <s v="APO26010130"/>
    <x v="45"/>
    <s v="LG-- 225 KITCHENAID H.BSH HBX24OG C/C59.25 H8.5"/>
    <x v="0"/>
    <s v="7"/>
    <n v="1260"/>
    <s v="PC"/>
    <x v="0"/>
    <n v="1.7793000000000001"/>
    <n v="2241.9180000000001"/>
    <n v="31.591200000000001"/>
    <n v="1.779299"/>
    <n v="2241.9180019999999"/>
    <s v="MIL"/>
    <n v="31.591200000000001"/>
    <n v="70824.88"/>
    <n v="2026"/>
  </r>
  <r>
    <n v="72034186"/>
    <x v="0"/>
    <s v="2025-10-15"/>
    <s v="Z0018"/>
    <x v="0"/>
    <s v="7A250401"/>
    <s v="APO26010130"/>
    <x v="43"/>
    <s v="SH-- 102 KITCHENAID BK01A POL R73 C/C59.25 H8.5"/>
    <x v="0"/>
    <s v="7"/>
    <n v="1200"/>
    <s v="PC"/>
    <x v="0"/>
    <n v="1.3619000000000001"/>
    <n v="1634.28"/>
    <n v="31.591200000000001"/>
    <n v="1.3619000000000001"/>
    <n v="1634.280115"/>
    <s v="MIL"/>
    <n v="31.591200000000001"/>
    <n v="51628.87"/>
    <n v="2026"/>
  </r>
  <r>
    <n v="72034674"/>
    <x v="0"/>
    <s v="2025-10-30"/>
    <s v="Z0018"/>
    <x v="0"/>
    <s v="7A250401"/>
    <s v="APO26010130"/>
    <x v="43"/>
    <s v="SH-- 102 KITCHENAID BK01A POL R73 C/C59.25 H8.5"/>
    <x v="0"/>
    <s v="7"/>
    <n v="510"/>
    <s v="PC"/>
    <x v="0"/>
    <n v="1.3346"/>
    <n v="680.64599999999996"/>
    <n v="31.591200000000001"/>
    <n v="1.3346"/>
    <n v="680.64587600000004"/>
    <s v="MIL"/>
    <n v="31.591200000000001"/>
    <n v="21502.42"/>
    <n v="2026"/>
  </r>
  <r>
    <n v="72034727"/>
    <x v="0"/>
    <s v="2025-10-31"/>
    <s v="Z0018"/>
    <x v="0"/>
    <s v="7A250401"/>
    <s v="APO26010130"/>
    <x v="46"/>
    <s v="LG-- 165 BSH SQK24 C/C50 H8.5 SEALED BTM"/>
    <x v="0"/>
    <s v="7"/>
    <n v="1020"/>
    <s v="PC"/>
    <x v="0"/>
    <n v="0.70020000000000004"/>
    <n v="714.20399999999995"/>
    <n v="31.591200000000001"/>
    <n v="0.70020000000000004"/>
    <n v="714.20395499999995"/>
    <s v="MIL"/>
    <n v="31.591200000000001"/>
    <n v="22562.560000000001"/>
    <n v="2026"/>
  </r>
  <r>
    <n v="72034017"/>
    <x v="1"/>
    <s v="2025-10-09"/>
    <s v="Z0018"/>
    <x v="0"/>
    <s v="7A250409"/>
    <s v="APO26010134"/>
    <x v="47"/>
    <s v="LG-- 108 KITCHENAID H.BSH R133 C/C59.25 H8.5"/>
    <x v="0"/>
    <s v="7"/>
    <n v="1260"/>
    <s v="PC"/>
    <x v="0"/>
    <n v="1.6378999999999999"/>
    <n v="2063.75"/>
    <n v="31.425799999999999"/>
    <n v="1.6378999999999999"/>
    <n v="2063.7498479999999"/>
    <s v="MIL"/>
    <n v="31.425799999999999"/>
    <n v="64854.99"/>
    <n v="2026"/>
  </r>
  <r>
    <n v="72035818"/>
    <x v="1"/>
    <s v="2025-11-28"/>
    <s v="Z0018"/>
    <x v="0"/>
    <s v="7A250409"/>
    <s v="APO26010134"/>
    <x v="25"/>
    <s v="SH-- 02 M.BLK"/>
    <x v="0"/>
    <s v="7"/>
    <n v="1005"/>
    <s v="PC"/>
    <x v="0"/>
    <n v="0.30880000000000002"/>
    <n v="310.34399999999999"/>
    <n v="31.425799999999999"/>
    <n v="0.30880000000000002"/>
    <n v="310.34404799999999"/>
    <s v="MIL"/>
    <n v="31.425799999999999"/>
    <n v="9752.81"/>
    <n v="2026"/>
  </r>
  <r>
    <n v="72034017"/>
    <x v="2"/>
    <s v="2025-10-09"/>
    <s v="Z0018"/>
    <x v="0"/>
    <s v="7A250416"/>
    <s v="APO26010135"/>
    <x v="48"/>
    <s v="LG-- 105 KITCHENAID H.BSH R103 C/C59.25 H8.5"/>
    <x v="0"/>
    <s v="7"/>
    <n v="1260"/>
    <s v="PC"/>
    <x v="0"/>
    <n v="1.6378999999999999"/>
    <n v="2063.75"/>
    <n v="31.5595"/>
    <n v="1.6378999999999999"/>
    <n v="2063.750059"/>
    <s v="MIL"/>
    <n v="31.5595"/>
    <n v="65130.92"/>
    <n v="2026"/>
  </r>
  <r>
    <n v="72034096"/>
    <x v="2"/>
    <s v="2025-10-14"/>
    <s v="Z0018"/>
    <x v="0"/>
    <s v="7A250416"/>
    <s v="APO26010135"/>
    <x v="49"/>
    <s v="SH-- 104 KITCHENAID BK01A  POL R93 C/C59.25 H8.5"/>
    <x v="0"/>
    <s v="7"/>
    <n v="5270"/>
    <s v="PC"/>
    <x v="0"/>
    <n v="1.4233"/>
    <n v="7500.7910000000002"/>
    <n v="31.5595"/>
    <n v="1.4233"/>
    <n v="7500.7908870000001"/>
    <s v="MIL"/>
    <n v="31.5595"/>
    <n v="236721.21"/>
    <n v="2026"/>
  </r>
  <r>
    <n v="72034227"/>
    <x v="2"/>
    <s v="2025-10-16"/>
    <s v="Z0018"/>
    <x v="0"/>
    <s v="7A250416"/>
    <s v="APO26010135"/>
    <x v="49"/>
    <s v="SH-- 104 KITCHENAID BK01A  POL R93 C/C59.25 H8.5"/>
    <x v="0"/>
    <s v="7"/>
    <n v="1010"/>
    <s v="PC"/>
    <x v="0"/>
    <n v="1.4523999999999999"/>
    <n v="1466.924"/>
    <n v="31.5595"/>
    <n v="1.4523999999999999"/>
    <n v="1466.924064"/>
    <s v="MIL"/>
    <n v="31.5595"/>
    <n v="46295.39"/>
    <n v="2026"/>
  </r>
  <r>
    <n v="72034678"/>
    <x v="2"/>
    <s v="2025-10-30"/>
    <s v="Z0018"/>
    <x v="0"/>
    <s v="7A250416"/>
    <s v="APO26010135"/>
    <x v="50"/>
    <s v="SH-- 203 KITCHENAID POL VEF20MA C/C59.25 H8.5"/>
    <x v="0"/>
    <s v="7"/>
    <n v="2040"/>
    <s v="PC"/>
    <x v="0"/>
    <n v="1.6384000000000001"/>
    <n v="3342.3359999999998"/>
    <n v="31.5595"/>
    <n v="1.6383989999999999"/>
    <n v="3342.3359049999999"/>
    <s v="MIL"/>
    <n v="31.5595"/>
    <n v="105482.45"/>
    <n v="2026"/>
  </r>
  <r>
    <n v="72035263"/>
    <x v="2"/>
    <s v="2025-11-14"/>
    <s v="Z0018"/>
    <x v="0"/>
    <s v="7A250416"/>
    <s v="APO26010135"/>
    <x v="51"/>
    <s v="LG-- 306 GY04A POL CAF26AK C/C50 H8.5"/>
    <x v="0"/>
    <s v="7"/>
    <n v="1050"/>
    <s v="PC"/>
    <x v="0"/>
    <n v="1.2284999999999999"/>
    <n v="1289.925"/>
    <n v="31.5595"/>
    <n v="1.2284999999999999"/>
    <n v="1289.925062"/>
    <s v="MIL"/>
    <n v="31.5595"/>
    <n v="40709.39"/>
    <n v="2026"/>
  </r>
  <r>
    <n v="72035264"/>
    <x v="2"/>
    <s v="2025-11-14"/>
    <s v="Z0018"/>
    <x v="0"/>
    <s v="7A250416"/>
    <s v="APO26010135"/>
    <x v="52"/>
    <s v="LG-- 107 GY04A POL R123 C/C50 H8.5"/>
    <x v="0"/>
    <s v="7"/>
    <n v="1005"/>
    <s v="PC"/>
    <x v="0"/>
    <n v="1.2284999999999999"/>
    <n v="1234.643"/>
    <n v="31.5595"/>
    <n v="1.2284999999999999"/>
    <n v="1234.6431339999999"/>
    <s v="MIL"/>
    <n v="31.5595"/>
    <n v="38964.720000000001"/>
    <n v="2026"/>
  </r>
  <r>
    <n v="72035050"/>
    <x v="4"/>
    <s v="2025-11-11"/>
    <s v="Z0018"/>
    <x v="0"/>
    <s v="7A260011"/>
    <s v="APO26010220"/>
    <x v="53"/>
    <s v="SH-- 203 BSH YBM20AK C/C50 H8.5"/>
    <x v="0"/>
    <s v="7"/>
    <n v="705"/>
    <s v="PC"/>
    <x v="0"/>
    <n v="0.90190000000000003"/>
    <n v="635.84"/>
    <n v="31.470099999999999"/>
    <n v="0.90189900000000001"/>
    <n v="635.84005100000002"/>
    <s v="MIL"/>
    <n v="31.470099999999999"/>
    <n v="20009.95"/>
    <n v="2026"/>
  </r>
  <r>
    <n v="72035790"/>
    <x v="4"/>
    <s v="2025-11-27"/>
    <s v="Z0018"/>
    <x v="0"/>
    <s v="7A260011"/>
    <s v="APO26010220"/>
    <x v="41"/>
    <s v="SH-- 103 KITCHENAID H.BSH R83 C/C59.25 H8.5"/>
    <x v="0"/>
    <s v="7"/>
    <n v="1260"/>
    <s v="PC"/>
    <x v="0"/>
    <n v="1.6692"/>
    <n v="2103.19"/>
    <n v="31.470099999999999"/>
    <n v="1.6691990000000001"/>
    <n v="2103.190012"/>
    <s v="MIL"/>
    <n v="31.470099999999999"/>
    <n v="66187.600000000006"/>
    <n v="2026"/>
  </r>
  <r>
    <n v="72035794"/>
    <x v="4"/>
    <s v="2025-11-27"/>
    <s v="Z0018"/>
    <x v="0"/>
    <s v="7A260011"/>
    <s v="APO26010220"/>
    <x v="42"/>
    <s v="SH-- 223 KITCHENAID H.BSH HBX20OG C/C59.25 H8.5"/>
    <x v="0"/>
    <s v="7"/>
    <n v="1200"/>
    <s v="PC"/>
    <x v="0"/>
    <n v="1.6692"/>
    <n v="2003.04"/>
    <n v="31.470099999999999"/>
    <n v="1.6691990000000001"/>
    <n v="2003.0400279999999"/>
    <s v="MIL"/>
    <n v="31.470099999999999"/>
    <n v="63035.87"/>
    <n v="2026"/>
  </r>
  <r>
    <n v="72034103"/>
    <x v="5"/>
    <s v="2025-10-14"/>
    <s v="Z0018"/>
    <x v="0"/>
    <s v="7A250423"/>
    <s v="APO26010161"/>
    <x v="54"/>
    <s v="LG-- 505 NEW ANOLON POL WCV3023AO C/C59.25 H8.5 CSK"/>
    <x v="0"/>
    <s v="7"/>
    <n v="1034"/>
    <s v="PC"/>
    <x v="0"/>
    <n v="2.2867999999999999"/>
    <n v="2364.5509999999999"/>
    <n v="31.228000000000002"/>
    <n v="2.2867989999999998"/>
    <n v="2364.5510429999999"/>
    <s v="MIL"/>
    <n v="31.228000000000002"/>
    <n v="73840.2"/>
    <n v="2026"/>
  </r>
  <r>
    <n v="72034674"/>
    <x v="5"/>
    <s v="2025-10-30"/>
    <s v="Z0018"/>
    <x v="0"/>
    <s v="7A250423"/>
    <s v="APO26010161"/>
    <x v="43"/>
    <s v="SH-- 102 KITCHENAID BK01A POL R73 C/C59.25 H8.5"/>
    <x v="0"/>
    <s v="7"/>
    <n v="1890"/>
    <s v="PC"/>
    <x v="0"/>
    <n v="1.3346"/>
    <n v="2522.3939999999998"/>
    <n v="31.228000000000002"/>
    <n v="1.3346"/>
    <n v="2522.3940050000001"/>
    <s v="MIL"/>
    <n v="31.228000000000002"/>
    <n v="78769.320000000007"/>
    <n v="2026"/>
  </r>
  <r>
    <n v="72035265"/>
    <x v="5"/>
    <s v="2025-11-14"/>
    <s v="Z0018"/>
    <x v="0"/>
    <s v="7A250423"/>
    <s v="APO26010161"/>
    <x v="55"/>
    <s v="SH-- 102 GY04A POL R73 C/C50 H8.5"/>
    <x v="0"/>
    <s v="7"/>
    <n v="1000"/>
    <s v="PC"/>
    <x v="0"/>
    <n v="1.1914"/>
    <n v="1191.4000000000001"/>
    <n v="31.228000000000002"/>
    <n v="1.1914"/>
    <n v="1191.4000249999999"/>
    <s v="MIL"/>
    <n v="31.228000000000002"/>
    <n v="37205.040000000001"/>
    <n v="2026"/>
  </r>
  <r>
    <n v="72035266"/>
    <x v="5"/>
    <s v="2025-11-14"/>
    <s v="Z0018"/>
    <x v="0"/>
    <s v="7A250423"/>
    <s v="APO26010161"/>
    <x v="56"/>
    <s v="SH-- 103 GY04A POL R83 C/C50 H8.5"/>
    <x v="0"/>
    <s v="7"/>
    <n v="1000"/>
    <s v="PC"/>
    <x v="0"/>
    <n v="1.1914"/>
    <n v="1191.4000000000001"/>
    <n v="31.228000000000002"/>
    <n v="1.1914"/>
    <n v="1191.4000249999999"/>
    <s v="MIL"/>
    <n v="31.228000000000002"/>
    <n v="37205.040000000001"/>
    <n v="2026"/>
  </r>
  <r>
    <n v="72035269"/>
    <x v="5"/>
    <s v="2025-11-14"/>
    <s v="Z0018"/>
    <x v="0"/>
    <s v="7A250423"/>
    <s v="APO26010161"/>
    <x v="42"/>
    <s v="SH-- 223 KITCHENAID H.BSH HBX20OG C/C59.25 H8.5"/>
    <x v="0"/>
    <s v="7"/>
    <n v="200"/>
    <s v="PC"/>
    <x v="0"/>
    <n v="1.6692"/>
    <n v="333.84"/>
    <n v="31.228000000000002"/>
    <n v="1.6692"/>
    <n v="333.84014300000001"/>
    <s v="MIL"/>
    <n v="31.228000000000002"/>
    <n v="10425.16"/>
    <n v="2026"/>
  </r>
  <r>
    <n v="72035269"/>
    <x v="5"/>
    <s v="2025-11-14"/>
    <s v="Z0018"/>
    <x v="0"/>
    <s v="7A250423"/>
    <s v="APO26010161"/>
    <x v="41"/>
    <s v="SH-- 103 KITCHENAID H.BSH R83 C/C59.25 H8.5"/>
    <x v="0"/>
    <s v="7"/>
    <n v="200"/>
    <s v="PC"/>
    <x v="0"/>
    <n v="1.6692"/>
    <n v="333.84"/>
    <n v="31.228000000000002"/>
    <n v="1.6692"/>
    <n v="333.84014300000001"/>
    <s v="MIL"/>
    <n v="31.228000000000002"/>
    <n v="10425.16"/>
    <n v="2026"/>
  </r>
  <r>
    <n v="72035276"/>
    <x v="5"/>
    <s v="2025-11-14"/>
    <s v="Z0018"/>
    <x v="0"/>
    <s v="7A250423"/>
    <s v="APO26010161"/>
    <x v="57"/>
    <s v="LG-- 314 RP BK01A POL GBU11QG C/C50 H8.5"/>
    <x v="0"/>
    <s v="7"/>
    <n v="2000"/>
    <s v="PC"/>
    <x v="0"/>
    <n v="1.9474"/>
    <n v="3894.8"/>
    <n v="31.228000000000002"/>
    <n v="1.9474"/>
    <n v="3894.7998590000002"/>
    <s v="MIL"/>
    <n v="31.228000000000002"/>
    <n v="121626.81"/>
    <n v="2026"/>
  </r>
  <r>
    <n v="72035521"/>
    <x v="5"/>
    <s v="2025-11-20"/>
    <s v="Z0018"/>
    <x v="0"/>
    <s v="7A250423"/>
    <s v="APO26010161"/>
    <x v="58"/>
    <s v="LG-- HDL RE -01 MATTE BLK PHENOLIC (MOFRBNRXX2)"/>
    <x v="0"/>
    <s v="7"/>
    <n v="4160"/>
    <s v="PC"/>
    <x v="0"/>
    <n v="0.22470000000000001"/>
    <n v="934.75199999999995"/>
    <n v="31.228000000000002"/>
    <n v="0.22469900000000001"/>
    <n v="934.75214500000004"/>
    <s v="MIL"/>
    <n v="31.228000000000002"/>
    <n v="29190.44"/>
    <n v="2026"/>
  </r>
  <r>
    <n v="72035523"/>
    <x v="5"/>
    <s v="2025-11-20"/>
    <s v="Z0018"/>
    <x v="0"/>
    <s v="7A250423"/>
    <s v="APO26010161"/>
    <x v="59"/>
    <s v="SH-- HDL RE -02 MATTE BLK PHENOLIC (MOFRBNRXX1)"/>
    <x v="0"/>
    <s v="7"/>
    <n v="2100"/>
    <s v="PC"/>
    <x v="0"/>
    <n v="0.20319999999999999"/>
    <n v="426.72"/>
    <n v="31.228000000000002"/>
    <n v="0.20319999999999999"/>
    <n v="426.71992999999998"/>
    <s v="MIL"/>
    <n v="31.228000000000002"/>
    <n v="13325.61"/>
    <n v="2026"/>
  </r>
  <r>
    <n v="72035670"/>
    <x v="5"/>
    <s v="2025-11-26"/>
    <s v="Z0018"/>
    <x v="0"/>
    <s v="7A250423"/>
    <s v="APO26010161"/>
    <x v="25"/>
    <s v="SH-- 02 M.BLK"/>
    <x v="0"/>
    <s v="7"/>
    <n v="1005"/>
    <s v="PC"/>
    <x v="0"/>
    <n v="0.30880000000000002"/>
    <n v="310.33999999999997"/>
    <n v="31.228000000000002"/>
    <n v="0.30880000000000002"/>
    <n v="310.340079"/>
    <s v="MIL"/>
    <n v="31.228000000000002"/>
    <n v="9691.2999999999993"/>
    <n v="2026"/>
  </r>
  <r>
    <n v="72036943"/>
    <x v="5"/>
    <s v="2025-12-22"/>
    <s v="Z0018"/>
    <x v="0"/>
    <s v="7A250423"/>
    <s v="APO26010161"/>
    <x v="60"/>
    <s v="SH-- 103 KITCHENAID BK01A POL R83 C/C59.25 H8.5"/>
    <x v="0"/>
    <s v="7"/>
    <n v="4000"/>
    <s v="PC"/>
    <x v="0"/>
    <n v="1.3948"/>
    <n v="5579.2"/>
    <n v="31.228000000000002"/>
    <n v="1.3947989999999999"/>
    <n v="5579.2000760000001"/>
    <s v="MIL"/>
    <n v="31.228000000000002"/>
    <n v="174227.26"/>
    <n v="2026"/>
  </r>
  <r>
    <n v="72033781"/>
    <x v="6"/>
    <s v="2025-10-08"/>
    <s v="Z0018"/>
    <x v="0"/>
    <s v="7A260004"/>
    <s v="APO26010217"/>
    <x v="37"/>
    <s v="SH-- 303 NEW ANOLON POL CAF2007A9 C/C50 H8.5"/>
    <x v="0"/>
    <s v="7"/>
    <n v="365"/>
    <s v="PC"/>
    <x v="0"/>
    <n v="1.7726999999999999"/>
    <n v="647.03599999999994"/>
    <n v="31.3291"/>
    <n v="1.7726999999999999"/>
    <n v="647.03614200000004"/>
    <s v="MIL"/>
    <n v="31.3291"/>
    <n v="20271.060000000001"/>
    <n v="2026"/>
  </r>
  <r>
    <n v="72033781"/>
    <x v="6"/>
    <s v="2025-10-08"/>
    <s v="Z0018"/>
    <x v="0"/>
    <s v="7A260004"/>
    <s v="APO26010217"/>
    <x v="37"/>
    <s v="SH-- 303 NEW ANOLON POL CAF2007A9 C/C50 H8.5"/>
    <x v="0"/>
    <s v="7"/>
    <n v="640"/>
    <s v="PC"/>
    <x v="0"/>
    <n v="1.7726999999999999"/>
    <n v="1134.528"/>
    <n v="31.3291"/>
    <n v="1.7726999999999999"/>
    <n v="1134.5279619999999"/>
    <s v="MIL"/>
    <n v="31.3291"/>
    <n v="35543.74"/>
    <n v="2026"/>
  </r>
  <r>
    <n v="72033793"/>
    <x v="6"/>
    <s v="2025-10-08"/>
    <s v="Z0018"/>
    <x v="0"/>
    <s v="7A260004"/>
    <s v="APO26010217"/>
    <x v="61"/>
    <s v="SH-- 624 NEW ANOLON POL TCK1807A9 C/C50 H8.5"/>
    <x v="0"/>
    <s v="7"/>
    <n v="1005"/>
    <s v="PC"/>
    <x v="0"/>
    <n v="1.7726999999999999"/>
    <n v="1781.56"/>
    <n v="31.3291"/>
    <n v="1.7726999999999999"/>
    <n v="1781.5599549999999"/>
    <s v="MIL"/>
    <n v="31.3291"/>
    <n v="55814.67"/>
    <n v="2026"/>
  </r>
  <r>
    <n v="72033793"/>
    <x v="6"/>
    <s v="2025-10-08"/>
    <s v="Z0018"/>
    <x v="0"/>
    <s v="7A260004"/>
    <s v="APO26010217"/>
    <x v="62"/>
    <s v="LG-- 627 NEW ANOLON POL TCI2407A9 C/C59.25 H8.5"/>
    <x v="0"/>
    <s v="7"/>
    <n v="1005"/>
    <s v="PC"/>
    <x v="0"/>
    <n v="2.0287000000000002"/>
    <n v="2038.84"/>
    <n v="31.3291"/>
    <n v="2.0287000000000002"/>
    <n v="2038.8399280000001"/>
    <s v="MIL"/>
    <n v="31.3291"/>
    <n v="63875.02"/>
    <n v="2026"/>
  </r>
  <r>
    <n v="72033793"/>
    <x v="6"/>
    <s v="2025-10-08"/>
    <s v="Z0018"/>
    <x v="0"/>
    <s v="7A260004"/>
    <s v="APO26010217"/>
    <x v="63"/>
    <s v="XS-- 602 NEW ANOLON POL TCK1407A9 C/C50 H8.5"/>
    <x v="0"/>
    <s v="7"/>
    <n v="1005"/>
    <s v="PC"/>
    <x v="0"/>
    <n v="1.6908000000000001"/>
    <n v="1699.25"/>
    <n v="31.3291"/>
    <n v="1.6907989999999999"/>
    <n v="1699.249898"/>
    <s v="MIL"/>
    <n v="31.3291"/>
    <n v="53235.97"/>
    <n v="2026"/>
  </r>
  <r>
    <n v="72033793"/>
    <x v="6"/>
    <s v="2025-10-08"/>
    <s v="Z0018"/>
    <x v="0"/>
    <s v="7A260004"/>
    <s v="APO26010217"/>
    <x v="64"/>
    <s v="LG-- 306 NEW ANOLON POL CAF2607A9 C/C59.25 H8.5"/>
    <x v="0"/>
    <s v="7"/>
    <n v="1005"/>
    <s v="PC"/>
    <x v="0"/>
    <n v="2.0287000000000002"/>
    <n v="2038.8440000000001"/>
    <n v="31.3291"/>
    <n v="2.0287000000000002"/>
    <n v="2038.844077"/>
    <s v="MIL"/>
    <n v="31.3291"/>
    <n v="63875.15"/>
    <n v="2026"/>
  </r>
  <r>
    <n v="72034230"/>
    <x v="6"/>
    <s v="2025-10-16"/>
    <s v="Z0018"/>
    <x v="0"/>
    <s v="7A260004"/>
    <s v="APO26010217"/>
    <x v="65"/>
    <s v="SH-- 104 FBW POL R93 C/C59.25 H8.5"/>
    <x v="0"/>
    <s v="7"/>
    <n v="1020"/>
    <s v="PC"/>
    <x v="0"/>
    <n v="1.1234999999999999"/>
    <n v="1145.97"/>
    <n v="31.3291"/>
    <n v="1.123499"/>
    <n v="1145.9700399999999"/>
    <s v="MIL"/>
    <n v="31.3291"/>
    <n v="35902.21"/>
    <n v="2026"/>
  </r>
  <r>
    <n v="72035045"/>
    <x v="6"/>
    <s v="2025-11-11"/>
    <s v="Z0018"/>
    <x v="0"/>
    <s v="7A260004"/>
    <s v="APO26010217"/>
    <x v="42"/>
    <s v="SH-- 223 KITCHENAID H.BSH HBX20OG C/C59.25 H8.5"/>
    <x v="0"/>
    <s v="7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045"/>
    <x v="6"/>
    <s v="2025-11-11"/>
    <s v="Z0018"/>
    <x v="0"/>
    <s v="7A260004"/>
    <s v="APO26010217"/>
    <x v="41"/>
    <s v="SH-- 103 KITCHENAID H.BSH R83 C/C59.25 H8.5"/>
    <x v="0"/>
    <s v="7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050"/>
    <x v="6"/>
    <s v="2025-11-11"/>
    <s v="Z0018"/>
    <x v="0"/>
    <s v="7A260004"/>
    <s v="APO26010217"/>
    <x v="53"/>
    <s v="SH-- 203 BSH YBM20AK C/C50 H8.5"/>
    <x v="0"/>
    <s v="7"/>
    <n v="300"/>
    <s v="PC"/>
    <x v="0"/>
    <n v="0.90190000000000003"/>
    <n v="270.57"/>
    <n v="31.3291"/>
    <n v="0.90190000000000003"/>
    <n v="270.56985300000002"/>
    <s v="MIL"/>
    <n v="31.3291"/>
    <n v="8476.7099999999991"/>
    <n v="2026"/>
  </r>
  <r>
    <n v="72035525"/>
    <x v="6"/>
    <s v="2025-11-20"/>
    <s v="Z0018"/>
    <x v="0"/>
    <s v="7A260004"/>
    <s v="APO26010217"/>
    <x v="50"/>
    <s v="SH-- 203 KITCHENAID POL VEF20MA C/C59.25 H8.5"/>
    <x v="0"/>
    <s v="7"/>
    <n v="660"/>
    <s v="PC"/>
    <x v="0"/>
    <n v="1.6718"/>
    <n v="1103.3879999999999"/>
    <n v="31.3291"/>
    <n v="1.6718"/>
    <n v="1103.3879039999999"/>
    <s v="MIL"/>
    <n v="31.3291"/>
    <n v="34568.15"/>
    <n v="2026"/>
  </r>
  <r>
    <n v="72035525"/>
    <x v="6"/>
    <s v="2025-11-20"/>
    <s v="Z0018"/>
    <x v="0"/>
    <s v="7A260004"/>
    <s v="APO26010217"/>
    <x v="50"/>
    <s v="SH-- 203 KITCHENAID POL VEF20MA C/C59.25 H8.5"/>
    <x v="0"/>
    <s v="7"/>
    <n v="360"/>
    <s v="PC"/>
    <x v="0"/>
    <n v="1.6718"/>
    <n v="601.84799999999996"/>
    <n v="31.3291"/>
    <n v="1.6718"/>
    <n v="601.84812199999999"/>
    <s v="MIL"/>
    <n v="31.3291"/>
    <n v="18855.36"/>
    <n v="2026"/>
  </r>
  <r>
    <n v="72035672"/>
    <x v="6"/>
    <s v="2025-11-26"/>
    <s v="Z0018"/>
    <x v="0"/>
    <s v="7A260004"/>
    <s v="APO26010217"/>
    <x v="53"/>
    <s v="SH-- 203 BSH YBM20AK C/C50 H8.5"/>
    <x v="0"/>
    <s v="7"/>
    <n v="1010"/>
    <s v="PC"/>
    <x v="0"/>
    <n v="0.90190000000000003"/>
    <n v="910.91899999999998"/>
    <n v="31.3291"/>
    <n v="0.90190000000000003"/>
    <n v="910.91892199999995"/>
    <s v="MIL"/>
    <n v="31.3291"/>
    <n v="28538.27"/>
    <n v="2026"/>
  </r>
  <r>
    <n v="72035904"/>
    <x v="6"/>
    <s v="2025-12-02"/>
    <s v="Z0018"/>
    <x v="0"/>
    <s v="7A260004"/>
    <s v="APO26010217"/>
    <x v="66"/>
    <s v="SH-- 104 FBW M.BLK TUM R93 C/C70 H8.5"/>
    <x v="0"/>
    <s v="7"/>
    <n v="4800"/>
    <s v="PC"/>
    <x v="0"/>
    <n v="0.50109999999999999"/>
    <n v="2405.2800000000002"/>
    <n v="31.3291"/>
    <n v="0.50109899999999996"/>
    <n v="2405.2800750000001"/>
    <s v="MIL"/>
    <n v="31.3291"/>
    <n v="75355.259999999995"/>
    <n v="2026"/>
  </r>
  <r>
    <n v="72035905"/>
    <x v="6"/>
    <s v="2025-12-02"/>
    <s v="Z0018"/>
    <x v="0"/>
    <s v="7A260004"/>
    <s v="APO26010217"/>
    <x v="66"/>
    <s v="SH-- 104 FBW M.BLK TUM R93 C/C70 H8.5"/>
    <x v="0"/>
    <s v="7"/>
    <n v="2160"/>
    <s v="PC"/>
    <x v="0"/>
    <n v="0.50109999999999999"/>
    <n v="1082.376"/>
    <n v="31.3291"/>
    <n v="0.50109899999999996"/>
    <n v="1082.376129"/>
    <s v="MIL"/>
    <n v="31.3291"/>
    <n v="33909.870000000003"/>
    <n v="2026"/>
  </r>
  <r>
    <n v="72036964"/>
    <x v="6"/>
    <s v="2025-12-23"/>
    <s v="Z0018"/>
    <x v="0"/>
    <s v="7A260004"/>
    <s v="APO26010217"/>
    <x v="25"/>
    <s v="SH-- 02 M.BLK"/>
    <x v="0"/>
    <s v="7"/>
    <n v="1220"/>
    <s v="PC"/>
    <x v="0"/>
    <n v="0.30880000000000002"/>
    <n v="376.73599999999999"/>
    <n v="31.3291"/>
    <n v="0.30880000000000002"/>
    <n v="376.73600499999998"/>
    <s v="MIL"/>
    <n v="31.3291"/>
    <n v="11802.8"/>
    <n v="2026"/>
  </r>
  <r>
    <n v="72037001"/>
    <x v="6"/>
    <s v="2025-12-24"/>
    <s v="Z0018"/>
    <x v="0"/>
    <s v="7A260004"/>
    <s v="APO26010217"/>
    <x v="43"/>
    <s v="SH-- 102 KITCHENAID BK01A POL R73 C/C59.25 H8.5"/>
    <x v="0"/>
    <s v="7"/>
    <n v="1300"/>
    <s v="PC"/>
    <x v="0"/>
    <n v="1.3948"/>
    <n v="1813.24"/>
    <n v="31.3291"/>
    <n v="1.3948"/>
    <n v="1813.240086"/>
    <s v="MIL"/>
    <n v="31.3291"/>
    <n v="56807.18"/>
    <n v="2026"/>
  </r>
  <r>
    <n v="72037003"/>
    <x v="6"/>
    <s v="2025-12-24"/>
    <s v="Z0018"/>
    <x v="0"/>
    <s v="7A260004"/>
    <s v="APO26010217"/>
    <x v="67"/>
    <s v="LG-- 308 KITCHENAID BK01A POL CAF30AK C/C59.25 H8.5"/>
    <x v="0"/>
    <s v="7"/>
    <n v="800"/>
    <s v="PC"/>
    <x v="0"/>
    <n v="1.76"/>
    <n v="1408"/>
    <n v="31.3291"/>
    <n v="1.76"/>
    <n v="1407.99991"/>
    <s v="MIL"/>
    <n v="31.3291"/>
    <n v="44111.37"/>
    <n v="2026"/>
  </r>
  <r>
    <n v="72034132"/>
    <x v="7"/>
    <s v="2025-10-15"/>
    <s v="Z0018"/>
    <x v="0"/>
    <s v="7A260017"/>
    <s v="APO26010223"/>
    <x v="68"/>
    <s v="SH-- 243 NEW CIRCULON POL HBZ20QG C/C79 H8.5"/>
    <x v="0"/>
    <s v="7"/>
    <n v="375"/>
    <s v="PC"/>
    <x v="0"/>
    <n v="2.2189999999999999"/>
    <n v="832.125"/>
    <n v="31.5106"/>
    <n v="2.2189990000000002"/>
    <n v="832.12506199999996"/>
    <s v="MIL"/>
    <n v="31.5106"/>
    <n v="26220.76"/>
    <n v="2026"/>
  </r>
  <r>
    <n v="72034139"/>
    <x v="7"/>
    <s v="2025-10-15"/>
    <s v="Z0018"/>
    <x v="0"/>
    <s v="7A260017"/>
    <s v="APO26010223"/>
    <x v="40"/>
    <s v="LG-- 217  NEW ANOLON POL HBH29IA C/C59.25 H8.5 CSK"/>
    <x v="0"/>
    <s v="7"/>
    <n v="1020"/>
    <s v="PC"/>
    <x v="0"/>
    <n v="2.2867999999999999"/>
    <n v="2332.5360000000001"/>
    <n v="31.5106"/>
    <n v="2.2867989999999998"/>
    <n v="2332.5360350000001"/>
    <s v="MIL"/>
    <n v="31.5106"/>
    <n v="73499.61"/>
    <n v="2026"/>
  </r>
  <r>
    <n v="72034234"/>
    <x v="7"/>
    <s v="2025-10-16"/>
    <s v="Z0018"/>
    <x v="0"/>
    <s v="7A260017"/>
    <s v="APO26010223"/>
    <x v="69"/>
    <s v="LG-- 245 NEW CIRCULON POL HBZ24QG C/C93 H8.5"/>
    <x v="0"/>
    <s v="7"/>
    <n v="515"/>
    <s v="PC"/>
    <x v="0"/>
    <n v="2.2848999999999999"/>
    <n v="1176.7239999999999"/>
    <n v="31.5106"/>
    <n v="2.2848999999999999"/>
    <n v="1176.724023"/>
    <s v="MIL"/>
    <n v="31.5106"/>
    <n v="37079.279999999999"/>
    <n v="2026"/>
  </r>
  <r>
    <n v="72034683"/>
    <x v="7"/>
    <s v="2025-10-30"/>
    <s v="Z0018"/>
    <x v="0"/>
    <s v="7A260017"/>
    <s v="APO26010223"/>
    <x v="49"/>
    <s v="SH-- 104 KITCHENAID BK01A  POL R93 C/C59.25 H8.5"/>
    <x v="0"/>
    <s v="7"/>
    <n v="9440"/>
    <s v="PC"/>
    <x v="0"/>
    <n v="1.4088000000000001"/>
    <n v="13299.072"/>
    <n v="31.5106"/>
    <n v="1.4087989999999999"/>
    <n v="13299.072058"/>
    <s v="MIL"/>
    <n v="31.5106"/>
    <n v="419061.74"/>
    <n v="2026"/>
  </r>
  <r>
    <n v="72035905"/>
    <x v="7"/>
    <s v="2025-12-02"/>
    <s v="Z0018"/>
    <x v="0"/>
    <s v="7A260017"/>
    <s v="APO26010223"/>
    <x v="66"/>
    <s v="SH-- 104 FBW M.BLK TUM R93 C/C70 H8.5"/>
    <x v="0"/>
    <s v="7"/>
    <n v="1980"/>
    <s v="PC"/>
    <x v="0"/>
    <n v="0.50109999999999999"/>
    <n v="992.17"/>
    <n v="31.5106"/>
    <n v="0.50109899999999996"/>
    <n v="992.16993600000001"/>
    <s v="MIL"/>
    <n v="31.5106"/>
    <n v="31263.87"/>
    <n v="2026"/>
  </r>
  <r>
    <n v="72036370"/>
    <x v="7"/>
    <s v="2025-12-02"/>
    <s v="Z0018"/>
    <x v="0"/>
    <s v="7A260017"/>
    <s v="APO26010223"/>
    <x v="9"/>
    <s v="LG-- 01 M.BLK"/>
    <x v="0"/>
    <s v="7"/>
    <n v="2300"/>
    <s v="PC"/>
    <x v="0"/>
    <n v="0.33979999999999999"/>
    <n v="781.54"/>
    <n v="31.5106"/>
    <n v="0.33979900000000002"/>
    <n v="781.53986199999997"/>
    <s v="MIL"/>
    <n v="31.5106"/>
    <n v="24626.79"/>
    <n v="2026"/>
  </r>
  <r>
    <n v="72037125"/>
    <x v="7"/>
    <s v="2026-01-08"/>
    <s v="Z0018"/>
    <x v="0"/>
    <s v="7A260017"/>
    <s v="APO26010223"/>
    <x v="60"/>
    <s v="SH-- 103 KITCHENAID BK01A POL R83 C/C59.25 H8.5"/>
    <x v="0"/>
    <s v="7"/>
    <n v="1005"/>
    <s v="PC"/>
    <x v="0"/>
    <n v="1.3948"/>
    <n v="1401.7739999999999"/>
    <n v="31.5106"/>
    <n v="1.3947989999999999"/>
    <n v="1401.7740060000001"/>
    <s v="MIL"/>
    <n v="31.5106"/>
    <n v="44170.74"/>
    <n v="2026"/>
  </r>
  <r>
    <n v="72037125"/>
    <x v="7"/>
    <s v="2026-01-08"/>
    <s v="Z0018"/>
    <x v="0"/>
    <s v="7A260017"/>
    <s v="APO26010223"/>
    <x v="43"/>
    <s v="SH-- 102 KITCHENAID BK01A POL R73 C/C59.25 H8.5"/>
    <x v="0"/>
    <s v="7"/>
    <n v="1005"/>
    <s v="PC"/>
    <x v="0"/>
    <n v="1.3948"/>
    <n v="1401.7739999999999"/>
    <n v="31.5106"/>
    <n v="1.3947989999999999"/>
    <n v="1401.7740060000001"/>
    <s v="MIL"/>
    <n v="31.5106"/>
    <n v="44170.74"/>
    <n v="2026"/>
  </r>
  <r>
    <n v="72031869"/>
    <x v="0"/>
    <s v="2025-08-25"/>
    <s v="Z0018"/>
    <x v="0"/>
    <s v="7A250396"/>
    <s v="APO26010060"/>
    <x v="70"/>
    <s v="LG-- 206 HESTAN POL HBZ26VW C/C59.25 H6.5 CSK"/>
    <x v="0"/>
    <s v="6"/>
    <n v="3940"/>
    <s v="PC"/>
    <x v="0"/>
    <n v="3.5150999999999999"/>
    <n v="13849.494000000001"/>
    <n v="31.591200000000001"/>
    <n v="3.5150999999999999"/>
    <n v="13849.493845999999"/>
    <s v="MIL"/>
    <n v="31.591200000000001"/>
    <n v="437522.13"/>
    <n v="2026"/>
  </r>
  <r>
    <n v="72031869"/>
    <x v="0"/>
    <s v="2025-08-25"/>
    <s v="Z0018"/>
    <x v="0"/>
    <s v="7A250403"/>
    <s v="APO26010061"/>
    <x v="71"/>
    <s v="SH-- 203 HESTAN POL HBZ20VW C/C50 H6.5 CSK"/>
    <x v="0"/>
    <s v="6"/>
    <n v="180"/>
    <s v="PC"/>
    <x v="0"/>
    <n v="3.0110000000000001"/>
    <n v="541.98"/>
    <n v="31.591200000000001"/>
    <n v="3.010999"/>
    <n v="541.98004500000002"/>
    <s v="MIL"/>
    <n v="31.591200000000001"/>
    <n v="17121.8"/>
    <n v="2026"/>
  </r>
  <r>
    <n v="72031869"/>
    <x v="0"/>
    <s v="2025-08-25"/>
    <s v="Z0018"/>
    <x v="0"/>
    <s v="7A250396"/>
    <s v="APO26010060"/>
    <x v="71"/>
    <s v="SH-- 203 HESTAN POL HBZ20VW C/C50 H6.5 CSK"/>
    <x v="0"/>
    <s v="6"/>
    <n v="740"/>
    <s v="PC"/>
    <x v="0"/>
    <n v="3.0110000000000001"/>
    <n v="2228.14"/>
    <n v="31.591200000000001"/>
    <n v="3.010999"/>
    <n v="2228.1401139999998"/>
    <s v="MIL"/>
    <n v="31.591200000000001"/>
    <n v="70389.62"/>
    <n v="2026"/>
  </r>
  <r>
    <n v="72033327"/>
    <x v="0"/>
    <s v="2025-09-26"/>
    <s v="Z0018"/>
    <x v="0"/>
    <s v="7A250396"/>
    <s v="APO26010060"/>
    <x v="72"/>
    <s v="LG-- 108 HESTAN POL R132.3 C/C59.25 H6.5 CSK"/>
    <x v="0"/>
    <s v="6"/>
    <n v="180"/>
    <s v="PC"/>
    <x v="0"/>
    <n v="3.5266099999999998"/>
    <n v="634.79"/>
    <n v="31.591200000000001"/>
    <n v="3.5266090000000001"/>
    <n v="634.79006800000002"/>
    <s v="MIL"/>
    <n v="31.591200000000001"/>
    <n v="20053.78"/>
    <n v="2026"/>
  </r>
  <r>
    <n v="72033327"/>
    <x v="0"/>
    <s v="2025-09-26"/>
    <s v="Z0018"/>
    <x v="0"/>
    <s v="7A250403"/>
    <s v="APO26010061"/>
    <x v="72"/>
    <s v="LG-- 108 HESTAN POL R132.3 C/C59.25 H6.5 CSK"/>
    <x v="0"/>
    <s v="6"/>
    <n v="420"/>
    <s v="PC"/>
    <x v="0"/>
    <n v="3.5266000000000002"/>
    <n v="1481.17"/>
    <n v="31.591200000000001"/>
    <n v="3.5266000000000002"/>
    <n v="1481.1700719999999"/>
    <s v="MIL"/>
    <n v="31.591200000000001"/>
    <n v="46791.94"/>
    <n v="2026"/>
  </r>
  <r>
    <n v="72033328"/>
    <x v="0"/>
    <s v="2025-09-26"/>
    <s v="Z0018"/>
    <x v="0"/>
    <s v="7A250396"/>
    <s v="APO26010060"/>
    <x v="70"/>
    <s v="LG-- 206 HESTAN POL HBZ26VW C/C59.25 H6.5 CSK"/>
    <x v="0"/>
    <s v="6"/>
    <n v="60"/>
    <s v="PC"/>
    <x v="0"/>
    <n v="3.5150999999999999"/>
    <n v="210.90600000000001"/>
    <n v="31.591200000000001"/>
    <n v="3.5150999999999999"/>
    <n v="210.90588500000001"/>
    <s v="MIL"/>
    <n v="31.591200000000001"/>
    <n v="6662.77"/>
    <n v="2026"/>
  </r>
  <r>
    <n v="72033328"/>
    <x v="0"/>
    <s v="2025-09-26"/>
    <s v="Z0018"/>
    <x v="0"/>
    <s v="7A250403"/>
    <s v="APO26010061"/>
    <x v="70"/>
    <s v="LG-- 206 HESTAN POL HBZ26VW C/C59.25 H6.5 CSK"/>
    <x v="0"/>
    <s v="6"/>
    <n v="2580"/>
    <s v="PC"/>
    <x v="0"/>
    <n v="3.5150999999999999"/>
    <n v="9068.9580000000005"/>
    <n v="31.591200000000001"/>
    <n v="3.5150999999999999"/>
    <n v="9068.9581269999999"/>
    <s v="MIL"/>
    <n v="31.591200000000001"/>
    <n v="286499.27"/>
    <n v="2026"/>
  </r>
  <r>
    <n v="72033327"/>
    <x v="1"/>
    <s v="2025-09-26"/>
    <s v="Z0018"/>
    <x v="0"/>
    <s v="7A250411"/>
    <s v="APO26010062"/>
    <x v="72"/>
    <s v="LG-- 108 HESTAN POL R132.3 C/C59.25 H6.5 CSK"/>
    <x v="0"/>
    <s v="6"/>
    <n v="280"/>
    <s v="PC"/>
    <x v="0"/>
    <n v="3.5266000000000002"/>
    <n v="987.44799999999998"/>
    <n v="31.425799999999999"/>
    <n v="3.5266000000000002"/>
    <n v="987.44789300000002"/>
    <s v="MIL"/>
    <n v="31.425799999999999"/>
    <n v="31031.34"/>
    <n v="2026"/>
  </r>
  <r>
    <n v="72033328"/>
    <x v="1"/>
    <s v="2025-09-26"/>
    <s v="Z0018"/>
    <x v="0"/>
    <s v="7A250411"/>
    <s v="APO26010062"/>
    <x v="70"/>
    <s v="LG-- 206 HESTAN POL HBZ26VW C/C59.25 H6.5 CSK"/>
    <x v="0"/>
    <s v="6"/>
    <n v="1360"/>
    <s v="PC"/>
    <x v="0"/>
    <n v="3.5150999999999999"/>
    <n v="4780.5360000000001"/>
    <n v="31.425799999999999"/>
    <n v="3.5150999999999999"/>
    <n v="4780.5360559999999"/>
    <s v="MIL"/>
    <n v="31.425799999999999"/>
    <n v="150232.17000000001"/>
    <n v="2026"/>
  </r>
  <r>
    <n v="72033329"/>
    <x v="1"/>
    <s v="2025-09-26"/>
    <s v="Z0018"/>
    <x v="0"/>
    <s v="7A250411"/>
    <s v="APO26010062"/>
    <x v="73"/>
    <s v="LG-- 107 HESTAN POL R122.3 C/C59.25 H6.5 CSK"/>
    <x v="0"/>
    <s v="6"/>
    <n v="780"/>
    <s v="PC"/>
    <x v="0"/>
    <n v="3.2797999999999998"/>
    <n v="2558.2440000000001"/>
    <n v="31.425799999999999"/>
    <n v="3.2797999999999998"/>
    <n v="2558.2438630000001"/>
    <s v="MIL"/>
    <n v="31.425799999999999"/>
    <n v="80394.86"/>
    <n v="2026"/>
  </r>
  <r>
    <n v="72033330"/>
    <x v="1"/>
    <s v="2025-09-26"/>
    <s v="Z0018"/>
    <x v="0"/>
    <s v="7A250411"/>
    <s v="APO26010062"/>
    <x v="72"/>
    <s v="LG-- 108 HESTAN POL R132.3 C/C59.25 H6.5 CSK"/>
    <x v="0"/>
    <s v="6"/>
    <n v="1020"/>
    <s v="PC"/>
    <x v="0"/>
    <n v="3.5266000000000002"/>
    <n v="3597.1320000000001"/>
    <n v="31.425799999999999"/>
    <n v="3.5266000000000002"/>
    <n v="3597.1319739999999"/>
    <s v="MIL"/>
    <n v="31.425799999999999"/>
    <n v="113042.75"/>
    <n v="2026"/>
  </r>
  <r>
    <n v="72033330"/>
    <x v="1"/>
    <s v="2025-09-26"/>
    <s v="Z0018"/>
    <x v="0"/>
    <s v="7A250411"/>
    <s v="APO26010062"/>
    <x v="72"/>
    <s v="LG-- 108 HESTAN POL R132.3 C/C59.25 H6.5 CSK"/>
    <x v="0"/>
    <s v="6"/>
    <n v="180"/>
    <s v="PC"/>
    <x v="0"/>
    <n v="3.5266000000000002"/>
    <n v="634.78800000000001"/>
    <n v="31.425799999999999"/>
    <n v="3.5266000000000002"/>
    <n v="634.78797599999996"/>
    <s v="MIL"/>
    <n v="31.425799999999999"/>
    <n v="19948.72"/>
    <n v="2026"/>
  </r>
  <r>
    <n v="72033331"/>
    <x v="1"/>
    <s v="2025-09-26"/>
    <s v="Z0018"/>
    <x v="0"/>
    <s v="7A250411"/>
    <s v="APO26010062"/>
    <x v="74"/>
    <s v="SH-- 105 HESTAN POL R102.3 C/C50 H6.5 CSK"/>
    <x v="0"/>
    <s v="6"/>
    <n v="300"/>
    <s v="PC"/>
    <x v="0"/>
    <n v="2.9821"/>
    <n v="894.63"/>
    <n v="31.425799999999999"/>
    <n v="2.9821"/>
    <n v="894.62989000000005"/>
    <s v="MIL"/>
    <n v="31.425799999999999"/>
    <n v="28114.46"/>
    <n v="2026"/>
  </r>
  <r>
    <n v="72034124"/>
    <x v="1"/>
    <s v="2025-10-15"/>
    <s v="Z0018"/>
    <x v="0"/>
    <s v="7A250399"/>
    <s v="APO26010133"/>
    <x v="75"/>
    <s v="LG-- 154 BSH PVD GD03K R93 C/C50 H8.5"/>
    <x v="0"/>
    <s v="2"/>
    <n v="510"/>
    <s v="PC"/>
    <x v="0"/>
    <n v="1.1512"/>
    <n v="587.11"/>
    <n v="31.425799999999999"/>
    <n v="1.1511990000000001"/>
    <n v="587.10995400000002"/>
    <s v="MIL"/>
    <n v="31.425799999999999"/>
    <n v="18450.400000000001"/>
    <n v="2026"/>
  </r>
  <r>
    <n v="72034128"/>
    <x v="1"/>
    <s v="2025-10-15"/>
    <s v="Z0018"/>
    <x v="0"/>
    <s v="7A250399"/>
    <s v="APO26010133"/>
    <x v="76"/>
    <s v="LG-- 165 BSH PVD GD03K QCI24MA C/C50 H8.5"/>
    <x v="0"/>
    <s v="2"/>
    <n v="280"/>
    <s v="PC"/>
    <x v="0"/>
    <n v="1.16279"/>
    <n v="325.58"/>
    <n v="31.425799999999999"/>
    <n v="1.16279"/>
    <n v="325.57993699999997"/>
    <s v="MIL"/>
    <n v="31.425799999999999"/>
    <n v="10231.61"/>
    <n v="2026"/>
  </r>
  <r>
    <n v="72034129"/>
    <x v="1"/>
    <s v="2025-10-15"/>
    <s v="Z0018"/>
    <x v="0"/>
    <s v="7A250399"/>
    <s v="APO26010133"/>
    <x v="77"/>
    <s v="LG-- 181 BSH PVD GD03K GBU11IA C/C45 H8.5"/>
    <x v="0"/>
    <s v="2"/>
    <n v="2680"/>
    <s v="PC"/>
    <x v="0"/>
    <n v="1.1395999999999999"/>
    <n v="3054.1280000000002"/>
    <n v="31.425799999999999"/>
    <n v="1.139599"/>
    <n v="3054.1281359999998"/>
    <s v="MIL"/>
    <n v="31.425799999999999"/>
    <n v="95978.42"/>
    <n v="2026"/>
  </r>
  <r>
    <n v="72034407"/>
    <x v="1"/>
    <s v="2025-10-22"/>
    <s v="Z0018"/>
    <x v="0"/>
    <s v="7A250407"/>
    <s v="APO26010009"/>
    <x v="76"/>
    <s v="LG-- 165 BSH PVD GD03K QCI24MA C/C50 H8.5"/>
    <x v="0"/>
    <s v="2"/>
    <n v="1400"/>
    <s v="PC"/>
    <x v="0"/>
    <n v="1.1628000000000001"/>
    <n v="1627.92"/>
    <n v="31.425799999999999"/>
    <n v="1.1627989999999999"/>
    <n v="1627.9200519999999"/>
    <s v="MIL"/>
    <n v="31.425799999999999"/>
    <n v="51158.69"/>
    <n v="2026"/>
  </r>
  <r>
    <n v="72034410"/>
    <x v="1"/>
    <s v="2025-10-22"/>
    <s v="Z0018"/>
    <x v="0"/>
    <s v="7A250408"/>
    <s v="APO26010010"/>
    <x v="76"/>
    <s v="LG-- 165 BSH PVD GD03K QCI24MA C/C50 H8.5"/>
    <x v="0"/>
    <s v="1"/>
    <n v="2000"/>
    <s v="PC"/>
    <x v="0"/>
    <n v="1.1395999999999999"/>
    <n v="2279.1999999999998"/>
    <n v="31.425799999999999"/>
    <n v="1.139599"/>
    <n v="2279.199893"/>
    <s v="MIL"/>
    <n v="31.425799999999999"/>
    <n v="71625.679999999993"/>
    <n v="2026"/>
  </r>
  <r>
    <n v="72034412"/>
    <x v="1"/>
    <s v="2025-10-22"/>
    <s v="Z0018"/>
    <x v="0"/>
    <s v="7A250408"/>
    <s v="APO26010010"/>
    <x v="78"/>
    <s v="SH-- 152 BSH PVD GD03K R83 C/C50 H8.5"/>
    <x v="0"/>
    <s v="1"/>
    <n v="920"/>
    <s v="PC"/>
    <x v="0"/>
    <n v="1.0319"/>
    <n v="949.34799999999996"/>
    <n v="31.425799999999999"/>
    <n v="1.0318989999999999"/>
    <n v="949.34798699999999"/>
    <s v="MIL"/>
    <n v="31.425799999999999"/>
    <n v="29834.02"/>
    <n v="2026"/>
  </r>
  <r>
    <n v="72034412"/>
    <x v="1"/>
    <s v="2025-10-22"/>
    <s v="Z0018"/>
    <x v="0"/>
    <s v="7A250408"/>
    <s v="APO26010010"/>
    <x v="79"/>
    <s v="SH-- 163 BSH PVD GD03K HAA20MA C/C50 H8.5"/>
    <x v="0"/>
    <s v="1"/>
    <n v="650"/>
    <s v="PC"/>
    <x v="0"/>
    <n v="1.0426"/>
    <n v="677.69"/>
    <n v="31.425799999999999"/>
    <n v="1.0426"/>
    <n v="677.68998699999997"/>
    <s v="MIL"/>
    <n v="31.425799999999999"/>
    <n v="21296.95"/>
    <n v="2026"/>
  </r>
  <r>
    <n v="72034426"/>
    <x v="1"/>
    <s v="2025-10-23"/>
    <s v="Z0018"/>
    <x v="0"/>
    <s v="7A250407"/>
    <s v="APO26010009"/>
    <x v="80"/>
    <s v="LG-- 11 M.BLK+GN32E RING"/>
    <x v="0"/>
    <s v="2"/>
    <n v="1000"/>
    <s v="PC"/>
    <x v="0"/>
    <n v="0.32090000000000002"/>
    <n v="320.89999999999998"/>
    <n v="31.425799999999999"/>
    <n v="0.32090000000000002"/>
    <n v="320.90002399999997"/>
    <s v="MIL"/>
    <n v="31.425799999999999"/>
    <n v="10084.540000000001"/>
    <n v="2026"/>
  </r>
  <r>
    <n v="72034495"/>
    <x v="1"/>
    <s v="2025-10-27"/>
    <s v="Z0018"/>
    <x v="0"/>
    <s v="7A250408"/>
    <s v="APO26010010"/>
    <x v="81"/>
    <s v="LG-- 01 M.BLK H5.5"/>
    <x v="0"/>
    <s v="1"/>
    <n v="1000"/>
    <s v="PC"/>
    <x v="0"/>
    <n v="0.2477"/>
    <n v="247.7"/>
    <n v="31.425799999999999"/>
    <n v="0.247699"/>
    <n v="247.69997799999999"/>
    <s v="MIL"/>
    <n v="31.425799999999999"/>
    <n v="7784.17"/>
    <n v="2026"/>
  </r>
  <r>
    <n v="72034542"/>
    <x v="1"/>
    <s v="2025-10-28"/>
    <s v="Z0018"/>
    <x v="0"/>
    <s v="7A250407"/>
    <s v="APO26010009"/>
    <x v="76"/>
    <s v="LG-- 165 BSH PVD GD03K QCI24MA C/C50 H8.5"/>
    <x v="0"/>
    <s v="2"/>
    <n v="2830"/>
    <s v="PC"/>
    <x v="0"/>
    <n v="1.1395999999999999"/>
    <n v="3225.0680000000002"/>
    <n v="31.425799999999999"/>
    <n v="1.139599"/>
    <n v="3225.0679369999998"/>
    <s v="MIL"/>
    <n v="31.425799999999999"/>
    <n v="101350.34"/>
    <n v="2026"/>
  </r>
  <r>
    <n v="72034942"/>
    <x v="1"/>
    <s v="2025-11-10"/>
    <s v="Z0018"/>
    <x v="0"/>
    <s v="7A250407"/>
    <s v="APO26010009"/>
    <x v="82"/>
    <s v="LG-- 215 BN18A POL FAD24IA C/C50 H8.5"/>
    <x v="0"/>
    <s v="2"/>
    <n v="1010"/>
    <s v="PC"/>
    <x v="0"/>
    <n v="0.88070000000000004"/>
    <n v="889.50699999999995"/>
    <n v="31.425799999999999"/>
    <n v="0.88069900000000001"/>
    <n v="889.50702899999999"/>
    <s v="MIL"/>
    <n v="31.425799999999999"/>
    <n v="27953.47"/>
    <n v="2026"/>
  </r>
  <r>
    <n v="72034943"/>
    <x v="1"/>
    <s v="2025-11-10"/>
    <s v="Z0018"/>
    <x v="0"/>
    <s v="7A250407"/>
    <s v="APO26010009"/>
    <x v="83"/>
    <s v="SH-- 223 BN18A POL BBA20MA C/C50 H8.5"/>
    <x v="0"/>
    <s v="2"/>
    <n v="1010"/>
    <s v="PC"/>
    <x v="0"/>
    <n v="0.76529999999999998"/>
    <n v="772.95299999999997"/>
    <n v="31.425799999999999"/>
    <n v="0.76529899999999995"/>
    <n v="772.95311400000003"/>
    <s v="MIL"/>
    <n v="31.425799999999999"/>
    <n v="24290.67"/>
    <n v="2026"/>
  </r>
  <r>
    <n v="72034944"/>
    <x v="1"/>
    <s v="2025-11-10"/>
    <s v="Z0018"/>
    <x v="0"/>
    <s v="7A250407"/>
    <s v="APO26010009"/>
    <x v="84"/>
    <s v="LG-- 207 BN18A POL FAG28IA C/C50 H8.5"/>
    <x v="0"/>
    <s v="2"/>
    <n v="1000"/>
    <s v="PC"/>
    <x v="0"/>
    <n v="0.88070000000000004"/>
    <n v="880.7"/>
    <n v="31.425799999999999"/>
    <n v="0.88069900000000001"/>
    <n v="880.69993399999998"/>
    <s v="MIL"/>
    <n v="31.425799999999999"/>
    <n v="27676.7"/>
    <n v="2026"/>
  </r>
  <r>
    <n v="72034947"/>
    <x v="1"/>
    <s v="2025-11-10"/>
    <s v="Z0018"/>
    <x v="0"/>
    <s v="7A250399"/>
    <s v="APO26010133"/>
    <x v="85"/>
    <s v="LG-- 310 BN18A POL YEK2430AR C/C50 H8.5"/>
    <x v="0"/>
    <s v="2"/>
    <n v="1010"/>
    <s v="PC"/>
    <x v="0"/>
    <n v="0.88070000000000004"/>
    <n v="889.50699999999995"/>
    <n v="31.425799999999999"/>
    <n v="0.88069900000000001"/>
    <n v="889.50702899999999"/>
    <s v="MIL"/>
    <n v="31.425799999999999"/>
    <n v="27953.47"/>
    <n v="2026"/>
  </r>
  <r>
    <n v="72034949"/>
    <x v="1"/>
    <s v="2025-11-10"/>
    <s v="Z0018"/>
    <x v="0"/>
    <s v="7A250399"/>
    <s v="APO26010133"/>
    <x v="86"/>
    <s v="LG-- 307 BN18A POL YBR2930AR C/C50 H8.5"/>
    <x v="0"/>
    <s v="2"/>
    <n v="1265"/>
    <s v="PC"/>
    <x v="0"/>
    <n v="0.86309999999999998"/>
    <n v="1091.8219999999999"/>
    <n v="31.425799999999999"/>
    <n v="0.86309999999999998"/>
    <n v="1091.8220060000001"/>
    <s v="MIL"/>
    <n v="31.425799999999999"/>
    <n v="34311.379999999997"/>
    <n v="2026"/>
  </r>
  <r>
    <n v="72034949"/>
    <x v="1"/>
    <s v="2025-11-10"/>
    <s v="Z0018"/>
    <x v="0"/>
    <s v="7A250407"/>
    <s v="APO26010009"/>
    <x v="86"/>
    <s v="LG-- 307 BN18A POL YBR2930AR C/C50 H8.5"/>
    <x v="0"/>
    <s v="2"/>
    <n v="1155"/>
    <s v="PC"/>
    <x v="0"/>
    <n v="0.86309999999999998"/>
    <n v="996.88099999999997"/>
    <n v="31.425799999999999"/>
    <n v="0.86309999999999998"/>
    <n v="996.88090599999998"/>
    <s v="MIL"/>
    <n v="31.425799999999999"/>
    <n v="31327.78"/>
    <n v="2026"/>
  </r>
  <r>
    <n v="72031296"/>
    <x v="8"/>
    <s v="2025-07-31"/>
    <s v="Z0018"/>
    <x v="0"/>
    <s v="7A250418"/>
    <s v="APO26010063"/>
    <x v="70"/>
    <s v="LG-- 206 HESTAN POL HBZ26VW C/C59.25 H6.5 CSK"/>
    <x v="0"/>
    <s v="6"/>
    <n v="540"/>
    <s v="PC"/>
    <x v="0"/>
    <n v="3.5150999999999999"/>
    <n v="1898.154"/>
    <n v="31.403600000000001"/>
    <n v="3.5150990000000002"/>
    <n v="1898.154033"/>
    <s v="MIL"/>
    <n v="31.403600000000001"/>
    <n v="59608.87"/>
    <n v="2026"/>
  </r>
  <r>
    <n v="72033329"/>
    <x v="8"/>
    <s v="2025-09-26"/>
    <s v="Z0018"/>
    <x v="0"/>
    <s v="7A250418"/>
    <s v="APO26010063"/>
    <x v="73"/>
    <s v="LG-- 107 HESTAN POL R122.3 C/C59.25 H6.5 CSK"/>
    <x v="0"/>
    <s v="6"/>
    <n v="220"/>
    <s v="PC"/>
    <x v="0"/>
    <n v="3.2797999999999998"/>
    <n v="721.55600000000004"/>
    <n v="31.403600000000001"/>
    <n v="3.2797999999999998"/>
    <n v="721.55612699999995"/>
    <s v="MIL"/>
    <n v="31.403600000000001"/>
    <n v="22659.46"/>
    <n v="2026"/>
  </r>
  <r>
    <n v="72033330"/>
    <x v="8"/>
    <s v="2025-09-26"/>
    <s v="Z0018"/>
    <x v="0"/>
    <s v="7A250418"/>
    <s v="APO26010063"/>
    <x v="72"/>
    <s v="LG-- 108 HESTAN POL R132.3 C/C59.25 H6.5 CSK"/>
    <x v="0"/>
    <s v="6"/>
    <n v="1200"/>
    <s v="PC"/>
    <x v="0"/>
    <n v="3.5266000000000002"/>
    <n v="4231.92"/>
    <n v="31.403600000000001"/>
    <n v="3.5266000000000002"/>
    <n v="4231.9199070000004"/>
    <s v="MIL"/>
    <n v="31.403600000000001"/>
    <n v="132897.51999999999"/>
    <n v="2026"/>
  </r>
  <r>
    <n v="72035783"/>
    <x v="2"/>
    <s v="2025-11-27"/>
    <s v="Z0018"/>
    <x v="0"/>
    <s v="7A250414"/>
    <s v="APO26010012"/>
    <x v="87"/>
    <s v="XS-- 122 M.BLK TUM R71 C/C34.3 H8.5"/>
    <x v="0"/>
    <s v="2"/>
    <n v="9400"/>
    <s v="PC"/>
    <x v="0"/>
    <n v="0.3206"/>
    <n v="3013.64"/>
    <n v="31.5595"/>
    <n v="0.3206"/>
    <n v="3013.6399489999999"/>
    <s v="MIL"/>
    <n v="31.5595"/>
    <n v="95108.97"/>
    <n v="2026"/>
  </r>
  <r>
    <n v="72033336"/>
    <x v="4"/>
    <s v="2025-09-26"/>
    <s v="Z0018"/>
    <x v="0"/>
    <s v="7A260013"/>
    <s v="APO26010214"/>
    <x v="88"/>
    <s v="SH-- 104 HESTAN POL R92.3 C/C50 H6.5 CSK"/>
    <x v="0"/>
    <s v="6"/>
    <n v="1340"/>
    <s v="PC"/>
    <x v="0"/>
    <n v="2.7905000000000002"/>
    <n v="3739.27"/>
    <n v="31.470099999999999"/>
    <n v="2.7904990000000001"/>
    <n v="3739.2699729999999"/>
    <s v="MIL"/>
    <n v="31.470099999999999"/>
    <n v="117675.2"/>
    <n v="2026"/>
  </r>
  <r>
    <n v="72033337"/>
    <x v="4"/>
    <s v="2025-09-26"/>
    <s v="Z0018"/>
    <x v="0"/>
    <s v="7A260013"/>
    <s v="APO26010214"/>
    <x v="74"/>
    <s v="SH-- 105 HESTAN POL R102.3 C/C50 H6.5 CSK"/>
    <x v="0"/>
    <s v="6"/>
    <n v="1650"/>
    <s v="PC"/>
    <x v="0"/>
    <n v="2.9821"/>
    <n v="4920.4650000000001"/>
    <n v="31.470099999999999"/>
    <n v="2.9821"/>
    <n v="4920.4651389999999"/>
    <s v="MIL"/>
    <n v="31.470099999999999"/>
    <n v="154847.53"/>
    <n v="2026"/>
  </r>
  <r>
    <n v="72033337"/>
    <x v="4"/>
    <s v="2025-09-26"/>
    <s v="Z0018"/>
    <x v="0"/>
    <s v="7A260013"/>
    <s v="APO26010214"/>
    <x v="72"/>
    <s v="LG-- 108 HESTAN POL R132.3 C/C59.25 H6.5 CSK"/>
    <x v="0"/>
    <s v="6"/>
    <n v="1140"/>
    <s v="PC"/>
    <x v="0"/>
    <n v="3.5266000000000002"/>
    <n v="4020.3240000000001"/>
    <n v="31.470099999999999"/>
    <n v="3.526599"/>
    <n v="4020.3240529999998"/>
    <s v="MIL"/>
    <n v="31.470099999999999"/>
    <n v="126520"/>
    <n v="2026"/>
  </r>
  <r>
    <n v="72033337"/>
    <x v="4"/>
    <s v="2025-09-26"/>
    <s v="Z0018"/>
    <x v="0"/>
    <s v="7A260013"/>
    <s v="APO26010214"/>
    <x v="71"/>
    <s v="SH-- 203 HESTAN POL HBZ20VW C/C50 H6.5 CSK"/>
    <x v="0"/>
    <s v="6"/>
    <n v="1140"/>
    <s v="PC"/>
    <x v="0"/>
    <n v="3.0110000000000001"/>
    <n v="3432.54"/>
    <n v="31.470099999999999"/>
    <n v="3.010999"/>
    <n v="3432.5400930000001"/>
    <s v="MIL"/>
    <n v="31.470099999999999"/>
    <n v="108022.38"/>
    <n v="2026"/>
  </r>
  <r>
    <n v="72033338"/>
    <x v="4"/>
    <s v="2025-09-26"/>
    <s v="Z0018"/>
    <x v="0"/>
    <s v="7A260013"/>
    <s v="APO26010214"/>
    <x v="70"/>
    <s v="LG-- 206 HESTAN POL HBZ26VW C/C59.25 H6.5 CSK"/>
    <x v="0"/>
    <s v="6"/>
    <n v="300"/>
    <s v="PC"/>
    <x v="0"/>
    <n v="3.5150999999999999"/>
    <n v="1054.53"/>
    <n v="31.470099999999999"/>
    <n v="3.5150999999999999"/>
    <n v="1054.529855"/>
    <s v="MIL"/>
    <n v="31.470099999999999"/>
    <n v="33186.160000000003"/>
    <n v="2026"/>
  </r>
  <r>
    <n v="72033339"/>
    <x v="4"/>
    <s v="2025-09-26"/>
    <s v="Z0018"/>
    <x v="0"/>
    <s v="7A260013"/>
    <s v="APO26010214"/>
    <x v="89"/>
    <s v="SH-- 103 HESTAN POL R82.3 C/C50 H6.5 CSK"/>
    <x v="0"/>
    <s v="6"/>
    <n v="1260"/>
    <s v="PC"/>
    <x v="0"/>
    <n v="2.7789999999999999"/>
    <n v="3501.54"/>
    <n v="31.470099999999999"/>
    <n v="2.7789999999999999"/>
    <n v="3501.5398740000001"/>
    <s v="MIL"/>
    <n v="31.470099999999999"/>
    <n v="110193.81"/>
    <n v="2026"/>
  </r>
  <r>
    <n v="72033339"/>
    <x v="4"/>
    <s v="2025-09-26"/>
    <s v="Z0018"/>
    <x v="0"/>
    <s v="7A260006"/>
    <s v="APO26010218"/>
    <x v="89"/>
    <s v="SH-- 103 HESTAN POL R82.3 C/C50 H6.5 CSK"/>
    <x v="0"/>
    <s v="6"/>
    <n v="60"/>
    <s v="PC"/>
    <x v="0"/>
    <n v="2.7789999999999999"/>
    <n v="166.74"/>
    <n v="31.470099999999999"/>
    <n v="2.7789999999999999"/>
    <n v="166.739857"/>
    <s v="MIL"/>
    <n v="31.470099999999999"/>
    <n v="5247.32"/>
    <n v="2026"/>
  </r>
  <r>
    <n v="72033785"/>
    <x v="4"/>
    <s v="2025-10-08"/>
    <s v="Z0018"/>
    <x v="0"/>
    <s v="7A260013"/>
    <s v="APO26010214"/>
    <x v="90"/>
    <s v="XL-- 110 HESTAN POL R142.3 C/C59.25 H6.5 CSK"/>
    <x v="0"/>
    <s v="6"/>
    <n v="900"/>
    <s v="PC"/>
    <x v="0"/>
    <n v="3.5729000000000002"/>
    <n v="3215.61"/>
    <n v="31.470099999999999"/>
    <n v="3.572899"/>
    <n v="3215.6100550000001"/>
    <s v="MIL"/>
    <n v="31.470099999999999"/>
    <n v="101195.57"/>
    <n v="2026"/>
  </r>
  <r>
    <n v="72036199"/>
    <x v="4"/>
    <s v="2025-12-02"/>
    <s v="Z0018"/>
    <x v="0"/>
    <s v="7A260010"/>
    <s v="APO26010204"/>
    <x v="91"/>
    <s v="SH-- 103 FBW GY29D TUM R83 C/C70 H8.5"/>
    <x v="0"/>
    <s v="1"/>
    <n v="108"/>
    <s v="PC"/>
    <x v="0"/>
    <n v="0.7117"/>
    <n v="76.864000000000004"/>
    <n v="31.470099999999999"/>
    <n v="0.71169899999999997"/>
    <n v="76.864069999999998"/>
    <s v="MIL"/>
    <n v="31.470099999999999"/>
    <n v="2418.92"/>
    <n v="2026"/>
  </r>
  <r>
    <n v="72036204"/>
    <x v="4"/>
    <s v="2025-12-02"/>
    <s v="Z0018"/>
    <x v="0"/>
    <s v="7A260010"/>
    <s v="APO26010204"/>
    <x v="91"/>
    <s v="SH-- 103 FBW GY29D TUM R83 C/C70 H8.5"/>
    <x v="0"/>
    <s v="1"/>
    <n v="432"/>
    <s v="PC"/>
    <x v="0"/>
    <n v="0.71169000000000004"/>
    <n v="307.45"/>
    <n v="31.470099999999999"/>
    <n v="0.71169000000000004"/>
    <n v="307.449928"/>
    <s v="MIL"/>
    <n v="31.470099999999999"/>
    <n v="9675.48"/>
    <n v="2026"/>
  </r>
  <r>
    <n v="72036284"/>
    <x v="4"/>
    <s v="2025-12-02"/>
    <s v="Z0018"/>
    <x v="0"/>
    <s v="7A260010"/>
    <s v="APO26010204"/>
    <x v="92"/>
    <s v="SH-- 103 FBW M.BLK TUM R83 C/C70 H8.5"/>
    <x v="0"/>
    <s v="1"/>
    <n v="1530"/>
    <s v="PC"/>
    <x v="0"/>
    <n v="0.52580000000000005"/>
    <n v="804.47"/>
    <n v="31.470099999999999"/>
    <n v="0.52580000000000005"/>
    <n v="804.46995700000002"/>
    <s v="MIL"/>
    <n v="31.470099999999999"/>
    <n v="25316.75"/>
    <n v="2026"/>
  </r>
  <r>
    <n v="72031240"/>
    <x v="5"/>
    <s v="2025-07-30"/>
    <s v="Z0018"/>
    <x v="0"/>
    <s v="7A250425"/>
    <s v="APO26010163"/>
    <x v="71"/>
    <s v="SH-- 203 HESTAN POL HBZ20VW C/C50 H6.5 CSK"/>
    <x v="0"/>
    <s v="6"/>
    <n v="1010"/>
    <s v="PC"/>
    <x v="0"/>
    <n v="3.0110000000000001"/>
    <n v="3041.11"/>
    <n v="31.228000000000002"/>
    <n v="3.0110000000000001"/>
    <n v="3041.1099009999998"/>
    <s v="MIL"/>
    <n v="31.228000000000002"/>
    <n v="94967.78"/>
    <n v="2026"/>
  </r>
  <r>
    <n v="72031240"/>
    <x v="5"/>
    <s v="2025-07-30"/>
    <s v="Z0018"/>
    <x v="0"/>
    <s v="7A250425"/>
    <s v="APO26010163"/>
    <x v="71"/>
    <s v="SH-- 203 HESTAN POL HBZ20VW C/C50 H6.5 CSK"/>
    <x v="0"/>
    <s v="6"/>
    <n v="240"/>
    <s v="PC"/>
    <x v="0"/>
    <n v="3.0110000000000001"/>
    <n v="722.64"/>
    <n v="31.228000000000002"/>
    <n v="3.0110000000000001"/>
    <n v="722.63993800000003"/>
    <s v="MIL"/>
    <n v="31.228000000000002"/>
    <n v="22566.6"/>
    <n v="2026"/>
  </r>
  <r>
    <n v="72031240"/>
    <x v="5"/>
    <s v="2025-07-30"/>
    <s v="Z0018"/>
    <x v="0"/>
    <s v="7A250425"/>
    <s v="APO26010163"/>
    <x v="71"/>
    <s v="SH-- 203 HESTAN POL HBZ20VW C/C50 H6.5 CSK"/>
    <x v="0"/>
    <s v="6"/>
    <n v="780"/>
    <s v="PC"/>
    <x v="0"/>
    <n v="3.0110000000000001"/>
    <n v="2348.58"/>
    <n v="31.228000000000002"/>
    <n v="3.0110000000000001"/>
    <n v="2348.5801200000001"/>
    <s v="MIL"/>
    <n v="31.228000000000002"/>
    <n v="73341.460000000006"/>
    <n v="2026"/>
  </r>
  <r>
    <n v="72031241"/>
    <x v="5"/>
    <s v="2025-07-30"/>
    <s v="Z0018"/>
    <x v="0"/>
    <s v="7A250425"/>
    <s v="APO26010163"/>
    <x v="71"/>
    <s v="SH-- 203 HESTAN POL HBZ20VW C/C50 H6.5 CSK"/>
    <x v="0"/>
    <s v="6"/>
    <n v="2030"/>
    <s v="PC"/>
    <x v="0"/>
    <n v="3.0110000000000001"/>
    <n v="6112.33"/>
    <n v="31.228000000000002"/>
    <n v="3.0110000000000001"/>
    <n v="6112.32996"/>
    <s v="MIL"/>
    <n v="31.228000000000002"/>
    <n v="190875.84"/>
    <n v="2026"/>
  </r>
  <r>
    <n v="72031296"/>
    <x v="5"/>
    <s v="2025-07-31"/>
    <s v="Z0018"/>
    <x v="0"/>
    <s v="7A250425"/>
    <s v="APO26010163"/>
    <x v="70"/>
    <s v="LG-- 206 HESTAN POL HBZ26VW C/C59.25 H6.5 CSK"/>
    <x v="0"/>
    <s v="6"/>
    <n v="420"/>
    <s v="PC"/>
    <x v="0"/>
    <n v="3.5150999999999999"/>
    <n v="1476.3420000000001"/>
    <n v="31.228000000000002"/>
    <n v="3.5150990000000002"/>
    <n v="1476.3420639999999"/>
    <s v="MIL"/>
    <n v="31.228000000000002"/>
    <n v="46103.21"/>
    <n v="2026"/>
  </r>
  <r>
    <n v="72031296"/>
    <x v="5"/>
    <s v="2025-07-31"/>
    <s v="Z0018"/>
    <x v="0"/>
    <s v="7A250425"/>
    <s v="APO26010163"/>
    <x v="70"/>
    <s v="LG-- 206 HESTAN POL HBZ26VW C/C59.25 H6.5 CSK"/>
    <x v="0"/>
    <s v="6"/>
    <n v="660"/>
    <s v="PC"/>
    <x v="0"/>
    <n v="3.5150999999999999"/>
    <n v="2319.9659999999999"/>
    <n v="31.228000000000002"/>
    <n v="3.5150990000000002"/>
    <n v="2319.9660560000002"/>
    <s v="MIL"/>
    <n v="31.228000000000002"/>
    <n v="72447.899999999994"/>
    <n v="2026"/>
  </r>
  <r>
    <n v="72031296"/>
    <x v="5"/>
    <s v="2025-07-31"/>
    <s v="Z0018"/>
    <x v="0"/>
    <s v="7A250425"/>
    <s v="APO26010163"/>
    <x v="70"/>
    <s v="LG-- 206 HESTAN POL HBZ26VW C/C59.25 H6.5 CSK"/>
    <x v="0"/>
    <s v="6"/>
    <n v="410"/>
    <s v="PC"/>
    <x v="0"/>
    <n v="3.5150999999999999"/>
    <n v="1441.191"/>
    <n v="31.228000000000002"/>
    <n v="3.5150990000000002"/>
    <n v="1441.190918"/>
    <s v="MIL"/>
    <n v="31.228000000000002"/>
    <n v="45005.51"/>
    <n v="2026"/>
  </r>
  <r>
    <n v="72033330"/>
    <x v="5"/>
    <s v="2025-09-26"/>
    <s v="Z0018"/>
    <x v="0"/>
    <s v="7A250425"/>
    <s v="APO26010163"/>
    <x v="72"/>
    <s v="LG-- 108 HESTAN POL R132.3 C/C59.25 H6.5 CSK"/>
    <x v="0"/>
    <s v="6"/>
    <n v="420"/>
    <s v="PC"/>
    <x v="0"/>
    <n v="3.5266000000000002"/>
    <n v="1481.172"/>
    <n v="31.228000000000002"/>
    <n v="3.526599"/>
    <n v="1481.1720250000001"/>
    <s v="MIL"/>
    <n v="31.228000000000002"/>
    <n v="46254.04"/>
    <n v="2026"/>
  </r>
  <r>
    <n v="72033330"/>
    <x v="5"/>
    <s v="2025-09-26"/>
    <s v="Z0018"/>
    <x v="0"/>
    <s v="7A250425"/>
    <s v="APO26010163"/>
    <x v="72"/>
    <s v="LG-- 108 HESTAN POL R132.3 C/C59.25 H6.5 CSK"/>
    <x v="0"/>
    <s v="6"/>
    <n v="360"/>
    <s v="PC"/>
    <x v="0"/>
    <n v="3.5266099999999998"/>
    <n v="1269.58"/>
    <n v="31.228000000000002"/>
    <n v="3.5266099999999998"/>
    <n v="1269.579864"/>
    <s v="MIL"/>
    <n v="31.228000000000002"/>
    <n v="39646.44"/>
    <n v="2026"/>
  </r>
  <r>
    <n v="72033330"/>
    <x v="5"/>
    <s v="2025-09-26"/>
    <s v="Z0018"/>
    <x v="0"/>
    <s v="7A250425"/>
    <s v="APO26010163"/>
    <x v="72"/>
    <s v="LG-- 108 HESTAN POL R132.3 C/C59.25 H6.5 CSK"/>
    <x v="0"/>
    <s v="6"/>
    <n v="840"/>
    <s v="PC"/>
    <x v="0"/>
    <n v="3.5266000000000002"/>
    <n v="2962.3440000000001"/>
    <n v="31.228000000000002"/>
    <n v="3.526599"/>
    <n v="2962.3440500000002"/>
    <s v="MIL"/>
    <n v="31.228000000000002"/>
    <n v="92508.08"/>
    <n v="2026"/>
  </r>
  <r>
    <n v="72033331"/>
    <x v="5"/>
    <s v="2025-09-26"/>
    <s v="Z0018"/>
    <x v="0"/>
    <s v="7A250425"/>
    <s v="APO26010163"/>
    <x v="74"/>
    <s v="SH-- 105 HESTAN POL R102.3 C/C50 H6.5 CSK"/>
    <x v="0"/>
    <s v="6"/>
    <n v="2300"/>
    <s v="PC"/>
    <x v="0"/>
    <n v="2.9821"/>
    <n v="6858.83"/>
    <n v="31.228000000000002"/>
    <n v="2.9821"/>
    <n v="6858.8298960000002"/>
    <s v="MIL"/>
    <n v="31.228000000000002"/>
    <n v="214187.54"/>
    <n v="2026"/>
  </r>
  <r>
    <n v="72033332"/>
    <x v="5"/>
    <s v="2025-09-26"/>
    <s v="Z0018"/>
    <x v="0"/>
    <s v="7A250425"/>
    <s v="APO26010163"/>
    <x v="90"/>
    <s v="XL-- 110 HESTAN POL R142.3 C/C59.25 H6.5 CSK"/>
    <x v="0"/>
    <s v="6"/>
    <n v="420"/>
    <s v="PC"/>
    <x v="0"/>
    <n v="3.5729000000000002"/>
    <n v="1500.6179999999999"/>
    <n v="31.228000000000002"/>
    <n v="3.572899"/>
    <n v="1500.618035"/>
    <s v="MIL"/>
    <n v="31.228000000000002"/>
    <n v="46861.3"/>
    <n v="2026"/>
  </r>
  <r>
    <n v="72033332"/>
    <x v="5"/>
    <s v="2025-09-26"/>
    <s v="Z0018"/>
    <x v="0"/>
    <s v="7A250425"/>
    <s v="APO26010163"/>
    <x v="90"/>
    <s v="XL-- 110 HESTAN POL R142.3 C/C59.25 H6.5 CSK"/>
    <x v="0"/>
    <s v="6"/>
    <n v="580"/>
    <s v="PC"/>
    <x v="0"/>
    <n v="3.5729000000000002"/>
    <n v="2072.2820000000002"/>
    <n v="31.228000000000002"/>
    <n v="3.572899"/>
    <n v="2072.2819260000001"/>
    <s v="MIL"/>
    <n v="31.228000000000002"/>
    <n v="64713.22"/>
    <n v="2026"/>
  </r>
  <r>
    <n v="72033335"/>
    <x v="5"/>
    <s v="2025-09-26"/>
    <s v="Z0018"/>
    <x v="0"/>
    <s v="7A250425"/>
    <s v="APO26010163"/>
    <x v="89"/>
    <s v="SH-- 103 HESTAN POL R82.3 C/C50 H6.5 CSK"/>
    <x v="0"/>
    <s v="6"/>
    <n v="350"/>
    <s v="PC"/>
    <x v="0"/>
    <n v="2.7789999999999999"/>
    <n v="972.65"/>
    <n v="31.228000000000002"/>
    <n v="2.7789990000000002"/>
    <n v="972.64986499999998"/>
    <s v="MIL"/>
    <n v="31.228000000000002"/>
    <n v="30373.91"/>
    <n v="2026"/>
  </r>
  <r>
    <n v="72033335"/>
    <x v="5"/>
    <s v="2025-09-26"/>
    <s v="Z0018"/>
    <x v="0"/>
    <s v="7A250425"/>
    <s v="APO26010163"/>
    <x v="89"/>
    <s v="SH-- 103 HESTAN POL R82.3 C/C50 H6.5 CSK"/>
    <x v="0"/>
    <s v="6"/>
    <n v="660"/>
    <s v="PC"/>
    <x v="0"/>
    <n v="2.7789999999999999"/>
    <n v="1834.1410000000001"/>
    <n v="31.228000000000002"/>
    <n v="2.7789990000000002"/>
    <n v="1834.141155"/>
    <s v="MIL"/>
    <n v="31.228000000000002"/>
    <n v="57276.56"/>
    <n v="2026"/>
  </r>
  <r>
    <n v="72033336"/>
    <x v="5"/>
    <s v="2025-09-26"/>
    <s v="Z0018"/>
    <x v="0"/>
    <s v="7A250425"/>
    <s v="APO26010163"/>
    <x v="88"/>
    <s v="SH-- 104 HESTAN POL R92.3 C/C50 H6.5 CSK"/>
    <x v="0"/>
    <s v="6"/>
    <n v="660"/>
    <s v="PC"/>
    <x v="0"/>
    <n v="2.7905000000000002"/>
    <n v="1841.73"/>
    <n v="31.228000000000002"/>
    <n v="2.7904990000000001"/>
    <n v="1841.729857"/>
    <s v="MIL"/>
    <n v="31.228000000000002"/>
    <n v="57513.54"/>
    <n v="2026"/>
  </r>
  <r>
    <n v="72033337"/>
    <x v="5"/>
    <s v="2025-09-26"/>
    <s v="Z0018"/>
    <x v="0"/>
    <s v="7A250425"/>
    <s v="APO26010163"/>
    <x v="72"/>
    <s v="LG-- 108 HESTAN POL R132.3 C/C59.25 H6.5 CSK"/>
    <x v="0"/>
    <s v="6"/>
    <n v="300"/>
    <s v="PC"/>
    <x v="0"/>
    <n v="3.5266000000000002"/>
    <n v="1057.98"/>
    <n v="31.228000000000002"/>
    <n v="3.526599"/>
    <n v="1057.9800170000001"/>
    <s v="MIL"/>
    <n v="31.228000000000002"/>
    <n v="33038.6"/>
    <n v="2026"/>
  </r>
  <r>
    <n v="72033338"/>
    <x v="5"/>
    <s v="2025-09-26"/>
    <s v="Z0018"/>
    <x v="0"/>
    <s v="7A250425"/>
    <s v="APO26010163"/>
    <x v="70"/>
    <s v="LG-- 206 HESTAN POL HBZ26VW C/C59.25 H6.5 CSK"/>
    <x v="0"/>
    <s v="6"/>
    <n v="240"/>
    <s v="PC"/>
    <x v="0"/>
    <n v="3.5150999999999999"/>
    <n v="843.62400000000002"/>
    <n v="31.228000000000002"/>
    <n v="3.5150990000000002"/>
    <n v="843.62399100000005"/>
    <s v="MIL"/>
    <n v="31.228000000000002"/>
    <n v="26344.69"/>
    <n v="2026"/>
  </r>
  <r>
    <n v="72034409"/>
    <x v="5"/>
    <s v="2025-10-22"/>
    <s v="Z0018"/>
    <x v="0"/>
    <s v="7A250422"/>
    <s v="APO26010160"/>
    <x v="93"/>
    <s v="LG-- 168 BSH PVD GD03K QCI30IA C/C50 H8.5"/>
    <x v="0"/>
    <s v="1"/>
    <n v="900"/>
    <s v="PC"/>
    <x v="0"/>
    <n v="1.1628000000000001"/>
    <n v="1046.52"/>
    <n v="31.228000000000002"/>
    <n v="1.1628000000000001"/>
    <n v="1046.5201099999999"/>
    <s v="MIL"/>
    <n v="31.228000000000002"/>
    <n v="32680.73"/>
    <n v="2026"/>
  </r>
  <r>
    <n v="72034767"/>
    <x v="5"/>
    <s v="2025-11-03"/>
    <s v="Z0018"/>
    <x v="0"/>
    <s v="7A250422"/>
    <s v="APO26010160"/>
    <x v="94"/>
    <s v="XS-- 03 M.BLK"/>
    <x v="0"/>
    <s v="1"/>
    <n v="2010"/>
    <s v="PC"/>
    <x v="0"/>
    <n v="0.26469999999999999"/>
    <n v="532.04999999999995"/>
    <n v="31.228000000000002"/>
    <n v="0.26469900000000002"/>
    <n v="532.05008299999997"/>
    <s v="MIL"/>
    <n v="31.228000000000002"/>
    <n v="16614.86"/>
    <n v="2026"/>
  </r>
  <r>
    <n v="72034786"/>
    <x v="5"/>
    <s v="2025-11-04"/>
    <s v="Z0018"/>
    <x v="0"/>
    <s v="7A250422"/>
    <s v="APO26010160"/>
    <x v="25"/>
    <s v="SH-- 02 M.BLK"/>
    <x v="0"/>
    <s v="1"/>
    <n v="2600"/>
    <s v="PC"/>
    <x v="0"/>
    <n v="0.30270000000000002"/>
    <n v="787.02"/>
    <n v="31.228000000000002"/>
    <n v="0.30270000000000002"/>
    <n v="787.01998200000003"/>
    <s v="MIL"/>
    <n v="31.228000000000002"/>
    <n v="24577.06"/>
    <n v="2026"/>
  </r>
  <r>
    <n v="72035379"/>
    <x v="5"/>
    <s v="2025-11-18"/>
    <s v="Z0018"/>
    <x v="0"/>
    <s v="7A250422"/>
    <s v="APO26010160"/>
    <x v="95"/>
    <s v="LG-- 227 GY04A TUM BAG28IA C/C34.8 H8.5"/>
    <x v="0"/>
    <s v="1"/>
    <n v="300"/>
    <s v="PC"/>
    <x v="0"/>
    <n v="0.91930000000000001"/>
    <n v="275.79000000000002"/>
    <n v="31.228000000000002"/>
    <n v="0.91929899999999998"/>
    <n v="275.78999599999997"/>
    <s v="MIL"/>
    <n v="31.228000000000002"/>
    <n v="8612.3700000000008"/>
    <n v="2026"/>
  </r>
  <r>
    <n v="72035519"/>
    <x v="5"/>
    <s v="2025-11-20"/>
    <s v="Z0018"/>
    <x v="0"/>
    <s v="7A250422"/>
    <s v="APO26010160"/>
    <x v="96"/>
    <s v="LG-- 318 M.BLK TUM GDH30MA C/C34.8 H8.5"/>
    <x v="0"/>
    <s v="1"/>
    <n v="900"/>
    <s v="PC"/>
    <x v="0"/>
    <n v="0.35439999999999999"/>
    <n v="318.95999999999998"/>
    <n v="31.228000000000002"/>
    <n v="0.35439900000000002"/>
    <n v="318.95990699999999"/>
    <s v="MIL"/>
    <n v="31.228000000000002"/>
    <n v="9960.48"/>
    <n v="2026"/>
  </r>
  <r>
    <n v="72036428"/>
    <x v="5"/>
    <s v="2025-12-03"/>
    <s v="Z0018"/>
    <x v="0"/>
    <s v="7A250421"/>
    <s v="APO26010159"/>
    <x v="97"/>
    <s v="LG-- 11 M.BLK+YL08E RING"/>
    <x v="0"/>
    <s v="2"/>
    <n v="6050"/>
    <s v="PC"/>
    <x v="0"/>
    <n v="0.31130000000000002"/>
    <n v="1883.365"/>
    <n v="31.228000000000002"/>
    <n v="0.31130000000000002"/>
    <n v="1883.364928"/>
    <s v="MIL"/>
    <n v="31.228000000000002"/>
    <n v="58813.72"/>
    <n v="2026"/>
  </r>
  <r>
    <n v="72036649"/>
    <x v="5"/>
    <s v="2025-12-11"/>
    <s v="Z0018"/>
    <x v="0"/>
    <s v="7A250422"/>
    <s v="APO26010160"/>
    <x v="98"/>
    <s v="LG-- 228 BU40D TUM BAD30MA C/C34.8 H8.5"/>
    <x v="0"/>
    <s v="1"/>
    <n v="8100"/>
    <s v="PC"/>
    <x v="0"/>
    <n v="0.64500000000000002"/>
    <n v="5224.5"/>
    <n v="31.228000000000002"/>
    <n v="0.64500000000000002"/>
    <n v="5224.5001279999997"/>
    <s v="MIL"/>
    <n v="31.228000000000002"/>
    <n v="163150.69"/>
    <n v="2026"/>
  </r>
  <r>
    <n v="72036651"/>
    <x v="5"/>
    <s v="2025-12-11"/>
    <s v="Z0018"/>
    <x v="0"/>
    <s v="7A250422"/>
    <s v="APO26010160"/>
    <x v="9"/>
    <s v="LG-- 01 M.BLK"/>
    <x v="0"/>
    <s v="1"/>
    <n v="2000"/>
    <s v="PC"/>
    <x v="0"/>
    <n v="0.33979999999999999"/>
    <n v="679.6"/>
    <n v="31.228000000000002"/>
    <n v="0.33979900000000002"/>
    <n v="679.60003800000004"/>
    <s v="MIL"/>
    <n v="31.228000000000002"/>
    <n v="21222.55"/>
    <n v="2026"/>
  </r>
  <r>
    <n v="72034769"/>
    <x v="6"/>
    <s v="2025-11-03"/>
    <s v="Z0018"/>
    <x v="0"/>
    <s v="7A260003"/>
    <s v="APO26010216"/>
    <x v="9"/>
    <s v="LG-- 01 M.BLK"/>
    <x v="0"/>
    <s v="1"/>
    <n v="6510"/>
    <s v="PC"/>
    <x v="0"/>
    <n v="0.33629999999999999"/>
    <n v="2189.3130000000001"/>
    <n v="31.3291"/>
    <n v="0.33629999999999999"/>
    <n v="2189.31313"/>
    <s v="MIL"/>
    <n v="31.3291"/>
    <n v="68589.210000000006"/>
    <n v="2026"/>
  </r>
  <r>
    <n v="72035115"/>
    <x v="6"/>
    <s v="2025-11-12"/>
    <s v="Z0018"/>
    <x v="0"/>
    <s v="7A260003"/>
    <s v="APO26010216"/>
    <x v="25"/>
    <s v="SH-- 02 M.BLK"/>
    <x v="0"/>
    <s v="1"/>
    <n v="3530"/>
    <s v="PC"/>
    <x v="0"/>
    <n v="0.30270000000000002"/>
    <n v="1068.53"/>
    <n v="31.3291"/>
    <n v="0.30270000000000002"/>
    <n v="1068.5298969999999"/>
    <s v="MIL"/>
    <n v="31.3291"/>
    <n v="33476.080000000002"/>
    <n v="2026"/>
  </r>
  <r>
    <n v="72035116"/>
    <x v="6"/>
    <s v="2025-11-12"/>
    <s v="Z0018"/>
    <x v="0"/>
    <s v="7A260003"/>
    <s v="APO26010216"/>
    <x v="9"/>
    <s v="LG-- 01 M.BLK"/>
    <x v="0"/>
    <s v="1"/>
    <n v="1010"/>
    <s v="PC"/>
    <x v="0"/>
    <n v="0.34670000000000001"/>
    <n v="350.16699999999997"/>
    <n v="31.3291"/>
    <n v="0.34670000000000001"/>
    <n v="350.16709700000001"/>
    <s v="MIL"/>
    <n v="31.3291"/>
    <n v="10970.42"/>
    <n v="2026"/>
  </r>
  <r>
    <n v="72035378"/>
    <x v="6"/>
    <s v="2025-11-18"/>
    <s v="Z0018"/>
    <x v="0"/>
    <s v="7A260003"/>
    <s v="APO26010216"/>
    <x v="99"/>
    <s v="SH-- 223 GY04A TUM BAD20MA C/C34.8 H8.5"/>
    <x v="0"/>
    <s v="1"/>
    <n v="110"/>
    <s v="PC"/>
    <x v="0"/>
    <n v="0.85382000000000002"/>
    <n v="93.92"/>
    <n v="31.3291"/>
    <n v="0.85381899999999999"/>
    <n v="93.920029"/>
    <s v="MIL"/>
    <n v="31.3291"/>
    <n v="2942.43"/>
    <n v="2026"/>
  </r>
  <r>
    <n v="72035378"/>
    <x v="6"/>
    <s v="2025-11-18"/>
    <s v="Z0018"/>
    <x v="0"/>
    <s v="7A260003"/>
    <s v="APO26010216"/>
    <x v="99"/>
    <s v="SH-- 223 GY04A TUM BAD20MA C/C34.8 H8.5"/>
    <x v="0"/>
    <s v="1"/>
    <n v="800"/>
    <s v="PC"/>
    <x v="0"/>
    <n v="0.8538"/>
    <n v="683.04"/>
    <n v="31.3291"/>
    <n v="0.8538"/>
    <n v="683.04004899999995"/>
    <s v="MIL"/>
    <n v="31.3291"/>
    <n v="21399.03"/>
    <n v="2026"/>
  </r>
  <r>
    <n v="72035900"/>
    <x v="6"/>
    <s v="2025-12-02"/>
    <s v="Z0018"/>
    <x v="0"/>
    <s v="7A260002"/>
    <s v="APO26010215"/>
    <x v="100"/>
    <s v="LG-- 311 FBW M.BLK TUM GBU1125AA C/C70 H8.5"/>
    <x v="0"/>
    <s v="2"/>
    <n v="9600"/>
    <s v="PC"/>
    <x v="0"/>
    <n v="0.53969999999999996"/>
    <n v="5181.12"/>
    <n v="31.3291"/>
    <n v="0.53969999999999996"/>
    <n v="5181.1201080000001"/>
    <s v="MIL"/>
    <n v="31.3291"/>
    <n v="162319.82999999999"/>
    <n v="2026"/>
  </r>
  <r>
    <n v="72035900"/>
    <x v="6"/>
    <s v="2025-12-02"/>
    <s v="Z0018"/>
    <x v="0"/>
    <s v="7A260002"/>
    <s v="APO26010215"/>
    <x v="100"/>
    <s v="LG-- 311 FBW M.BLK TUM GBU1125AA C/C70 H8.5"/>
    <x v="0"/>
    <s v="2"/>
    <n v="4500"/>
    <s v="PC"/>
    <x v="0"/>
    <n v="0.53969999999999996"/>
    <n v="2428.65"/>
    <n v="31.3291"/>
    <n v="0.53969999999999996"/>
    <n v="2428.6500409999999"/>
    <s v="MIL"/>
    <n v="31.3291"/>
    <n v="76087.42"/>
    <n v="2026"/>
  </r>
  <r>
    <n v="72036204"/>
    <x v="6"/>
    <s v="2025-12-02"/>
    <s v="Z0018"/>
    <x v="0"/>
    <s v="7A260003"/>
    <s v="APO26010216"/>
    <x v="91"/>
    <s v="SH-- 103 FBW GY29D TUM R83 C/C70 H8.5"/>
    <x v="0"/>
    <s v="1"/>
    <n v="1188"/>
    <s v="PC"/>
    <x v="0"/>
    <n v="0.7117"/>
    <n v="845.5"/>
    <n v="31.3291"/>
    <n v="0.71169899999999997"/>
    <n v="845.49986999999999"/>
    <s v="MIL"/>
    <n v="31.3291"/>
    <n v="26488.75"/>
    <n v="2026"/>
  </r>
  <r>
    <n v="72036209"/>
    <x v="6"/>
    <s v="2025-12-02"/>
    <s v="Z0018"/>
    <x v="0"/>
    <s v="7A260003"/>
    <s v="APO26010216"/>
    <x v="91"/>
    <s v="SH-- 103 FBW GY29D TUM R83 C/C70 H8.5"/>
    <x v="0"/>
    <s v="1"/>
    <n v="1620"/>
    <s v="PC"/>
    <x v="0"/>
    <n v="0.7117"/>
    <n v="1152.954"/>
    <n v="31.3291"/>
    <n v="0.71169899999999997"/>
    <n v="1152.953962"/>
    <s v="MIL"/>
    <n v="31.3291"/>
    <n v="36121.01"/>
    <n v="2026"/>
  </r>
  <r>
    <n v="72033337"/>
    <x v="9"/>
    <s v="2025-09-26"/>
    <s v="Z0018"/>
    <x v="0"/>
    <s v="7A260019"/>
    <s v="APO26010224"/>
    <x v="71"/>
    <s v="SH-- 203 HESTAN POL HBZ20VW C/C50 H6.5 CSK"/>
    <x v="0"/>
    <s v="6"/>
    <n v="240"/>
    <s v="PC"/>
    <x v="0"/>
    <n v="3.0110000000000001"/>
    <n v="722.64"/>
    <n v="31.5106"/>
    <n v="3.0110000000000001"/>
    <n v="722.64"/>
    <s v="MIL"/>
    <n v="31.5106"/>
    <n v="22770.82"/>
    <n v="2026"/>
  </r>
  <r>
    <n v="72033337"/>
    <x v="9"/>
    <s v="2025-09-26"/>
    <s v="Z0018"/>
    <x v="0"/>
    <s v="7A260019"/>
    <s v="APO26010224"/>
    <x v="71"/>
    <s v="SH-- 203 HESTAN POL HBZ20VW C/C50 H6.5 CSK"/>
    <x v="0"/>
    <s v="6"/>
    <n v="120"/>
    <s v="PC"/>
    <x v="0"/>
    <n v="3.0110000000000001"/>
    <n v="361.32"/>
    <n v="31.5106"/>
    <n v="3.0110000000000001"/>
    <n v="361.32"/>
    <s v="MIL"/>
    <n v="31.5106"/>
    <n v="11385.41"/>
    <n v="2026"/>
  </r>
  <r>
    <n v="72033337"/>
    <x v="9"/>
    <s v="2025-09-26"/>
    <s v="Z0018"/>
    <x v="0"/>
    <s v="7A260019"/>
    <s v="APO26010224"/>
    <x v="72"/>
    <s v="LG-- 108 HESTAN POL R132.3 C/C59.25 H6.5 CSK"/>
    <x v="0"/>
    <s v="6"/>
    <n v="260"/>
    <s v="PC"/>
    <x v="0"/>
    <n v="3.5266000000000002"/>
    <n v="916.91600000000005"/>
    <n v="31.5106"/>
    <n v="3.526599"/>
    <n v="916.91589399999998"/>
    <s v="MIL"/>
    <n v="31.5106"/>
    <n v="28892.57"/>
    <n v="2026"/>
  </r>
  <r>
    <n v="72033338"/>
    <x v="9"/>
    <s v="2025-09-26"/>
    <s v="Z0018"/>
    <x v="0"/>
    <s v="7A260019"/>
    <s v="APO26010224"/>
    <x v="70"/>
    <s v="LG-- 206 HESTAN POL HBZ26VW C/C59.25 H6.5 CSK"/>
    <x v="0"/>
    <s v="6"/>
    <n v="2480"/>
    <s v="PC"/>
    <x v="0"/>
    <n v="3.5150999999999999"/>
    <n v="8717.4500000000007"/>
    <n v="31.5106"/>
    <n v="3.5150990000000002"/>
    <n v="8717.4500000000007"/>
    <s v="MIL"/>
    <n v="31.5106"/>
    <n v="274692.08"/>
    <n v="2026"/>
  </r>
  <r>
    <n v="72033338"/>
    <x v="9"/>
    <s v="2025-09-26"/>
    <s v="Z0018"/>
    <x v="0"/>
    <s v="7A260019"/>
    <s v="APO26010224"/>
    <x v="70"/>
    <s v="LG-- 206 HESTAN POL HBZ26VW C/C59.25 H6.5 CSK"/>
    <x v="0"/>
    <s v="6"/>
    <n v="2100"/>
    <s v="PC"/>
    <x v="0"/>
    <n v="3.5150999999999999"/>
    <n v="7381.71"/>
    <n v="31.5106"/>
    <n v="3.5150990000000002"/>
    <n v="7381.7099639999997"/>
    <s v="MIL"/>
    <n v="31.5106"/>
    <n v="232602.11"/>
    <n v="2026"/>
  </r>
  <r>
    <n v="72033339"/>
    <x v="9"/>
    <s v="2025-09-26"/>
    <s v="Z0018"/>
    <x v="0"/>
    <s v="7A260019"/>
    <s v="APO26010224"/>
    <x v="89"/>
    <s v="SH-- 103 HESTAN POL R82.3 C/C50 H6.5 CSK"/>
    <x v="0"/>
    <s v="6"/>
    <n v="400"/>
    <s v="PC"/>
    <x v="0"/>
    <n v="2.7789999999999999"/>
    <n v="1111.5999999999999"/>
    <n v="31.5106"/>
    <n v="2.7789999999999999"/>
    <n v="1111.5999059999999"/>
    <s v="MIL"/>
    <n v="31.5106"/>
    <n v="35027.18"/>
    <n v="2026"/>
  </r>
  <r>
    <n v="72033339"/>
    <x v="9"/>
    <s v="2025-09-26"/>
    <s v="Z0018"/>
    <x v="0"/>
    <s v="7A260019"/>
    <s v="APO26010224"/>
    <x v="89"/>
    <s v="SH-- 103 HESTAN POL R82.3 C/C50 H6.5 CSK"/>
    <x v="0"/>
    <s v="6"/>
    <n v="1080"/>
    <s v="PC"/>
    <x v="0"/>
    <n v="2.7789999999999999"/>
    <n v="3001.32"/>
    <n v="31.5106"/>
    <n v="2.7789999999999999"/>
    <n v="3001.3198729999999"/>
    <s v="MIL"/>
    <n v="31.5106"/>
    <n v="94573.39"/>
    <n v="2026"/>
  </r>
  <r>
    <n v="72033340"/>
    <x v="9"/>
    <s v="2025-09-26"/>
    <s v="Z0018"/>
    <x v="0"/>
    <s v="7A260019"/>
    <s v="APO26010224"/>
    <x v="71"/>
    <s v="SH-- 203 HESTAN POL HBZ20VW C/C50 H6.5 CSK"/>
    <x v="0"/>
    <s v="6"/>
    <n v="2020"/>
    <s v="PC"/>
    <x v="0"/>
    <n v="3.0110000000000001"/>
    <n v="6082.22"/>
    <n v="31.5106"/>
    <n v="3.0110000000000001"/>
    <n v="6082.219951"/>
    <s v="MIL"/>
    <n v="31.5106"/>
    <n v="191654.39999999999"/>
    <n v="2026"/>
  </r>
  <r>
    <n v="72033342"/>
    <x v="9"/>
    <s v="2025-09-26"/>
    <s v="Z0018"/>
    <x v="0"/>
    <s v="7A260019"/>
    <s v="APO26010224"/>
    <x v="89"/>
    <s v="SH-- 103 HESTAN POL R82.3 C/C50 H6.5 CSK"/>
    <x v="0"/>
    <s v="6"/>
    <n v="180"/>
    <s v="PC"/>
    <x v="0"/>
    <n v="2.7789999999999999"/>
    <n v="500.22"/>
    <n v="31.5106"/>
    <n v="2.7789999999999999"/>
    <n v="500.21992499999999"/>
    <s v="MIL"/>
    <n v="31.5106"/>
    <n v="15762.23"/>
    <n v="2026"/>
  </r>
  <r>
    <n v="72033785"/>
    <x v="9"/>
    <s v="2025-10-08"/>
    <s v="Z0018"/>
    <x v="0"/>
    <s v="7A260019"/>
    <s v="APO26010224"/>
    <x v="90"/>
    <s v="XL-- 110 HESTAN POL R142.3 C/C59.25 H6.5 CSK"/>
    <x v="0"/>
    <s v="6"/>
    <n v="900"/>
    <s v="PC"/>
    <x v="0"/>
    <n v="3.5729000000000002"/>
    <n v="3215.61"/>
    <n v="31.5106"/>
    <n v="3.572899"/>
    <n v="3215.6099850000001"/>
    <s v="MIL"/>
    <n v="31.5106"/>
    <n v="101325.8"/>
    <n v="2026"/>
  </r>
  <r>
    <n v="72035856"/>
    <x v="9"/>
    <s v="2025-11-28"/>
    <s v="Z0018"/>
    <x v="0"/>
    <s v="7A260016"/>
    <s v="APO26010222"/>
    <x v="101"/>
    <s v="XS-- 102 PADERNO BN16A POL R73 C/C50 H8.5 CSK"/>
    <x v="0"/>
    <s v="1"/>
    <n v="510"/>
    <s v="PC"/>
    <x v="0"/>
    <n v="1.6916"/>
    <n v="862.71600000000001"/>
    <n v="31.5106"/>
    <n v="1.6915990000000001"/>
    <n v="862.71603800000003"/>
    <s v="MIL"/>
    <n v="31.5106"/>
    <n v="27184.7"/>
    <n v="2026"/>
  </r>
  <r>
    <n v="72035857"/>
    <x v="9"/>
    <s v="2025-11-28"/>
    <s v="Z0018"/>
    <x v="0"/>
    <s v="7A260016"/>
    <s v="APO26010222"/>
    <x v="101"/>
    <s v="XS-- 102 PADERNO BN16A POL R73 C/C50 H8.5 CSK"/>
    <x v="0"/>
    <s v="1"/>
    <n v="510"/>
    <s v="PC"/>
    <x v="0"/>
    <n v="1.6916"/>
    <n v="862.71600000000001"/>
    <n v="31.5106"/>
    <n v="1.6915990000000001"/>
    <n v="862.71603800000003"/>
    <s v="MIL"/>
    <n v="31.5106"/>
    <n v="27184.7"/>
    <n v="2026"/>
  </r>
  <r>
    <n v="72035970"/>
    <x v="9"/>
    <s v="2025-12-02"/>
    <s v="Z0018"/>
    <x v="0"/>
    <s v="7A260016"/>
    <s v="APO26010222"/>
    <x v="102"/>
    <s v="LG-- 205 FBW M.BLK TUM FAV2420AA C/C70 H8.5"/>
    <x v="0"/>
    <s v="1"/>
    <n v="2020"/>
    <s v="PC"/>
    <x v="0"/>
    <n v="0.53969999999999996"/>
    <n v="1090.194"/>
    <n v="31.5106"/>
    <n v="0.53969900000000004"/>
    <n v="1090.1940930000001"/>
    <s v="MIL"/>
    <n v="31.5106"/>
    <n v="34352.67"/>
    <n v="2026"/>
  </r>
  <r>
    <n v="72035971"/>
    <x v="9"/>
    <s v="2025-12-02"/>
    <s v="Z0018"/>
    <x v="0"/>
    <s v="7A260016"/>
    <s v="APO26010222"/>
    <x v="103"/>
    <s v="LG-- 208 FBW M.BLK TUM FAV3020AA C/C70 H8.5"/>
    <x v="0"/>
    <s v="1"/>
    <n v="2020"/>
    <s v="PC"/>
    <x v="0"/>
    <n v="0.53969999999999996"/>
    <n v="1090.194"/>
    <n v="31.5106"/>
    <n v="0.53969900000000004"/>
    <n v="1090.1940930000001"/>
    <s v="MIL"/>
    <n v="31.5106"/>
    <n v="34352.67"/>
    <n v="2026"/>
  </r>
  <r>
    <n v="72035972"/>
    <x v="9"/>
    <s v="2025-12-02"/>
    <s v="Z0018"/>
    <x v="0"/>
    <s v="7A260016"/>
    <s v="APO26010222"/>
    <x v="102"/>
    <s v="LG-- 205 FBW M.BLK TUM FAV2420AA C/C70 H8.5"/>
    <x v="0"/>
    <s v="1"/>
    <n v="3420"/>
    <s v="PC"/>
    <x v="0"/>
    <n v="0.53969999999999996"/>
    <n v="1845.7739999999999"/>
    <n v="31.5106"/>
    <n v="0.53969900000000004"/>
    <n v="1845.77412"/>
    <s v="MIL"/>
    <n v="31.5106"/>
    <n v="58161.45"/>
    <n v="2026"/>
  </r>
  <r>
    <n v="72036059"/>
    <x v="9"/>
    <s v="2025-12-02"/>
    <s v="Z0018"/>
    <x v="0"/>
    <s v="7A260016"/>
    <s v="APO26010222"/>
    <x v="102"/>
    <s v="LG-- 205 FBW M.BLK TUM FAV2420AA C/C70 H8.5"/>
    <x v="0"/>
    <s v="1"/>
    <n v="1010"/>
    <s v="PC"/>
    <x v="0"/>
    <n v="0.53969999999999996"/>
    <n v="545.09699999999998"/>
    <n v="31.5106"/>
    <n v="0.53969900000000004"/>
    <n v="545.09688800000004"/>
    <s v="MIL"/>
    <n v="31.5106"/>
    <n v="17176.330000000002"/>
    <n v="2026"/>
  </r>
  <r>
    <n v="72036060"/>
    <x v="9"/>
    <s v="2025-12-02"/>
    <s v="Z0018"/>
    <x v="0"/>
    <s v="7A260016"/>
    <s v="APO26010222"/>
    <x v="102"/>
    <s v="LG-- 205 FBW M.BLK TUM FAV2420AA C/C70 H8.5"/>
    <x v="0"/>
    <s v="1"/>
    <n v="1220"/>
    <s v="PC"/>
    <x v="0"/>
    <n v="0.53969999999999996"/>
    <n v="658.43399999999997"/>
    <n v="31.5106"/>
    <n v="0.53969900000000004"/>
    <n v="658.433987"/>
    <s v="MIL"/>
    <n v="31.5106"/>
    <n v="20747.650000000001"/>
    <n v="2026"/>
  </r>
  <r>
    <n v="72036199"/>
    <x v="9"/>
    <s v="2025-12-02"/>
    <s v="Z0018"/>
    <x v="0"/>
    <s v="7A260016"/>
    <s v="APO26010222"/>
    <x v="91"/>
    <s v="SH-- 103 FBW GY29D TUM R83 C/C70 H8.5"/>
    <x v="0"/>
    <s v="1"/>
    <n v="1404"/>
    <s v="PC"/>
    <x v="0"/>
    <n v="0.7117"/>
    <n v="999.22699999999998"/>
    <n v="31.5106"/>
    <n v="0.71169899999999997"/>
    <n v="999.22692600000005"/>
    <s v="MIL"/>
    <n v="31.5106"/>
    <n v="31486.240000000002"/>
    <n v="2026"/>
  </r>
  <r>
    <n v="72036205"/>
    <x v="9"/>
    <s v="2025-12-02"/>
    <s v="Z0018"/>
    <x v="0"/>
    <s v="7A260016"/>
    <s v="APO26010222"/>
    <x v="104"/>
    <s v="LG-- 107 FBW GY29D TUM R123 C/C70 H8.5"/>
    <x v="0"/>
    <s v="1"/>
    <n v="1620"/>
    <s v="PC"/>
    <x v="0"/>
    <n v="0.76949999999999996"/>
    <n v="1246.5899999999999"/>
    <n v="31.5106"/>
    <n v="0.76949999999999996"/>
    <n v="1246.5900360000001"/>
    <s v="MIL"/>
    <n v="31.5106"/>
    <n v="39280.800000000003"/>
    <n v="2026"/>
  </r>
  <r>
    <n v="72036267"/>
    <x v="9"/>
    <s v="2025-12-02"/>
    <s v="Z0018"/>
    <x v="0"/>
    <s v="7A260016"/>
    <s v="APO26010222"/>
    <x v="102"/>
    <s v="LG-- 205 FBW M.BLK TUM FAV2420AA C/C70 H8.5"/>
    <x v="0"/>
    <s v="1"/>
    <n v="1820"/>
    <s v="PC"/>
    <x v="0"/>
    <n v="0.53969999999999996"/>
    <n v="982.25400000000002"/>
    <n v="31.5106"/>
    <n v="0.53969900000000004"/>
    <n v="982.25390800000002"/>
    <s v="MIL"/>
    <n v="31.5106"/>
    <n v="30951.41"/>
    <n v="2026"/>
  </r>
  <r>
    <n v="72036283"/>
    <x v="9"/>
    <s v="2025-12-02"/>
    <s v="Z0018"/>
    <x v="0"/>
    <s v="7A260016"/>
    <s v="APO26010222"/>
    <x v="105"/>
    <s v="SH-- 102 FBW M.BLK TUM R73 C/C70 H8.5"/>
    <x v="0"/>
    <s v="1"/>
    <n v="1530"/>
    <s v="PC"/>
    <x v="0"/>
    <n v="0.52580000000000005"/>
    <n v="804.47400000000005"/>
    <n v="31.5106"/>
    <n v="0.52579900000000002"/>
    <n v="804.47405000000003"/>
    <s v="MIL"/>
    <n v="31.5106"/>
    <n v="25349.46"/>
    <n v="2026"/>
  </r>
  <r>
    <n v="72036512"/>
    <x v="9"/>
    <s v="2025-12-04"/>
    <s v="Z0018"/>
    <x v="0"/>
    <s v="7A260016"/>
    <s v="APO26010222"/>
    <x v="94"/>
    <s v="XS-- 03 M.BLK"/>
    <x v="0"/>
    <s v="1"/>
    <n v="2010"/>
    <s v="PC"/>
    <x v="0"/>
    <n v="0.26469999999999999"/>
    <n v="532.04700000000003"/>
    <n v="31.5106"/>
    <n v="0.26469999999999999"/>
    <n v="532.04699300000004"/>
    <s v="MIL"/>
    <n v="31.5106"/>
    <n v="16765.12"/>
    <n v="2026"/>
  </r>
  <r>
    <n v="72033325"/>
    <x v="0"/>
    <s v="2025-09-26"/>
    <s v="Z0018"/>
    <x v="0"/>
    <s v="7A250403"/>
    <s v="APO26010061"/>
    <x v="106"/>
    <s v="SM-- 105 HESTAN POL R102.3 C/C78.5 H6.5 CSK"/>
    <x v="1"/>
    <s v="6"/>
    <n v="2160"/>
    <s v="PC"/>
    <x v="0"/>
    <n v="1.4267000000000001"/>
    <n v="3081.672"/>
    <n v="31.591200000000001"/>
    <n v="1.4267000000000001"/>
    <n v="3081.6721109999999"/>
    <s v="MIL"/>
    <n v="31.591200000000001"/>
    <n v="97353.72"/>
    <n v="2026"/>
  </r>
  <r>
    <n v="72033484"/>
    <x v="0"/>
    <s v="2025-10-01"/>
    <s v="Z0018"/>
    <x v="0"/>
    <s v="7A250403"/>
    <s v="APO26010061"/>
    <x v="107"/>
    <s v="16CM LID 1.0MM SS304 IN:Y5 EX:P"/>
    <x v="2"/>
    <s v="6"/>
    <n v="1800"/>
    <s v="PC"/>
    <x v="0"/>
    <n v="1.4672000000000001"/>
    <n v="2640.96"/>
    <n v="31.591200000000001"/>
    <n v="1.4672000000000001"/>
    <n v="2640.9601400000001"/>
    <s v="MIL"/>
    <n v="31.591200000000001"/>
    <n v="83431.100000000006"/>
    <n v="2026"/>
  </r>
  <r>
    <n v="72031296"/>
    <x v="1"/>
    <s v="2025-07-31"/>
    <s v="Z0018"/>
    <x v="0"/>
    <s v="7A250411"/>
    <s v="APO26010062"/>
    <x v="108"/>
    <s v="STD- 108 HESTAN POL R132.3 C/C93 H6.5 CSK"/>
    <x v="1"/>
    <s v="6"/>
    <n v="2690"/>
    <s v="PC"/>
    <x v="0"/>
    <n v="1.4557"/>
    <n v="3915.83"/>
    <n v="31.425799999999999"/>
    <n v="1.4557"/>
    <n v="3915.8299860000002"/>
    <s v="MIL"/>
    <n v="31.425799999999999"/>
    <n v="123058.09"/>
    <n v="2026"/>
  </r>
  <r>
    <n v="72033325"/>
    <x v="1"/>
    <s v="2025-09-26"/>
    <s v="Z0018"/>
    <x v="0"/>
    <s v="7A250411"/>
    <s v="APO26010062"/>
    <x v="106"/>
    <s v="SM-- 105 HESTAN POL R102.3 C/C78.5 H6.5 CSK"/>
    <x v="1"/>
    <s v="6"/>
    <n v="640"/>
    <s v="PC"/>
    <x v="0"/>
    <n v="1.4267000000000001"/>
    <n v="913.08799999999997"/>
    <n v="31.425799999999999"/>
    <n v="1.4267000000000001"/>
    <n v="913.08797200000004"/>
    <s v="MIL"/>
    <n v="31.425799999999999"/>
    <n v="28694.52"/>
    <n v="2026"/>
  </r>
  <r>
    <n v="72033333"/>
    <x v="1"/>
    <s v="2025-09-26"/>
    <s v="Z0018"/>
    <x v="0"/>
    <s v="7A250411"/>
    <s v="APO26010062"/>
    <x v="109"/>
    <s v="SM-- 107 HESTAN POL R122.3 C/C79 H6.5 CSK"/>
    <x v="1"/>
    <s v="6"/>
    <n v="1620"/>
    <s v="PC"/>
    <x v="0"/>
    <n v="1.4557"/>
    <n v="2358.2339999999999"/>
    <n v="31.425799999999999"/>
    <n v="1.4557"/>
    <n v="2358.2339980000002"/>
    <s v="MIL"/>
    <n v="31.425799999999999"/>
    <n v="74109.39"/>
    <n v="2026"/>
  </r>
  <r>
    <n v="72033483"/>
    <x v="1"/>
    <s v="2025-10-01"/>
    <s v="Z0018"/>
    <x v="0"/>
    <s v="7A250411"/>
    <s v="APO26010062"/>
    <x v="110"/>
    <s v="26CM LID 1.0MM SS304 IN:Y5 EX:P"/>
    <x v="2"/>
    <s v="6"/>
    <n v="6000"/>
    <s v="PC"/>
    <x v="0"/>
    <n v="2.7338"/>
    <n v="16402.8"/>
    <n v="31.425799999999999"/>
    <n v="2.7337989999999999"/>
    <n v="16402.799928"/>
    <s v="MIL"/>
    <n v="31.425799999999999"/>
    <n v="515471.11"/>
    <n v="2026"/>
  </r>
  <r>
    <n v="72033484"/>
    <x v="1"/>
    <s v="2025-10-01"/>
    <s v="Z0018"/>
    <x v="0"/>
    <s v="7A250411"/>
    <s v="APO26010062"/>
    <x v="111"/>
    <s v="20CM LID 1.0MM SS304 IN:Y5 EX:P"/>
    <x v="2"/>
    <s v="6"/>
    <n v="3000"/>
    <s v="PC"/>
    <x v="0"/>
    <n v="1.9732000000000001"/>
    <n v="5919.6"/>
    <n v="31.425799999999999"/>
    <n v="1.9732000000000001"/>
    <n v="5919.6001370000004"/>
    <s v="MIL"/>
    <n v="31.425799999999999"/>
    <n v="186028.17"/>
    <n v="2026"/>
  </r>
  <r>
    <n v="72033484"/>
    <x v="1"/>
    <s v="2025-10-01"/>
    <s v="Z0018"/>
    <x v="0"/>
    <s v="7A250411"/>
    <s v="APO26010062"/>
    <x v="107"/>
    <s v="16CM LID 1.0MM SS304 IN:Y5 EX:P"/>
    <x v="2"/>
    <s v="6"/>
    <n v="1200"/>
    <s v="PC"/>
    <x v="0"/>
    <n v="1.4672000000000001"/>
    <n v="1760.64"/>
    <n v="31.425799999999999"/>
    <n v="1.4671989999999999"/>
    <n v="1760.639983"/>
    <s v="MIL"/>
    <n v="31.425799999999999"/>
    <n v="55329.52"/>
    <n v="2026"/>
  </r>
  <r>
    <n v="72034945"/>
    <x v="1"/>
    <s v="2025-11-10"/>
    <s v="Z0018"/>
    <x v="0"/>
    <s v="7A250407"/>
    <s v="APO26010009"/>
    <x v="112"/>
    <s v="STD- 208 TUM BAD30MR C/C106 H8.5"/>
    <x v="1"/>
    <s v="2"/>
    <n v="4020"/>
    <s v="PC"/>
    <x v="0"/>
    <n v="0.23069999999999999"/>
    <n v="927.41399999999999"/>
    <n v="31.425799999999999"/>
    <n v="0.23069899999999999"/>
    <n v="927.41409899999996"/>
    <s v="MIL"/>
    <n v="31.425799999999999"/>
    <n v="29144.73"/>
    <n v="2026"/>
  </r>
  <r>
    <n v="72034946"/>
    <x v="1"/>
    <s v="2025-11-10"/>
    <s v="Z0018"/>
    <x v="0"/>
    <s v="7A250407"/>
    <s v="APO26010009"/>
    <x v="113"/>
    <s v="STD- 05 TUM R122 C/C106 H8.5"/>
    <x v="1"/>
    <s v="2"/>
    <n v="2000"/>
    <s v="PC"/>
    <x v="0"/>
    <n v="0.23069999999999999"/>
    <n v="461.4"/>
    <n v="31.425799999999999"/>
    <n v="0.23069899999999999"/>
    <n v="461.39986800000003"/>
    <s v="MIL"/>
    <n v="31.425799999999999"/>
    <n v="14499.86"/>
    <n v="2026"/>
  </r>
  <r>
    <n v="72034985"/>
    <x v="1"/>
    <s v="2025-11-11"/>
    <s v="Z0018"/>
    <x v="0"/>
    <s v="7A250407"/>
    <s v="APO26010009"/>
    <x v="114"/>
    <s v="G-LD JC 30CM POL 1H 63.5 R380"/>
    <x v="3"/>
    <s v="2"/>
    <n v="1019"/>
    <s v="PC"/>
    <x v="0"/>
    <n v="0.97470000000000001"/>
    <n v="993.22"/>
    <n v="31.425799999999999"/>
    <n v="0.97470000000000001"/>
    <n v="993.21990200000005"/>
    <s v="MIL"/>
    <n v="31.425799999999999"/>
    <n v="31212.73"/>
    <n v="2026"/>
  </r>
  <r>
    <n v="72035074"/>
    <x v="1"/>
    <s v="2025-11-12"/>
    <s v="Z0018"/>
    <x v="0"/>
    <s v="7A250399"/>
    <s v="APO26010133"/>
    <x v="115"/>
    <s v="BRKT+NUT M5 AA FAM20IA C/C25 H5.5"/>
    <x v="4"/>
    <s v="2"/>
    <n v="3000"/>
    <s v="PC"/>
    <x v="0"/>
    <n v="7.8100000000000003E-2"/>
    <n v="234.3"/>
    <n v="31.425799999999999"/>
    <n v="7.8099000000000002E-2"/>
    <n v="234.29984200000001"/>
    <s v="MIL"/>
    <n v="31.425799999999999"/>
    <n v="7363.06"/>
    <n v="2026"/>
  </r>
  <r>
    <n v="72035076"/>
    <x v="1"/>
    <s v="2025-11-12"/>
    <s v="Z0018"/>
    <x v="0"/>
    <s v="7A250399"/>
    <s v="APO26010133"/>
    <x v="116"/>
    <s v="SCR M5x135mm+WHR Ni"/>
    <x v="5"/>
    <s v="2"/>
    <n v="4500"/>
    <s v="PC"/>
    <x v="0"/>
    <n v="4.7399999999999998E-2"/>
    <n v="213.3"/>
    <n v="31.425799999999999"/>
    <n v="4.7398999999999997E-2"/>
    <n v="213.29990000000001"/>
    <s v="MIL"/>
    <n v="31.425799999999999"/>
    <n v="6703.12"/>
    <n v="2026"/>
  </r>
  <r>
    <n v="72035076"/>
    <x v="1"/>
    <s v="2025-11-12"/>
    <s v="Z0018"/>
    <x v="0"/>
    <s v="7A250399"/>
    <s v="APO26010133"/>
    <x v="117"/>
    <s v="RT AL 8x12mm POL"/>
    <x v="6"/>
    <s v="2"/>
    <n v="10000"/>
    <s v="PC"/>
    <x v="0"/>
    <n v="9.4999999999999998E-3"/>
    <n v="95"/>
    <n v="31.425799999999999"/>
    <n v="9.4999999999999998E-3"/>
    <n v="94.999967999999996"/>
    <s v="MIL"/>
    <n v="31.425799999999999"/>
    <n v="2985.45"/>
    <n v="2026"/>
  </r>
  <r>
    <n v="72035076"/>
    <x v="1"/>
    <s v="2025-11-12"/>
    <s v="Z0018"/>
    <x v="0"/>
    <s v="7A250407"/>
    <s v="APO26010009"/>
    <x v="116"/>
    <s v="SCR M5x135mm+WHR Ni"/>
    <x v="5"/>
    <s v="2"/>
    <n v="10500"/>
    <s v="PC"/>
    <x v="0"/>
    <n v="4.7399999999999998E-2"/>
    <n v="497.7"/>
    <n v="31.425799999999999"/>
    <n v="4.7398999999999997E-2"/>
    <n v="497.69997799999999"/>
    <s v="MIL"/>
    <n v="31.425799999999999"/>
    <n v="15640.62"/>
    <n v="2026"/>
  </r>
  <r>
    <n v="72035077"/>
    <x v="1"/>
    <s v="2025-11-12"/>
    <s v="Z0018"/>
    <x v="0"/>
    <s v="7A250399"/>
    <s v="APO26010133"/>
    <x v="118"/>
    <s v="BRKT+NUT M5 AA FAM22IA C/C25 H5.5"/>
    <x v="4"/>
    <s v="2"/>
    <n v="1800"/>
    <s v="PC"/>
    <x v="0"/>
    <n v="7.9699999999999993E-2"/>
    <n v="143.46"/>
    <n v="31.425799999999999"/>
    <n v="7.9699999999999993E-2"/>
    <n v="143.46015"/>
    <s v="MIL"/>
    <n v="31.425799999999999"/>
    <n v="4508.3500000000004"/>
    <n v="2026"/>
  </r>
  <r>
    <n v="72035083"/>
    <x v="1"/>
    <s v="2025-11-12"/>
    <s v="Z0018"/>
    <x v="0"/>
    <s v="7A250399"/>
    <s v="APO26010133"/>
    <x v="119"/>
    <s v="BRKT+NUT M5 AA FAM18IA C/C25 H5.5"/>
    <x v="4"/>
    <s v="2"/>
    <n v="2030"/>
    <s v="PC"/>
    <x v="0"/>
    <n v="7.8100000000000003E-2"/>
    <n v="158.54300000000001"/>
    <n v="31.425799999999999"/>
    <n v="7.8099000000000002E-2"/>
    <n v="158.54298"/>
    <s v="MIL"/>
    <n v="31.425799999999999"/>
    <n v="4982.34"/>
    <n v="2026"/>
  </r>
  <r>
    <n v="72035094"/>
    <x v="1"/>
    <s v="2025-11-12"/>
    <s v="Z0018"/>
    <x v="0"/>
    <s v="7A250407"/>
    <s v="APO26010009"/>
    <x v="120"/>
    <s v="G-LD AC 26CM POL 1H R340"/>
    <x v="3"/>
    <s v="2"/>
    <n v="940"/>
    <s v="PC"/>
    <x v="0"/>
    <n v="0.72519999999999996"/>
    <n v="681.68799999999999"/>
    <n v="31.425799999999999"/>
    <n v="0.72519900000000004"/>
    <n v="681.68797600000005"/>
    <s v="MIL"/>
    <n v="31.425799999999999"/>
    <n v="21422.59"/>
    <n v="2026"/>
  </r>
  <r>
    <n v="72035095"/>
    <x v="1"/>
    <s v="2025-11-12"/>
    <s v="Z0018"/>
    <x v="0"/>
    <s v="7A250407"/>
    <s v="APO26010009"/>
    <x v="121"/>
    <s v="G-LD AC 20CM POL"/>
    <x v="3"/>
    <s v="2"/>
    <n v="1030"/>
    <s v="PC"/>
    <x v="0"/>
    <n v="0.59"/>
    <n v="607.70000000000005"/>
    <n v="31.425799999999999"/>
    <n v="0.58999900000000005"/>
    <n v="607.70004200000005"/>
    <s v="MIL"/>
    <n v="31.425799999999999"/>
    <n v="19097.46"/>
    <n v="2026"/>
  </r>
  <r>
    <n v="72035133"/>
    <x v="1"/>
    <s v="2025-11-13"/>
    <s v="Z0018"/>
    <x v="0"/>
    <s v="7A250407"/>
    <s v="APO26010009"/>
    <x v="122"/>
    <s v="BRKT+NUT M5 R151 C/C25 H5.5"/>
    <x v="4"/>
    <s v="2"/>
    <n v="1250"/>
    <s v="PC"/>
    <x v="0"/>
    <n v="7.4700000000000003E-2"/>
    <n v="93.375"/>
    <n v="31.425799999999999"/>
    <n v="7.4700000000000003E-2"/>
    <n v="93.374870000000001"/>
    <s v="MIL"/>
    <n v="31.425799999999999"/>
    <n v="2934.38"/>
    <n v="2026"/>
  </r>
  <r>
    <n v="72036400"/>
    <x v="1"/>
    <s v="2025-12-03"/>
    <s v="Z0018"/>
    <x v="0"/>
    <s v="7A250407"/>
    <s v="APO26010009"/>
    <x v="123"/>
    <s v="FG SS TUM YBM30AS"/>
    <x v="7"/>
    <s v="2"/>
    <n v="1530"/>
    <s v="PC"/>
    <x v="0"/>
    <n v="0.1138"/>
    <n v="174.114"/>
    <n v="31.425799999999999"/>
    <n v="0.1138"/>
    <n v="174.113944"/>
    <s v="MIL"/>
    <n v="31.425799999999999"/>
    <n v="5471.67"/>
    <n v="2026"/>
  </r>
  <r>
    <n v="72033482"/>
    <x v="8"/>
    <s v="2025-10-01"/>
    <s v="Z0018"/>
    <x v="0"/>
    <s v="7A250418"/>
    <s v="APO26010063"/>
    <x v="124"/>
    <s v="28CM LID 1.0MM SS304 IN:Y5 EX:P"/>
    <x v="2"/>
    <s v="6"/>
    <n v="1000"/>
    <s v="PC"/>
    <x v="0"/>
    <n v="3.1055999999999999"/>
    <n v="3105.6"/>
    <n v="31.403600000000001"/>
    <n v="3.1055990000000002"/>
    <n v="3105.5999940000002"/>
    <s v="MIL"/>
    <n v="31.403600000000001"/>
    <n v="97527.02"/>
    <n v="2026"/>
  </r>
  <r>
    <n v="72033678"/>
    <x v="8"/>
    <s v="2025-10-08"/>
    <s v="Z0018"/>
    <x v="0"/>
    <s v="7A250418"/>
    <s v="APO26010063"/>
    <x v="110"/>
    <s v="26CM LID 1.0MM SS304 IN:Y5 EX:P"/>
    <x v="2"/>
    <s v="6"/>
    <n v="6000"/>
    <s v="PC"/>
    <x v="0"/>
    <n v="2.7338"/>
    <n v="16402.8"/>
    <n v="31.403600000000001"/>
    <n v="2.7337989999999999"/>
    <n v="16402.799996999998"/>
    <s v="MIL"/>
    <n v="31.403600000000001"/>
    <n v="515106.97"/>
    <n v="2026"/>
  </r>
  <r>
    <n v="72033680"/>
    <x v="8"/>
    <s v="2025-10-08"/>
    <s v="Z0018"/>
    <x v="0"/>
    <s v="7A250418"/>
    <s v="APO26010063"/>
    <x v="111"/>
    <s v="20CM LID 1.0MM SS304 IN:Y5 EX:P"/>
    <x v="2"/>
    <s v="6"/>
    <n v="3000"/>
    <s v="PC"/>
    <x v="0"/>
    <n v="1.9732000000000001"/>
    <n v="5919.6"/>
    <n v="31.403600000000001"/>
    <n v="1.9731989999999999"/>
    <n v="5919.5999819999997"/>
    <s v="MIL"/>
    <n v="31.403600000000001"/>
    <n v="185896.75"/>
    <n v="2026"/>
  </r>
  <r>
    <n v="72033682"/>
    <x v="8"/>
    <s v="2025-10-08"/>
    <s v="Z0018"/>
    <x v="0"/>
    <s v="7A250418"/>
    <s v="APO26010063"/>
    <x v="107"/>
    <s v="16CM LID 1.0MM SS304 IN:Y5 EX:P"/>
    <x v="2"/>
    <s v="6"/>
    <n v="3000"/>
    <s v="PC"/>
    <x v="0"/>
    <n v="1.4672000000000001"/>
    <n v="4401.6000000000004"/>
    <n v="31.403600000000001"/>
    <n v="1.4671989999999999"/>
    <n v="4401.6001349999997"/>
    <s v="MIL"/>
    <n v="31.403600000000001"/>
    <n v="138226.09"/>
    <n v="2026"/>
  </r>
  <r>
    <n v="72034700"/>
    <x v="2"/>
    <s v="2025-10-30"/>
    <s v="Z0018"/>
    <x v="0"/>
    <s v="7A250414"/>
    <s v="APO26010012"/>
    <x v="125"/>
    <s v="RT AL 8x12mm POL"/>
    <x v="6"/>
    <s v="2"/>
    <n v="100000"/>
    <s v="PC"/>
    <x v="0"/>
    <n v="9.9000000000000008E-3"/>
    <n v="990"/>
    <n v="31.5595"/>
    <n v="9.9000000000000008E-3"/>
    <n v="990.00015800000006"/>
    <s v="MIL"/>
    <n v="31.5595"/>
    <n v="31243.91"/>
    <n v="2026"/>
  </r>
  <r>
    <n v="72035085"/>
    <x v="2"/>
    <s v="2025-11-12"/>
    <s v="Z0018"/>
    <x v="0"/>
    <s v="7A250414"/>
    <s v="APO26010012"/>
    <x v="126"/>
    <s v="FG AA 205 TUM"/>
    <x v="7"/>
    <s v="2"/>
    <n v="4550"/>
    <s v="PC"/>
    <x v="0"/>
    <n v="0.1052"/>
    <n v="478.66"/>
    <n v="31.5595"/>
    <n v="0.1052"/>
    <n v="478.65999099999999"/>
    <s v="MIL"/>
    <n v="31.5595"/>
    <n v="15106.27"/>
    <n v="2026"/>
  </r>
  <r>
    <n v="72035086"/>
    <x v="2"/>
    <s v="2025-11-12"/>
    <s v="Z0018"/>
    <x v="0"/>
    <s v="7A250414"/>
    <s v="APO26010012"/>
    <x v="127"/>
    <s v="FG AA 213 TUM"/>
    <x v="7"/>
    <s v="2"/>
    <n v="2950"/>
    <s v="PC"/>
    <x v="0"/>
    <n v="0.1077"/>
    <n v="317.72000000000003"/>
    <n v="31.5595"/>
    <n v="0.1077"/>
    <n v="317.71986199999998"/>
    <s v="MIL"/>
    <n v="31.5595"/>
    <n v="10027.08"/>
    <n v="2026"/>
  </r>
  <r>
    <n v="72035127"/>
    <x v="2"/>
    <s v="2025-11-13"/>
    <s v="Z0018"/>
    <x v="0"/>
    <s v="7A250414"/>
    <s v="APO26010012"/>
    <x v="128"/>
    <s v="BRKT+NUT M5 R120 C/C25 H5.5"/>
    <x v="4"/>
    <s v="2"/>
    <n v="10000"/>
    <s v="PC"/>
    <x v="0"/>
    <n v="7.6499999999999999E-2"/>
    <n v="765"/>
    <n v="31.5595"/>
    <n v="7.6498999999999998E-2"/>
    <n v="765.00007900000003"/>
    <s v="MIL"/>
    <n v="31.5595"/>
    <n v="24143.02"/>
    <n v="2026"/>
  </r>
  <r>
    <n v="72035603"/>
    <x v="2"/>
    <s v="2025-11-25"/>
    <s v="Z0018"/>
    <x v="0"/>
    <s v="7A250414"/>
    <s v="APO26010012"/>
    <x v="114"/>
    <s v="G-LD JC 30CM POL 1H 63.5 R380"/>
    <x v="3"/>
    <s v="2"/>
    <n v="1029"/>
    <s v="PC"/>
    <x v="0"/>
    <n v="0.97470000000000001"/>
    <n v="1002.97"/>
    <n v="31.5595"/>
    <n v="0.97469899999999998"/>
    <n v="1002.9699450000001"/>
    <s v="MIL"/>
    <n v="31.5595"/>
    <n v="31653.23"/>
    <n v="2026"/>
  </r>
  <r>
    <n v="72035773"/>
    <x v="2"/>
    <s v="2025-11-27"/>
    <s v="Z0018"/>
    <x v="0"/>
    <s v="7A250414"/>
    <s v="APO26010012"/>
    <x v="129"/>
    <s v="RT AL CSK HD 8x13mm"/>
    <x v="6"/>
    <s v="2"/>
    <n v="50000"/>
    <s v="PC"/>
    <x v="0"/>
    <n v="7.4999999999999997E-3"/>
    <n v="375"/>
    <n v="31.5595"/>
    <n v="7.4999999999999997E-3"/>
    <n v="374.99991999999997"/>
    <s v="MIL"/>
    <n v="31.5595"/>
    <n v="11834.81"/>
    <n v="2026"/>
  </r>
  <r>
    <n v="72035774"/>
    <x v="2"/>
    <s v="2025-11-27"/>
    <s v="Z0018"/>
    <x v="0"/>
    <s v="7A250414"/>
    <s v="APO26010012"/>
    <x v="130"/>
    <s v="RT AL 5x10mm POL"/>
    <x v="6"/>
    <s v="2"/>
    <n v="50000"/>
    <s v="PC"/>
    <x v="0"/>
    <n v="4.3E-3"/>
    <n v="215"/>
    <n v="31.5595"/>
    <n v="4.3E-3"/>
    <n v="214.99992"/>
    <s v="MIL"/>
    <n v="31.5595"/>
    <n v="6785.29"/>
    <n v="2026"/>
  </r>
  <r>
    <n v="72035781"/>
    <x v="2"/>
    <s v="2025-11-27"/>
    <s v="Z0018"/>
    <x v="0"/>
    <s v="7A250414"/>
    <s v="APO26010012"/>
    <x v="131"/>
    <s v="STD- 01 M.BLK M6"/>
    <x v="8"/>
    <s v="2"/>
    <n v="9200"/>
    <s v="PC"/>
    <x v="0"/>
    <n v="0.13700000000000001"/>
    <n v="1260.4000000000001"/>
    <n v="31.5595"/>
    <n v="0.13699900000000001"/>
    <n v="1260.3998790000001"/>
    <s v="MIL"/>
    <n v="31.5595"/>
    <n v="39777.589999999997"/>
    <n v="2026"/>
  </r>
  <r>
    <n v="72036391"/>
    <x v="2"/>
    <s v="2025-12-03"/>
    <s v="Z0018"/>
    <x v="0"/>
    <s v="7A250414"/>
    <s v="APO26010012"/>
    <x v="132"/>
    <s v="BRKT+NUT M5 PE FAG26IA C/C21 H5.5"/>
    <x v="4"/>
    <s v="2"/>
    <n v="5050"/>
    <s v="PC"/>
    <x v="0"/>
    <n v="8.2799999999999999E-2"/>
    <n v="418.14"/>
    <n v="31.5595"/>
    <n v="8.2799999999999999E-2"/>
    <n v="418.14002099999999"/>
    <s v="MIL"/>
    <n v="31.5595"/>
    <n v="13196.29"/>
    <n v="2026"/>
  </r>
  <r>
    <n v="72036396"/>
    <x v="2"/>
    <s v="2025-12-03"/>
    <s v="Z0018"/>
    <x v="0"/>
    <s v="7A250414"/>
    <s v="APO26010012"/>
    <x v="133"/>
    <s v="BRKT+NUT M5 PE FAG30IA C/C21 H5.5"/>
    <x v="4"/>
    <s v="2"/>
    <n v="1020"/>
    <s v="PC"/>
    <x v="0"/>
    <n v="8.5400000000000004E-2"/>
    <n v="87.11"/>
    <n v="31.5595"/>
    <n v="8.5399000000000003E-2"/>
    <n v="87.110061000000002"/>
    <s v="MIL"/>
    <n v="31.5595"/>
    <n v="2749.15"/>
    <n v="2026"/>
  </r>
  <r>
    <n v="72032583"/>
    <x v="4"/>
    <s v="2025-09-09"/>
    <s v="Z0018"/>
    <x v="0"/>
    <s v="7A260006"/>
    <s v="APO26010218"/>
    <x v="111"/>
    <s v="20CM LID 1.0MM SS304 IN:Y5 EX:P"/>
    <x v="2"/>
    <s v="6"/>
    <n v="2000"/>
    <s v="PC"/>
    <x v="0"/>
    <n v="1.9835"/>
    <n v="3967"/>
    <n v="31.470099999999999"/>
    <n v="1.9834989999999999"/>
    <n v="3967.0001040000002"/>
    <s v="MIL"/>
    <n v="31.470099999999999"/>
    <n v="124841.89"/>
    <n v="2026"/>
  </r>
  <r>
    <n v="72032985"/>
    <x v="4"/>
    <s v="2025-09-19"/>
    <s v="Z0018"/>
    <x v="0"/>
    <s v="7A260013"/>
    <s v="APO26010214"/>
    <x v="107"/>
    <s v="16CM LID 1.0MM SS304 IN:Y5 EX:P"/>
    <x v="2"/>
    <s v="6"/>
    <n v="1500"/>
    <s v="PC"/>
    <x v="0"/>
    <n v="1.4748000000000001"/>
    <n v="2212.1999999999998"/>
    <n v="31.470099999999999"/>
    <n v="1.474799"/>
    <n v="2212.200151"/>
    <s v="MIL"/>
    <n v="31.470099999999999"/>
    <n v="69618.16"/>
    <n v="2026"/>
  </r>
  <r>
    <n v="72032985"/>
    <x v="4"/>
    <s v="2025-09-19"/>
    <s v="Z0018"/>
    <x v="0"/>
    <s v="7A260013"/>
    <s v="APO26010214"/>
    <x v="110"/>
    <s v="26CM LID 1.0MM SS304 IN:Y5 EX:P"/>
    <x v="2"/>
    <s v="6"/>
    <n v="1100"/>
    <s v="PC"/>
    <x v="0"/>
    <n v="2.7480000000000002"/>
    <n v="3022.8"/>
    <n v="31.470099999999999"/>
    <n v="2.7479990000000001"/>
    <n v="3022.8000539999998"/>
    <s v="MIL"/>
    <n v="31.470099999999999"/>
    <n v="95127.82"/>
    <n v="2026"/>
  </r>
  <r>
    <n v="72032985"/>
    <x v="4"/>
    <s v="2025-09-19"/>
    <s v="Z0018"/>
    <x v="0"/>
    <s v="7A260006"/>
    <s v="APO26010218"/>
    <x v="110"/>
    <s v="26CM LID 1.0MM SS304 IN:Y5 EX:P"/>
    <x v="2"/>
    <s v="6"/>
    <n v="900"/>
    <s v="PC"/>
    <x v="0"/>
    <n v="2.7480000000000002"/>
    <n v="2473.1999999999998"/>
    <n v="31.470099999999999"/>
    <n v="2.7479990000000001"/>
    <n v="2473.1999580000002"/>
    <s v="MIL"/>
    <n v="31.470099999999999"/>
    <n v="77831.850000000006"/>
    <n v="2026"/>
  </r>
  <r>
    <n v="72033339"/>
    <x v="4"/>
    <s v="2025-09-26"/>
    <s v="Z0018"/>
    <x v="0"/>
    <s v="7A260013"/>
    <s v="APO26010214"/>
    <x v="108"/>
    <s v="STD- 108 HESTAN POL R132.3 C/C93 H6.5 CSK"/>
    <x v="1"/>
    <s v="6"/>
    <n v="1620"/>
    <s v="PC"/>
    <x v="0"/>
    <n v="1.4557"/>
    <n v="2358.2339999999999"/>
    <n v="31.470099999999999"/>
    <n v="1.4556990000000001"/>
    <n v="2358.2340060000001"/>
    <s v="MIL"/>
    <n v="31.470099999999999"/>
    <n v="74213.86"/>
    <n v="2026"/>
  </r>
  <r>
    <n v="72033342"/>
    <x v="4"/>
    <s v="2025-09-26"/>
    <s v="Z0018"/>
    <x v="0"/>
    <s v="7A260013"/>
    <s v="APO26010214"/>
    <x v="108"/>
    <s v="STD- 108 HESTAN POL R132.3 C/C93 H6.5 CSK"/>
    <x v="1"/>
    <s v="6"/>
    <n v="1540"/>
    <s v="PC"/>
    <x v="0"/>
    <n v="1.4557"/>
    <n v="2241.7779999999998"/>
    <n v="31.470099999999999"/>
    <n v="1.4556990000000001"/>
    <n v="2241.7780680000001"/>
    <s v="MIL"/>
    <n v="31.470099999999999"/>
    <n v="70548.98"/>
    <n v="2026"/>
  </r>
  <r>
    <n v="72033679"/>
    <x v="4"/>
    <s v="2025-10-08"/>
    <s v="Z0018"/>
    <x v="0"/>
    <s v="7A260006"/>
    <s v="APO26010218"/>
    <x v="110"/>
    <s v="26CM LID 1.0MM SS304 IN:Y5 EX:P"/>
    <x v="2"/>
    <s v="6"/>
    <n v="1800"/>
    <s v="PC"/>
    <x v="0"/>
    <n v="2.7338"/>
    <n v="4920.84"/>
    <n v="31.470099999999999"/>
    <n v="2.7338"/>
    <n v="4920.840099"/>
    <s v="MIL"/>
    <n v="31.470099999999999"/>
    <n v="154859.32999999999"/>
    <n v="2026"/>
  </r>
  <r>
    <n v="72033681"/>
    <x v="4"/>
    <s v="2025-10-08"/>
    <s v="Z0018"/>
    <x v="0"/>
    <s v="7A260006"/>
    <s v="APO26010218"/>
    <x v="111"/>
    <s v="20CM LID 1.0MM SS304 IN:Y5 EX:P"/>
    <x v="2"/>
    <s v="6"/>
    <n v="4000"/>
    <s v="PC"/>
    <x v="0"/>
    <n v="1.9732000000000001"/>
    <n v="7892.8"/>
    <n v="31.470099999999999"/>
    <n v="1.9731989999999999"/>
    <n v="7892.8001489999997"/>
    <s v="MIL"/>
    <n v="31.470099999999999"/>
    <n v="248387.21"/>
    <n v="2026"/>
  </r>
  <r>
    <n v="72033683"/>
    <x v="4"/>
    <s v="2025-10-08"/>
    <s v="Z0018"/>
    <x v="0"/>
    <s v="7A260006"/>
    <s v="APO26010218"/>
    <x v="107"/>
    <s v="16CM LID 1.0MM SS304 IN:Y5 EX:P"/>
    <x v="2"/>
    <s v="6"/>
    <n v="2520"/>
    <s v="PC"/>
    <x v="0"/>
    <n v="1.4672000000000001"/>
    <n v="3697.34"/>
    <n v="31.470099999999999"/>
    <n v="1.4671989999999999"/>
    <n v="3697.3400139999999"/>
    <s v="MIL"/>
    <n v="31.470099999999999"/>
    <n v="116355.66"/>
    <n v="2026"/>
  </r>
  <r>
    <n v="72033782"/>
    <x v="4"/>
    <s v="2025-10-08"/>
    <s v="Z0018"/>
    <x v="0"/>
    <s v="7A260013"/>
    <s v="APO26010214"/>
    <x v="106"/>
    <s v="SM-- 105 HESTAN POL R102.3 C/C78.5 H6.5 CSK"/>
    <x v="1"/>
    <s v="6"/>
    <n v="4220"/>
    <s v="PC"/>
    <x v="0"/>
    <n v="1.4267000000000001"/>
    <n v="6020.6729999999998"/>
    <n v="31.470099999999999"/>
    <n v="1.4266989999999999"/>
    <n v="6020.6729560000003"/>
    <s v="MIL"/>
    <n v="31.470099999999999"/>
    <n v="189471.18"/>
    <n v="2026"/>
  </r>
  <r>
    <n v="72033809"/>
    <x v="4"/>
    <s v="2025-10-08"/>
    <s v="Z0018"/>
    <x v="0"/>
    <s v="7A260013"/>
    <s v="APO26010214"/>
    <x v="108"/>
    <s v="STD- 108 HESTAN POL R132.3 C/C93 H6.5 CSK"/>
    <x v="1"/>
    <s v="6"/>
    <n v="3780"/>
    <s v="PC"/>
    <x v="0"/>
    <n v="1.4557"/>
    <n v="5502.5460000000003"/>
    <n v="31.470099999999999"/>
    <n v="1.4556990000000001"/>
    <n v="5502.5459080000001"/>
    <s v="MIL"/>
    <n v="31.470099999999999"/>
    <n v="173165.67"/>
    <n v="2026"/>
  </r>
  <r>
    <n v="72034236"/>
    <x v="4"/>
    <s v="2025-10-16"/>
    <s v="Z0018"/>
    <x v="0"/>
    <s v="7A260013"/>
    <s v="APO26010214"/>
    <x v="134"/>
    <s v="STD- 111 HESTAN POL R152.3 C/C93 H6.5 CSK"/>
    <x v="1"/>
    <s v="6"/>
    <n v="900"/>
    <s v="PC"/>
    <x v="0"/>
    <n v="1.4962"/>
    <n v="1346.58"/>
    <n v="31.470099999999999"/>
    <n v="1.4961990000000001"/>
    <n v="1346.580087"/>
    <s v="MIL"/>
    <n v="31.470099999999999"/>
    <n v="42377.01"/>
    <n v="2026"/>
  </r>
  <r>
    <n v="72034720"/>
    <x v="4"/>
    <s v="2025-10-31"/>
    <s v="Z0018"/>
    <x v="0"/>
    <s v="7A260009"/>
    <s v="APO26010219"/>
    <x v="125"/>
    <s v="RT AL 8x12mm POL"/>
    <x v="6"/>
    <s v="2"/>
    <n v="128000"/>
    <s v="PC"/>
    <x v="0"/>
    <n v="9.9000000000000008E-3"/>
    <n v="1267.2"/>
    <n v="31.470099999999999"/>
    <n v="9.8989999999999998E-3"/>
    <n v="1267.199977"/>
    <s v="MIL"/>
    <n v="31.470099999999999"/>
    <n v="39878.910000000003"/>
    <n v="2026"/>
  </r>
  <r>
    <n v="72034847"/>
    <x v="4"/>
    <s v="2025-11-06"/>
    <s v="Z0018"/>
    <x v="0"/>
    <s v="7A260013"/>
    <s v="APO26010214"/>
    <x v="135"/>
    <s v="30CM LID 1.0MM SS304 IN:Y5 EX:P"/>
    <x v="2"/>
    <s v="6"/>
    <n v="1500"/>
    <s v="PC"/>
    <x v="0"/>
    <n v="3.5600999999999998"/>
    <n v="5340.15"/>
    <n v="31.470099999999999"/>
    <n v="3.5600990000000001"/>
    <n v="5340.149856"/>
    <s v="MIL"/>
    <n v="31.470099999999999"/>
    <n v="168055.05"/>
    <n v="2026"/>
  </r>
  <r>
    <n v="72034848"/>
    <x v="4"/>
    <s v="2025-11-06"/>
    <s v="Z0018"/>
    <x v="0"/>
    <s v="7A260006"/>
    <s v="APO26010218"/>
    <x v="124"/>
    <s v="28CM LID 1.0MM SS304 IN:Y5 EX:P"/>
    <x v="2"/>
    <s v="6"/>
    <n v="1500"/>
    <s v="PC"/>
    <x v="0"/>
    <n v="3.1055999999999999"/>
    <n v="4658.3999999999996"/>
    <n v="31.470099999999999"/>
    <n v="3.1055990000000002"/>
    <n v="4658.3998769999998"/>
    <s v="MIL"/>
    <n v="31.470099999999999"/>
    <n v="146600.31"/>
    <n v="2026"/>
  </r>
  <r>
    <n v="72035816"/>
    <x v="4"/>
    <s v="2025-11-28"/>
    <s v="Z0018"/>
    <x v="0"/>
    <s v="7A260011"/>
    <s v="APO26010220"/>
    <x v="136"/>
    <s v="BRASS INS 1/4-20UNC-2A (FOR ABG)"/>
    <x v="5"/>
    <s v="M"/>
    <n v="75000"/>
    <s v="PC"/>
    <x v="0"/>
    <n v="6.2300000000000001E-2"/>
    <n v="4672.5"/>
    <n v="31.470099999999999"/>
    <n v="6.2300000000000001E-2"/>
    <n v="4672.4999280000002"/>
    <s v="MIL"/>
    <n v="31.470099999999999"/>
    <n v="147044.04"/>
    <n v="2026"/>
  </r>
  <r>
    <n v="72031242"/>
    <x v="5"/>
    <s v="2025-07-30"/>
    <s v="Z0018"/>
    <x v="0"/>
    <s v="7A250425"/>
    <s v="APO26010163"/>
    <x v="137"/>
    <s v="STD- 507 HESTAN POL WBT34VY C/C93 H6.5 CSK"/>
    <x v="1"/>
    <s v="6"/>
    <n v="1360"/>
    <s v="PC"/>
    <x v="0"/>
    <n v="1.4962"/>
    <n v="2034.8320000000001"/>
    <n v="31.228000000000002"/>
    <n v="1.4961990000000001"/>
    <n v="2034.8318810000001"/>
    <s v="MIL"/>
    <n v="31.228000000000002"/>
    <n v="63543.73"/>
    <n v="2026"/>
  </r>
  <r>
    <n v="72031242"/>
    <x v="5"/>
    <s v="2025-07-30"/>
    <s v="Z0018"/>
    <x v="0"/>
    <s v="7A250425"/>
    <s v="APO26010163"/>
    <x v="137"/>
    <s v="STD- 507 HESTAN POL WBT34VY C/C93 H6.5 CSK"/>
    <x v="1"/>
    <s v="6"/>
    <n v="2340"/>
    <s v="PC"/>
    <x v="0"/>
    <n v="1.4962"/>
    <n v="3501.1080000000002"/>
    <n v="31.228000000000002"/>
    <n v="1.4961990000000001"/>
    <n v="3501.1079800000002"/>
    <s v="MIL"/>
    <n v="31.228000000000002"/>
    <n v="109332.6"/>
    <n v="2026"/>
  </r>
  <r>
    <n v="72031296"/>
    <x v="5"/>
    <s v="2025-07-31"/>
    <s v="Z0018"/>
    <x v="0"/>
    <s v="7A250425"/>
    <s v="APO26010163"/>
    <x v="108"/>
    <s v="STD- 108 HESTAN POL R132.3 C/C93 H6.5 CSK"/>
    <x v="1"/>
    <s v="6"/>
    <n v="360"/>
    <s v="PC"/>
    <x v="0"/>
    <n v="1.4557"/>
    <n v="524.05200000000002"/>
    <n v="31.228000000000002"/>
    <n v="1.4557"/>
    <n v="524.05213200000003"/>
    <s v="MIL"/>
    <n v="31.228000000000002"/>
    <n v="16365.1"/>
    <n v="2026"/>
  </r>
  <r>
    <n v="72032281"/>
    <x v="5"/>
    <s v="2025-09-03"/>
    <s v="Z0018"/>
    <x v="0"/>
    <s v="7A250425"/>
    <s v="APO26010163"/>
    <x v="110"/>
    <s v="26CM LID 1.0MM SS304 IN:Y5 EX:P"/>
    <x v="2"/>
    <s v="6"/>
    <n v="2000"/>
    <s v="PC"/>
    <x v="0"/>
    <n v="2.7480000000000002"/>
    <n v="5496"/>
    <n v="31.228000000000002"/>
    <n v="2.7479990000000001"/>
    <n v="5496.0000639999998"/>
    <s v="MIL"/>
    <n v="31.228000000000002"/>
    <n v="171629.09"/>
    <n v="2026"/>
  </r>
  <r>
    <n v="72032282"/>
    <x v="5"/>
    <s v="2025-09-03"/>
    <s v="Z0018"/>
    <x v="0"/>
    <s v="7A250425"/>
    <s v="APO26010163"/>
    <x v="111"/>
    <s v="20CM LID 1.0MM SS304 IN:Y5 EX:P"/>
    <x v="2"/>
    <s v="6"/>
    <n v="2500"/>
    <s v="PC"/>
    <x v="0"/>
    <n v="1.9835"/>
    <n v="4958.75"/>
    <n v="31.228000000000002"/>
    <n v="1.9835"/>
    <n v="4958.7501599999996"/>
    <s v="MIL"/>
    <n v="31.228000000000002"/>
    <n v="154851.85"/>
    <n v="2026"/>
  </r>
  <r>
    <n v="72032582"/>
    <x v="5"/>
    <s v="2025-09-09"/>
    <s v="Z0018"/>
    <x v="0"/>
    <s v="7A250425"/>
    <s v="APO26010163"/>
    <x v="110"/>
    <s v="26CM LID 1.0MM SS304 IN:Y5 EX:P"/>
    <x v="2"/>
    <s v="6"/>
    <n v="3000"/>
    <s v="PC"/>
    <x v="0"/>
    <n v="2.7480000000000002"/>
    <n v="8244"/>
    <n v="31.228000000000002"/>
    <n v="2.7479990000000001"/>
    <n v="8243.9999349999998"/>
    <s v="MIL"/>
    <n v="31.228000000000002"/>
    <n v="257443.63"/>
    <n v="2026"/>
  </r>
  <r>
    <n v="72032584"/>
    <x v="5"/>
    <s v="2025-09-09"/>
    <s v="Z0018"/>
    <x v="0"/>
    <s v="7A250425"/>
    <s v="APO26010163"/>
    <x v="107"/>
    <s v="16CM LID 1.0MM SS304 IN:Y5 EX:P"/>
    <x v="2"/>
    <s v="6"/>
    <n v="2100"/>
    <s v="PC"/>
    <x v="0"/>
    <n v="1.4748000000000001"/>
    <n v="3097.08"/>
    <n v="31.228000000000002"/>
    <n v="1.474799"/>
    <n v="3097.0798639999998"/>
    <s v="MIL"/>
    <n v="31.228000000000002"/>
    <n v="96715.61"/>
    <n v="2026"/>
  </r>
  <r>
    <n v="72033333"/>
    <x v="5"/>
    <s v="2025-09-26"/>
    <s v="Z0018"/>
    <x v="0"/>
    <s v="7A250425"/>
    <s v="APO26010163"/>
    <x v="109"/>
    <s v="SM-- 107 HESTAN POL R122.3 C/C79 H6.5 CSK"/>
    <x v="1"/>
    <s v="6"/>
    <n v="880"/>
    <s v="PC"/>
    <x v="0"/>
    <n v="1.4557"/>
    <n v="1281.0160000000001"/>
    <n v="31.228000000000002"/>
    <n v="1.4557"/>
    <n v="1281.016075"/>
    <s v="MIL"/>
    <n v="31.228000000000002"/>
    <n v="40003.57"/>
    <n v="2026"/>
  </r>
  <r>
    <n v="72033334"/>
    <x v="5"/>
    <s v="2025-09-26"/>
    <s v="Z0018"/>
    <x v="0"/>
    <s v="7A250425"/>
    <s v="APO26010163"/>
    <x v="108"/>
    <s v="STD- 108 HESTAN POL R132.3 C/C93 H6.5 CSK"/>
    <x v="1"/>
    <s v="6"/>
    <n v="3800"/>
    <s v="PC"/>
    <x v="0"/>
    <n v="1.4557"/>
    <n v="5531.66"/>
    <n v="31.228000000000002"/>
    <n v="1.4557"/>
    <n v="5531.6600479999997"/>
    <s v="MIL"/>
    <n v="31.228000000000002"/>
    <n v="172742.68"/>
    <n v="2026"/>
  </r>
  <r>
    <n v="72033683"/>
    <x v="5"/>
    <s v="2025-10-08"/>
    <s v="Z0018"/>
    <x v="0"/>
    <s v="7A250425"/>
    <s v="APO26010163"/>
    <x v="107"/>
    <s v="16CM LID 1.0MM SS304 IN:Y5 EX:P"/>
    <x v="2"/>
    <s v="6"/>
    <n v="1480"/>
    <s v="PC"/>
    <x v="0"/>
    <n v="1.4672000000000001"/>
    <n v="2171.4560000000001"/>
    <n v="31.228000000000002"/>
    <n v="1.4671989999999999"/>
    <n v="2171.4560649999999"/>
    <s v="MIL"/>
    <n v="31.228000000000002"/>
    <n v="67810.23"/>
    <n v="2026"/>
  </r>
  <r>
    <n v="72034237"/>
    <x v="5"/>
    <s v="2025-10-16"/>
    <s v="Z0018"/>
    <x v="0"/>
    <s v="7A250425"/>
    <s v="APO26010163"/>
    <x v="109"/>
    <s v="SM-- 107 HESTAN POL R122.3 C/C79 H6.5 CSK"/>
    <x v="1"/>
    <s v="6"/>
    <n v="180"/>
    <s v="PC"/>
    <x v="0"/>
    <n v="1.4557"/>
    <n v="262.02600000000001"/>
    <n v="31.228000000000002"/>
    <n v="1.4557"/>
    <n v="262.02606600000001"/>
    <s v="MIL"/>
    <n v="31.228000000000002"/>
    <n v="8182.55"/>
    <n v="2026"/>
  </r>
  <r>
    <n v="72034428"/>
    <x v="5"/>
    <s v="2025-10-23"/>
    <s v="Z0018"/>
    <x v="0"/>
    <s v="7A250421"/>
    <s v="APO26010159"/>
    <x v="138"/>
    <s v="STD- 05 BSH PVD GD03K R124 C/C106.5 H8.5"/>
    <x v="1"/>
    <s v="2"/>
    <n v="1810"/>
    <s v="PC"/>
    <x v="0"/>
    <n v="0.52190000000000003"/>
    <n v="944.64"/>
    <n v="31.228000000000002"/>
    <n v="0.521899"/>
    <n v="944.64006600000005"/>
    <s v="MIL"/>
    <n v="31.228000000000002"/>
    <n v="29499.22"/>
    <n v="2026"/>
  </r>
  <r>
    <n v="72034566"/>
    <x v="5"/>
    <s v="2025-10-29"/>
    <s v="Z0018"/>
    <x v="0"/>
    <s v="7A250425"/>
    <s v="APO26010163"/>
    <x v="139"/>
    <s v="ALUMINIUM TITANIUM ALLOY ( ALTI80/20 at%) D100*26mm"/>
    <x v="9"/>
    <s v="6"/>
    <n v="850"/>
    <s v="PC"/>
    <x v="0"/>
    <n v="82.250799999999998"/>
    <n v="69913.179999999993"/>
    <n v="31.228000000000002"/>
    <n v="82.250799000000001"/>
    <n v="69913.180158000003"/>
    <s v="MIL"/>
    <n v="31.228000000000002"/>
    <n v="2183248.79"/>
    <n v="2026"/>
  </r>
  <r>
    <n v="72034566"/>
    <x v="5"/>
    <s v="2025-10-29"/>
    <s v="Z0018"/>
    <x v="0"/>
    <s v="7A250425"/>
    <s v="APO26010163"/>
    <x v="140"/>
    <s v="CHROMIUM ALLOY D100*26mm"/>
    <x v="9"/>
    <s v="6"/>
    <n v="1100"/>
    <s v="PC"/>
    <x v="0"/>
    <n v="77.214600000000004"/>
    <n v="84936.06"/>
    <n v="31.228000000000002"/>
    <n v="77.214600000000004"/>
    <n v="84936.059945999994"/>
    <s v="MIL"/>
    <n v="31.228000000000002"/>
    <n v="2652383.2799999998"/>
    <n v="2026"/>
  </r>
  <r>
    <n v="72035084"/>
    <x v="5"/>
    <s v="2025-11-12"/>
    <s v="Z0018"/>
    <x v="0"/>
    <s v="7A250421"/>
    <s v="APO26010159"/>
    <x v="141"/>
    <s v="FG AA 214 TUM"/>
    <x v="7"/>
    <s v="2"/>
    <n v="720"/>
    <s v="PC"/>
    <x v="0"/>
    <n v="0.1077"/>
    <n v="77.543999999999997"/>
    <n v="31.228000000000002"/>
    <n v="0.1077"/>
    <n v="77.543869999999998"/>
    <s v="MIL"/>
    <n v="31.228000000000002"/>
    <n v="2421.54"/>
    <n v="2026"/>
  </r>
  <r>
    <n v="72035084"/>
    <x v="5"/>
    <s v="2025-11-12"/>
    <s v="Z0018"/>
    <x v="0"/>
    <s v="7A250421"/>
    <s v="APO26010159"/>
    <x v="141"/>
    <s v="FG AA 214 TUM"/>
    <x v="7"/>
    <s v="2"/>
    <n v="1280"/>
    <s v="PC"/>
    <x v="0"/>
    <n v="0.1077"/>
    <n v="137.85599999999999"/>
    <n v="31.228000000000002"/>
    <n v="0.1077"/>
    <n v="137.85608999999999"/>
    <s v="MIL"/>
    <n v="31.228000000000002"/>
    <n v="4304.97"/>
    <n v="2026"/>
  </r>
  <r>
    <n v="72035087"/>
    <x v="5"/>
    <s v="2025-11-12"/>
    <s v="Z0018"/>
    <x v="0"/>
    <s v="7A250421"/>
    <s v="APO26010159"/>
    <x v="142"/>
    <s v="FG AA 215 TUM"/>
    <x v="7"/>
    <s v="2"/>
    <n v="2420"/>
    <s v="PC"/>
    <x v="0"/>
    <n v="0.1077"/>
    <n v="260.63400000000001"/>
    <n v="31.228000000000002"/>
    <n v="0.1077"/>
    <n v="260.63404600000001"/>
    <s v="MIL"/>
    <n v="31.228000000000002"/>
    <n v="8139.08"/>
    <n v="2026"/>
  </r>
  <r>
    <n v="72035088"/>
    <x v="5"/>
    <s v="2025-11-12"/>
    <s v="Z0018"/>
    <x v="0"/>
    <s v="7A250421"/>
    <s v="APO26010159"/>
    <x v="143"/>
    <s v="FG AA 216 TUM"/>
    <x v="7"/>
    <s v="2"/>
    <n v="720"/>
    <s v="PC"/>
    <x v="0"/>
    <n v="0.1099"/>
    <n v="79.128"/>
    <n v="31.228000000000002"/>
    <n v="0.1099"/>
    <n v="79.128026000000006"/>
    <s v="MIL"/>
    <n v="31.228000000000002"/>
    <n v="2471.0100000000002"/>
    <n v="2026"/>
  </r>
  <r>
    <n v="72035091"/>
    <x v="5"/>
    <s v="2025-11-12"/>
    <s v="Z0018"/>
    <x v="0"/>
    <s v="7A250421"/>
    <s v="APO26010159"/>
    <x v="144"/>
    <s v="FG AA 212 TUM"/>
    <x v="7"/>
    <s v="2"/>
    <n v="590"/>
    <s v="PC"/>
    <x v="0"/>
    <n v="0.1077"/>
    <n v="63.542999999999999"/>
    <n v="31.228000000000002"/>
    <n v="0.1077"/>
    <n v="63.542974000000001"/>
    <s v="MIL"/>
    <n v="31.228000000000002"/>
    <n v="1984.32"/>
    <n v="2026"/>
  </r>
  <r>
    <n v="72036389"/>
    <x v="5"/>
    <s v="2025-12-03"/>
    <s v="Z0018"/>
    <x v="0"/>
    <s v="7A250421"/>
    <s v="APO26010159"/>
    <x v="145"/>
    <s v="SCR SS M5X22mm+WHR"/>
    <x v="5"/>
    <s v="2"/>
    <n v="5000"/>
    <s v="PC"/>
    <x v="0"/>
    <n v="1.5800000000000002E-2"/>
    <n v="79"/>
    <n v="31.228000000000002"/>
    <n v="1.5799000000000001E-2"/>
    <n v="78.999934999999994"/>
    <s v="MIL"/>
    <n v="31.228000000000002"/>
    <n v="2467.0100000000002"/>
    <n v="2026"/>
  </r>
  <r>
    <n v="72036390"/>
    <x v="5"/>
    <s v="2025-12-03"/>
    <s v="Z0018"/>
    <x v="0"/>
    <s v="7A250421"/>
    <s v="APO26010159"/>
    <x v="146"/>
    <s v="FG PE 226 FAG26IA TUM"/>
    <x v="7"/>
    <s v="2"/>
    <n v="5050"/>
    <s v="PC"/>
    <x v="0"/>
    <n v="0.1207"/>
    <n v="609.54"/>
    <n v="31.228000000000002"/>
    <n v="0.1207"/>
    <n v="609.54015600000002"/>
    <s v="MIL"/>
    <n v="31.228000000000002"/>
    <n v="19034.72"/>
    <n v="2026"/>
  </r>
  <r>
    <n v="72036395"/>
    <x v="5"/>
    <s v="2025-12-03"/>
    <s v="Z0018"/>
    <x v="0"/>
    <s v="7A250421"/>
    <s v="APO26010159"/>
    <x v="147"/>
    <s v="FG PE 228 FAG30IA TUM"/>
    <x v="7"/>
    <s v="2"/>
    <n v="1010"/>
    <s v="PC"/>
    <x v="0"/>
    <n v="0.1245"/>
    <n v="125.75"/>
    <n v="31.228000000000002"/>
    <n v="0.1245"/>
    <n v="125.749967"/>
    <s v="MIL"/>
    <n v="31.228000000000002"/>
    <n v="3926.92"/>
    <n v="2026"/>
  </r>
  <r>
    <n v="72036586"/>
    <x v="5"/>
    <s v="2025-12-10"/>
    <s v="Z0018"/>
    <x v="0"/>
    <s v="7A250421"/>
    <s v="APO26010159"/>
    <x v="148"/>
    <s v="SCR SS M5x25mm+WHR"/>
    <x v="5"/>
    <s v="2"/>
    <n v="2000"/>
    <s v="PC"/>
    <x v="0"/>
    <n v="1.7000000000000001E-2"/>
    <n v="34"/>
    <n v="31.228000000000002"/>
    <n v="1.7000000000000001E-2"/>
    <n v="33.999935000000001"/>
    <s v="MIL"/>
    <n v="31.228000000000002"/>
    <n v="1061.75"/>
    <n v="2026"/>
  </r>
  <r>
    <n v="72036644"/>
    <x v="5"/>
    <s v="2025-12-11"/>
    <s v="Z0018"/>
    <x v="0"/>
    <s v="7A250421"/>
    <s v="APO26010159"/>
    <x v="149"/>
    <s v="BRKT+NUT M5 YBM30AS C/C25 H8.3"/>
    <x v="4"/>
    <s v="2"/>
    <n v="600"/>
    <s v="PC"/>
    <x v="0"/>
    <n v="8.0199999999999994E-2"/>
    <n v="48.12"/>
    <n v="31.228000000000002"/>
    <n v="8.0199999999999994E-2"/>
    <n v="48.119956000000002"/>
    <s v="MIL"/>
    <n v="31.228000000000002"/>
    <n v="1502.69"/>
    <n v="2026"/>
  </r>
  <r>
    <n v="72034720"/>
    <x v="6"/>
    <s v="2025-10-31"/>
    <s v="Z0018"/>
    <x v="0"/>
    <s v="7A260002"/>
    <s v="APO26010215"/>
    <x v="125"/>
    <s v="RT AL 8x12mm POL"/>
    <x v="6"/>
    <s v="2"/>
    <n v="72000"/>
    <s v="PC"/>
    <x v="0"/>
    <n v="9.9000000000000008E-3"/>
    <n v="712.8"/>
    <n v="31.3291"/>
    <n v="9.9000000000000008E-3"/>
    <n v="712.79992000000004"/>
    <s v="MIL"/>
    <n v="31.3291"/>
    <n v="22331.38"/>
    <n v="2026"/>
  </r>
  <r>
    <n v="72035787"/>
    <x v="6"/>
    <s v="2025-11-27"/>
    <s v="Z0018"/>
    <x v="0"/>
    <s v="7A260002"/>
    <s v="APO26010215"/>
    <x v="131"/>
    <s v="STD- 01 M.BLK M6"/>
    <x v="8"/>
    <s v="2"/>
    <n v="9200"/>
    <s v="PC"/>
    <x v="0"/>
    <n v="0.13700000000000001"/>
    <n v="1260.4000000000001"/>
    <n v="31.3291"/>
    <n v="0.13700000000000001"/>
    <n v="1260.400075"/>
    <s v="MIL"/>
    <n v="31.3291"/>
    <n v="39487.199999999997"/>
    <n v="2026"/>
  </r>
  <r>
    <n v="72035791"/>
    <x v="6"/>
    <s v="2025-11-27"/>
    <s v="Z0018"/>
    <x v="0"/>
    <s v="7A260002"/>
    <s v="APO26010215"/>
    <x v="150"/>
    <s v="STD- 2 PRESTIGE POL M5"/>
    <x v="10"/>
    <s v="2"/>
    <n v="1920"/>
    <s v="PC"/>
    <x v="0"/>
    <n v="0.33660000000000001"/>
    <n v="646.27200000000005"/>
    <n v="31.3291"/>
    <n v="0.33660000000000001"/>
    <n v="646.27199599999994"/>
    <s v="MIL"/>
    <n v="31.3291"/>
    <n v="20247.12"/>
    <n v="2026"/>
  </r>
  <r>
    <n v="72035797"/>
    <x v="6"/>
    <s v="2025-11-27"/>
    <s v="Z0018"/>
    <x v="0"/>
    <s v="7A260002"/>
    <s v="APO26010215"/>
    <x v="151"/>
    <s v="XS-- 250 M.BLK TUM FAI05IA C/C24 H5.5"/>
    <x v="11"/>
    <s v="2"/>
    <n v="1010"/>
    <s v="PC"/>
    <x v="0"/>
    <n v="0.26179999999999998"/>
    <n v="264.41800000000001"/>
    <n v="31.3291"/>
    <n v="0.26179999999999998"/>
    <n v="264.41806400000002"/>
    <s v="MIL"/>
    <n v="31.3291"/>
    <n v="8283.98"/>
    <n v="2026"/>
  </r>
  <r>
    <n v="72035803"/>
    <x v="6"/>
    <s v="2025-11-27"/>
    <s v="Z0018"/>
    <x v="0"/>
    <s v="7A260002"/>
    <s v="APO26010215"/>
    <x v="131"/>
    <s v="STD- 01 M.BLK M6"/>
    <x v="8"/>
    <s v="2"/>
    <n v="1600"/>
    <s v="PC"/>
    <x v="0"/>
    <n v="0.13700000000000001"/>
    <n v="219.2"/>
    <n v="31.3291"/>
    <n v="0.13700000000000001"/>
    <n v="219.20004"/>
    <s v="MIL"/>
    <n v="31.3291"/>
    <n v="6867.34"/>
    <n v="2026"/>
  </r>
  <r>
    <n v="72037014"/>
    <x v="6"/>
    <s v="2025-12-24"/>
    <s v="Z0018"/>
    <x v="0"/>
    <s v="7A260002"/>
    <s v="APO26010215"/>
    <x v="131"/>
    <s v="STD- 01 M.BLK M6"/>
    <x v="8"/>
    <s v="2"/>
    <n v="2400"/>
    <s v="PC"/>
    <x v="0"/>
    <n v="0.1384"/>
    <n v="332.16"/>
    <n v="31.3291"/>
    <n v="0.1384"/>
    <n v="332.159876"/>
    <s v="MIL"/>
    <n v="31.3291"/>
    <n v="10406.27"/>
    <n v="2026"/>
  </r>
  <r>
    <n v="72035768"/>
    <x v="7"/>
    <s v="2025-11-27"/>
    <s v="Z0018"/>
    <x v="0"/>
    <s v="7A260015"/>
    <s v="APO26010221"/>
    <x v="125"/>
    <s v="RT AL 8x12mm POL"/>
    <x v="6"/>
    <s v="2"/>
    <n v="162000"/>
    <s v="PC"/>
    <x v="0"/>
    <n v="9.9000000000000008E-3"/>
    <n v="1603.8"/>
    <n v="31.5106"/>
    <n v="9.8989999999999998E-3"/>
    <n v="1603.7999910000001"/>
    <s v="MIL"/>
    <n v="31.5106"/>
    <n v="50536.7"/>
    <n v="2026"/>
  </r>
  <r>
    <n v="72035816"/>
    <x v="7"/>
    <s v="2025-11-28"/>
    <s v="Z0018"/>
    <x v="0"/>
    <s v="7A260017"/>
    <s v="APO26010223"/>
    <x v="136"/>
    <s v="BRASS INS 1/4-20UNC-2A (FOR ABG)"/>
    <x v="5"/>
    <s v="M"/>
    <n v="15000"/>
    <s v="PC"/>
    <x v="0"/>
    <n v="6.2300000000000001E-2"/>
    <n v="934.5"/>
    <n v="31.5106"/>
    <n v="6.2299E-2"/>
    <n v="934.500136"/>
    <s v="MIL"/>
    <n v="31.5106"/>
    <n v="29446.66"/>
    <n v="2026"/>
  </r>
  <r>
    <n v="72033339"/>
    <x v="9"/>
    <s v="2025-09-26"/>
    <s v="Z0018"/>
    <x v="0"/>
    <s v="7A260019"/>
    <s v="APO26010224"/>
    <x v="108"/>
    <s v="STD- 108 HESTAN POL R132.3 C/C93 H6.5 CSK"/>
    <x v="1"/>
    <s v="6"/>
    <n v="1600"/>
    <s v="PC"/>
    <x v="0"/>
    <n v="1.4557"/>
    <n v="2329.12"/>
    <n v="31.5106"/>
    <n v="1.4556990000000001"/>
    <n v="2329.120042"/>
    <s v="MIL"/>
    <n v="31.5106"/>
    <n v="73391.97"/>
    <n v="2026"/>
  </r>
  <r>
    <n v="72033679"/>
    <x v="9"/>
    <s v="2025-10-08"/>
    <s v="Z0018"/>
    <x v="0"/>
    <s v="7A260019"/>
    <s v="APO26010224"/>
    <x v="110"/>
    <s v="26CM LID 1.0MM SS304 IN:Y5 EX:P"/>
    <x v="2"/>
    <s v="6"/>
    <n v="6200"/>
    <s v="PC"/>
    <x v="0"/>
    <n v="2.7338"/>
    <n v="16949.560000000001"/>
    <n v="31.5106"/>
    <n v="2.7338"/>
    <n v="16949.560148"/>
    <s v="MIL"/>
    <n v="31.5106"/>
    <n v="534090.81000000006"/>
    <n v="2026"/>
  </r>
  <r>
    <n v="72033782"/>
    <x v="9"/>
    <s v="2025-10-08"/>
    <s v="Z0018"/>
    <x v="0"/>
    <s v="7A260019"/>
    <s v="APO26010224"/>
    <x v="106"/>
    <s v="SM-- 105 HESTAN POL R102.3 C/C78.5 H6.5 CSK"/>
    <x v="1"/>
    <s v="6"/>
    <n v="180"/>
    <s v="PC"/>
    <x v="0"/>
    <n v="1.42672"/>
    <n v="256.81"/>
    <n v="31.5106"/>
    <n v="1.4267190000000001"/>
    <n v="256.810089"/>
    <s v="MIL"/>
    <n v="31.5106"/>
    <n v="8092.24"/>
    <n v="2026"/>
  </r>
  <r>
    <n v="72033809"/>
    <x v="9"/>
    <s v="2025-10-08"/>
    <s v="Z0018"/>
    <x v="0"/>
    <s v="7A260019"/>
    <s v="APO26010224"/>
    <x v="108"/>
    <s v="STD- 108 HESTAN POL R132.3 C/C93 H6.5 CSK"/>
    <x v="1"/>
    <s v="6"/>
    <n v="540"/>
    <s v="PC"/>
    <x v="0"/>
    <n v="1.4557"/>
    <n v="786.08"/>
    <n v="31.5106"/>
    <n v="1.4556990000000001"/>
    <n v="786.07992200000001"/>
    <s v="MIL"/>
    <n v="31.5106"/>
    <n v="24769.85"/>
    <n v="2026"/>
  </r>
  <r>
    <n v="72033822"/>
    <x v="9"/>
    <s v="2025-10-09"/>
    <s v="Z0018"/>
    <x v="0"/>
    <s v="7A260019"/>
    <s v="APO26010224"/>
    <x v="107"/>
    <s v="16CM LID 1.0MM SS304 IN:Y5 EX:P"/>
    <x v="2"/>
    <s v="6"/>
    <n v="3000"/>
    <s v="PC"/>
    <x v="0"/>
    <n v="1.4672000000000001"/>
    <n v="4401.6000000000004"/>
    <n v="31.5106"/>
    <n v="1.4671989999999999"/>
    <n v="4401.6000960000001"/>
    <s v="MIL"/>
    <n v="31.5106"/>
    <n v="138697.06"/>
    <n v="2026"/>
  </r>
  <r>
    <n v="72033823"/>
    <x v="9"/>
    <s v="2025-10-09"/>
    <s v="Z0018"/>
    <x v="0"/>
    <s v="7A260019"/>
    <s v="APO26010224"/>
    <x v="110"/>
    <s v="26CM LID 1.0MM SS304 IN:Y5 EX:P"/>
    <x v="2"/>
    <s v="6"/>
    <n v="1800"/>
    <s v="PC"/>
    <x v="0"/>
    <n v="2.7338"/>
    <n v="4920.84"/>
    <n v="31.5106"/>
    <n v="2.7338"/>
    <n v="4920.8399710000003"/>
    <s v="MIL"/>
    <n v="31.5106"/>
    <n v="155058.62"/>
    <n v="2026"/>
  </r>
  <r>
    <n v="72033824"/>
    <x v="9"/>
    <s v="2025-10-09"/>
    <s v="Z0018"/>
    <x v="0"/>
    <s v="7A260019"/>
    <s v="APO26010224"/>
    <x v="111"/>
    <s v="20CM LID 1.0MM SS304 IN:Y5 EX:P"/>
    <x v="2"/>
    <s v="6"/>
    <n v="3000"/>
    <s v="PC"/>
    <x v="0"/>
    <n v="1.9732000000000001"/>
    <n v="5919.6"/>
    <n v="31.5106"/>
    <n v="1.9732000000000001"/>
    <n v="5919.6000709999998"/>
    <s v="MIL"/>
    <n v="31.5106"/>
    <n v="186530.15"/>
    <n v="2026"/>
  </r>
  <r>
    <n v="72034236"/>
    <x v="9"/>
    <s v="2025-10-16"/>
    <s v="Z0018"/>
    <x v="0"/>
    <s v="7A260019"/>
    <s v="APO26010224"/>
    <x v="134"/>
    <s v="STD- 111 HESTAN POL R152.3 C/C93 H6.5 CSK"/>
    <x v="1"/>
    <s v="6"/>
    <n v="1120"/>
    <s v="PC"/>
    <x v="0"/>
    <n v="1.4962"/>
    <n v="1675.7439999999999"/>
    <n v="31.5106"/>
    <n v="1.4962"/>
    <n v="1675.7440349999999"/>
    <s v="MIL"/>
    <n v="31.5106"/>
    <n v="52803.7"/>
    <n v="2026"/>
  </r>
  <r>
    <n v="72034850"/>
    <x v="9"/>
    <s v="2025-11-06"/>
    <s v="Z0018"/>
    <x v="0"/>
    <s v="7A260019"/>
    <s v="APO26010224"/>
    <x v="152"/>
    <s v="18CM LID 1.0MM SS304 IN:Y5 EX:P"/>
    <x v="2"/>
    <s v="6"/>
    <n v="1100"/>
    <s v="PC"/>
    <x v="0"/>
    <n v="1.7192000000000001"/>
    <n v="1891.12"/>
    <n v="31.5106"/>
    <n v="1.7191989999999999"/>
    <n v="1891.1201309999999"/>
    <s v="MIL"/>
    <n v="31.5106"/>
    <n v="59590.33"/>
    <n v="2026"/>
  </r>
  <r>
    <n v="72033849"/>
    <x v="1"/>
    <s v="2025-10-09"/>
    <s v="Z0018"/>
    <x v="0"/>
    <s v="7A250410"/>
    <s v="APO26010011"/>
    <x v="153"/>
    <s v="KITCHENAID LIFETIME TOOLS - 12.9&quot; x 3.0&quot; WOODEN TURNER KHE601OHWNA"/>
    <x v="12"/>
    <s v="8"/>
    <n v="1500"/>
    <s v="PC"/>
    <x v="0"/>
    <n v="3.0013000000000001"/>
    <n v="4501.95"/>
    <n v="31.425799999999999"/>
    <n v="3.0012989999999999"/>
    <n v="4501.9499900000001"/>
    <s v="MIL"/>
    <n v="31.425799999999999"/>
    <n v="141477.38"/>
    <n v="2026"/>
  </r>
  <r>
    <n v="72033849"/>
    <x v="1"/>
    <s v="2025-10-09"/>
    <s v="Z0018"/>
    <x v="0"/>
    <s v="7A250410"/>
    <s v="APO26010011"/>
    <x v="154"/>
    <s v="KITCHENAID LIFETIME TOOLS - 12.8&quot; x 2.5&quot; WOODEN SLOTTED SPOON KHE604OHWNA"/>
    <x v="12"/>
    <s v="8"/>
    <n v="1500"/>
    <s v="PC"/>
    <x v="0"/>
    <n v="3.0491999999999999"/>
    <n v="4573.8"/>
    <n v="31.425799999999999"/>
    <n v="3.0491999999999999"/>
    <n v="4573.7998710000002"/>
    <s v="MIL"/>
    <n v="31.425799999999999"/>
    <n v="143735.32"/>
    <n v="2026"/>
  </r>
  <r>
    <n v="72034359"/>
    <x v="1"/>
    <s v="2025-10-20"/>
    <s v="Z0018"/>
    <x v="0"/>
    <s v="7A250410"/>
    <s v="APO26010011"/>
    <x v="155"/>
    <s v="STD- 108 KITCHENAID BK01A TUM R340 C/C113 H6.5"/>
    <x v="13"/>
    <s v="8"/>
    <n v="240"/>
    <s v="PC"/>
    <x v="0"/>
    <n v="0.93700000000000006"/>
    <n v="224.88"/>
    <n v="31.425799999999999"/>
    <n v="0.93699900000000003"/>
    <n v="224.879875"/>
    <s v="MIL"/>
    <n v="31.425799999999999"/>
    <n v="7067.03"/>
    <n v="2026"/>
  </r>
  <r>
    <n v="72034509"/>
    <x v="1"/>
    <s v="2025-10-28"/>
    <s v="Z0018"/>
    <x v="0"/>
    <s v="7A250410"/>
    <s v="APO26010011"/>
    <x v="156"/>
    <s v="SCR SS M5x130mm+WHR"/>
    <x v="5"/>
    <s v="8"/>
    <n v="1100"/>
    <s v="PC"/>
    <x v="0"/>
    <n v="5.6099999999999997E-2"/>
    <n v="61.71"/>
    <n v="31.425799999999999"/>
    <n v="5.6099999999999997E-2"/>
    <n v="61.710123000000003"/>
    <s v="MIL"/>
    <n v="31.425799999999999"/>
    <n v="1939.29"/>
    <n v="2026"/>
  </r>
  <r>
    <n v="72034513"/>
    <x v="1"/>
    <s v="2025-10-28"/>
    <s v="Z0018"/>
    <x v="0"/>
    <s v="7A250410"/>
    <s v="APO26010011"/>
    <x v="157"/>
    <s v="BRKT+NUT M5 BAD24IA C/C25 H8.3"/>
    <x v="4"/>
    <s v="8"/>
    <n v="3200"/>
    <s v="PC"/>
    <x v="0"/>
    <n v="0.1023"/>
    <n v="327.36"/>
    <n v="31.425799999999999"/>
    <n v="0.1023"/>
    <n v="327.36000300000001"/>
    <s v="MIL"/>
    <n v="31.425799999999999"/>
    <n v="10287.549999999999"/>
    <n v="2026"/>
  </r>
  <r>
    <n v="72034671"/>
    <x v="1"/>
    <s v="2025-10-30"/>
    <s v="Z0018"/>
    <x v="0"/>
    <s v="7A250410"/>
    <s v="APO26010011"/>
    <x v="158"/>
    <s v="STD- 01 M.BLK"/>
    <x v="1"/>
    <s v="8"/>
    <n v="1010"/>
    <s v="PC"/>
    <x v="0"/>
    <n v="0.24929999999999999"/>
    <n v="251.79300000000001"/>
    <n v="31.425799999999999"/>
    <n v="0.24929899999999999"/>
    <n v="251.79311200000001"/>
    <s v="MIL"/>
    <n v="31.425799999999999"/>
    <n v="7912.8"/>
    <n v="2026"/>
  </r>
  <r>
    <n v="72034782"/>
    <x v="1"/>
    <s v="2025-11-04"/>
    <s v="Z0018"/>
    <x v="0"/>
    <s v="7A250410"/>
    <s v="APO26010011"/>
    <x v="159"/>
    <s v="POSTCURED SILICONE GROMMET CLEAR 500F, PASS FRENCE DECREE 2007-766 &amp; FRENCH ARRETE25 NOV 1992"/>
    <x v="14"/>
    <s v="8"/>
    <n v="200000"/>
    <s v="PC"/>
    <x v="0"/>
    <n v="1.5900000000000001E-2"/>
    <n v="3180"/>
    <n v="31.425799999999999"/>
    <n v="1.5899E-2"/>
    <n v="3179.9998719999999"/>
    <s v="MIL"/>
    <n v="31.425799999999999"/>
    <n v="99934.04"/>
    <n v="2026"/>
  </r>
  <r>
    <n v="72034856"/>
    <x v="1"/>
    <s v="2025-11-06"/>
    <s v="Z0018"/>
    <x v="0"/>
    <s v="7A250410"/>
    <s v="APO26010011"/>
    <x v="156"/>
    <s v="SCR SS M5x130mm+WHR"/>
    <x v="5"/>
    <s v="8"/>
    <n v="3000"/>
    <s v="PC"/>
    <x v="0"/>
    <n v="5.6099999999999997E-2"/>
    <n v="168.3"/>
    <n v="31.425799999999999"/>
    <n v="5.6099999999999997E-2"/>
    <n v="168.29993099999999"/>
    <s v="MIL"/>
    <n v="31.425799999999999"/>
    <n v="5288.96"/>
    <n v="2026"/>
  </r>
  <r>
    <n v="72034893"/>
    <x v="1"/>
    <s v="2025-11-07"/>
    <s v="Z0018"/>
    <x v="0"/>
    <s v="7A250410"/>
    <s v="APO26010011"/>
    <x v="160"/>
    <s v="STD- 108 GY04A BSH R340 C/C113 H6.5"/>
    <x v="13"/>
    <s v="8"/>
    <n v="2520"/>
    <s v="PC"/>
    <x v="0"/>
    <n v="0.81269999999999998"/>
    <n v="2048.0039999999999"/>
    <n v="31.425799999999999"/>
    <n v="0.81269999999999998"/>
    <n v="2048.0038690000001"/>
    <s v="MIL"/>
    <n v="31.425799999999999"/>
    <n v="64360.160000000003"/>
    <n v="2026"/>
  </r>
  <r>
    <n v="72034990"/>
    <x v="1"/>
    <s v="2025-11-11"/>
    <s v="Z0018"/>
    <x v="0"/>
    <s v="7A250410"/>
    <s v="APO26010011"/>
    <x v="161"/>
    <s v="G-LD EE 16CM POL CC113 R170"/>
    <x v="3"/>
    <s v="8"/>
    <n v="989"/>
    <s v="PC"/>
    <x v="0"/>
    <n v="0.84830000000000005"/>
    <n v="838.96900000000005"/>
    <n v="31.425799999999999"/>
    <n v="0.84830000000000005"/>
    <n v="838.96893599999999"/>
    <s v="MIL"/>
    <n v="31.425799999999999"/>
    <n v="26365.27"/>
    <n v="2026"/>
  </r>
  <r>
    <n v="72035110"/>
    <x v="1"/>
    <s v="2025-11-12"/>
    <s v="Z0018"/>
    <x v="0"/>
    <s v="7A250410"/>
    <s v="APO26010011"/>
    <x v="162"/>
    <s v="STD- 103 PADERNO POL R220 C/C113 H6.5"/>
    <x v="13"/>
    <s v="8"/>
    <n v="1000"/>
    <s v="PC"/>
    <x v="0"/>
    <n v="0.63029999999999997"/>
    <n v="630.29999999999995"/>
    <n v="31.425799999999999"/>
    <n v="0.63029900000000005"/>
    <n v="630.29994399999998"/>
    <s v="MIL"/>
    <n v="31.425799999999999"/>
    <n v="19807.68"/>
    <n v="2026"/>
  </r>
  <r>
    <n v="72035110"/>
    <x v="1"/>
    <s v="2025-11-12"/>
    <s v="Z0018"/>
    <x v="0"/>
    <s v="7A250410"/>
    <s v="APO26010011"/>
    <x v="163"/>
    <s v="STD- 107 PADERNO POL R320 C/C113 H6.5"/>
    <x v="13"/>
    <s v="8"/>
    <n v="300"/>
    <s v="PC"/>
    <x v="0"/>
    <n v="0.63029999999999997"/>
    <n v="189.09"/>
    <n v="31.425799999999999"/>
    <n v="0.63029900000000005"/>
    <n v="189.089856"/>
    <s v="MIL"/>
    <n v="31.425799999999999"/>
    <n v="5942.3"/>
    <n v="2026"/>
  </r>
  <r>
    <n v="72035114"/>
    <x v="1"/>
    <s v="2025-11-12"/>
    <s v="Z0018"/>
    <x v="0"/>
    <s v="7A250410"/>
    <s v="APO26010011"/>
    <x v="164"/>
    <s v="STD- 104 PADERNO POL R240 C/C113 H6.5"/>
    <x v="13"/>
    <s v="8"/>
    <n v="510"/>
    <s v="PC"/>
    <x v="0"/>
    <n v="0.63029999999999997"/>
    <n v="321.45299999999997"/>
    <n v="31.425799999999999"/>
    <n v="0.63029900000000005"/>
    <n v="321.45307300000002"/>
    <s v="MIL"/>
    <n v="31.425799999999999"/>
    <n v="10101.92"/>
    <n v="2026"/>
  </r>
  <r>
    <n v="72035395"/>
    <x v="1"/>
    <s v="2025-11-19"/>
    <s v="Z0018"/>
    <x v="0"/>
    <s v="7A250410"/>
    <s v="APO26010011"/>
    <x v="165"/>
    <s v="SS SHOULDER SCR M5X14"/>
    <x v="5"/>
    <s v="8"/>
    <n v="8000"/>
    <s v="PC"/>
    <x v="0"/>
    <n v="4.2099999999999999E-2"/>
    <n v="336.8"/>
    <n v="31.425799999999999"/>
    <n v="4.2099999999999999E-2"/>
    <n v="336.80001700000003"/>
    <s v="MIL"/>
    <n v="31.425799999999999"/>
    <n v="10584.21"/>
    <n v="2026"/>
  </r>
  <r>
    <n v="72035604"/>
    <x v="1"/>
    <s v="2025-11-25"/>
    <s v="Z0018"/>
    <x v="0"/>
    <s v="7A250410"/>
    <s v="APO26010011"/>
    <x v="161"/>
    <s v="G-LD EE 16CM POL CC113 R170"/>
    <x v="3"/>
    <s v="8"/>
    <n v="50"/>
    <s v="PC"/>
    <x v="0"/>
    <n v="0.84830000000000005"/>
    <n v="42.414999999999999"/>
    <n v="31.425799999999999"/>
    <n v="0.84830000000000005"/>
    <n v="42.415149"/>
    <s v="MIL"/>
    <n v="31.425799999999999"/>
    <n v="1332.93"/>
    <n v="2026"/>
  </r>
  <r>
    <n v="72036504"/>
    <x v="1"/>
    <s v="2025-12-04"/>
    <s v="Z0018"/>
    <x v="0"/>
    <s v="7A250410"/>
    <s v="APO26010011"/>
    <x v="166"/>
    <s v="MEYER MIDNIGHT PAN STKR (NON-REMOVABLE) 85092"/>
    <x v="15"/>
    <s v="8"/>
    <n v="1030"/>
    <s v="PC"/>
    <x v="0"/>
    <n v="3.6299999999999999E-2"/>
    <n v="37.389000000000003"/>
    <n v="31.425799999999999"/>
    <n v="3.6299999999999999E-2"/>
    <n v="37.389023999999999"/>
    <s v="MIL"/>
    <n v="31.425799999999999"/>
    <n v="1174.98"/>
    <n v="2026"/>
  </r>
  <r>
    <n v="72036504"/>
    <x v="1"/>
    <s v="2025-12-04"/>
    <s v="Z0018"/>
    <x v="0"/>
    <s v="7A250410"/>
    <s v="APO26010011"/>
    <x v="167"/>
    <s v="MEYER MIDNIGHT PAN STKR (NON-REMOVABLE) 85098"/>
    <x v="15"/>
    <s v="8"/>
    <n v="1020"/>
    <s v="PC"/>
    <x v="0"/>
    <n v="3.6299999999999999E-2"/>
    <n v="37.03"/>
    <n v="31.425799999999999"/>
    <n v="3.6299999999999999E-2"/>
    <n v="37.030082999999998"/>
    <s v="MIL"/>
    <n v="31.425799999999999"/>
    <n v="1163.7"/>
    <n v="2026"/>
  </r>
  <r>
    <n v="72034336"/>
    <x v="2"/>
    <s v="2025-10-20"/>
    <s v="Z0018"/>
    <x v="0"/>
    <s v="7A250417"/>
    <s v="APO26010013"/>
    <x v="168"/>
    <s v="SI GASKET BK01A"/>
    <x v="14"/>
    <s v="8"/>
    <n v="1000"/>
    <s v="PC"/>
    <x v="0"/>
    <n v="2.7E-2"/>
    <n v="27"/>
    <n v="31.5595"/>
    <n v="2.7E-2"/>
    <n v="27.000109999999999"/>
    <s v="MIL"/>
    <n v="31.5595"/>
    <n v="852.11"/>
    <n v="2026"/>
  </r>
  <r>
    <n v="72034450"/>
    <x v="2"/>
    <s v="2025-10-23"/>
    <s v="Z0018"/>
    <x v="0"/>
    <s v="7A250417"/>
    <s v="APO26010013"/>
    <x v="169"/>
    <s v="0.5MM CCSS IN:Y EX:Y"/>
    <x v="16"/>
    <s v="8"/>
    <n v="900"/>
    <s v="PC"/>
    <x v="0"/>
    <n v="3.03"/>
    <n v="2727"/>
    <n v="31.5595"/>
    <n v="3.03"/>
    <n v="2727.0001099999999"/>
    <s v="MIL"/>
    <n v="31.5595"/>
    <n v="86062.76"/>
    <n v="2026"/>
  </r>
  <r>
    <n v="72034514"/>
    <x v="2"/>
    <s v="2025-10-28"/>
    <s v="Z0018"/>
    <x v="0"/>
    <s v="7A250417"/>
    <s v="APO26010013"/>
    <x v="170"/>
    <s v="FG SS SS 507 GY15H WAO34PK"/>
    <x v="7"/>
    <s v="8"/>
    <n v="200"/>
    <s v="PC"/>
    <x v="0"/>
    <n v="0.23710000000000001"/>
    <n v="47.42"/>
    <n v="31.5595"/>
    <n v="0.23710000000000001"/>
    <n v="47.419952000000002"/>
    <s v="MIL"/>
    <n v="31.5595"/>
    <n v="1496.55"/>
    <n v="2026"/>
  </r>
  <r>
    <n v="72034670"/>
    <x v="2"/>
    <s v="2025-10-30"/>
    <s v="Z0018"/>
    <x v="0"/>
    <s v="7A250417"/>
    <s v="APO26010013"/>
    <x v="171"/>
    <s v="STD- 104 GY04A BSH R240 C/C113 H6.5"/>
    <x v="13"/>
    <s v="8"/>
    <n v="1010"/>
    <s v="PC"/>
    <x v="0"/>
    <n v="0.81269999999999998"/>
    <n v="820.827"/>
    <n v="31.5595"/>
    <n v="0.81269999999999998"/>
    <n v="820.82700899999998"/>
    <s v="MIL"/>
    <n v="31.5595"/>
    <n v="25904.89"/>
    <n v="2026"/>
  </r>
  <r>
    <n v="72034699"/>
    <x v="2"/>
    <s v="2025-10-30"/>
    <s v="Z0018"/>
    <x v="0"/>
    <s v="7A250417"/>
    <s v="APO26010013"/>
    <x v="125"/>
    <s v="RT AL 8x12mm POL"/>
    <x v="6"/>
    <s v="8"/>
    <n v="66000"/>
    <s v="PC"/>
    <x v="0"/>
    <n v="9.9000000000000008E-3"/>
    <n v="653.4"/>
    <n v="31.5595"/>
    <n v="9.9000000000000008E-3"/>
    <n v="653.40008499999999"/>
    <s v="MIL"/>
    <n v="31.5595"/>
    <n v="20620.98"/>
    <n v="2026"/>
  </r>
  <r>
    <n v="72034702"/>
    <x v="2"/>
    <s v="2025-10-30"/>
    <s v="Z0018"/>
    <x v="0"/>
    <s v="7A250417"/>
    <s v="APO26010013"/>
    <x v="172"/>
    <s v="CAPPED RIVET 6X18MM"/>
    <x v="17"/>
    <s v="8"/>
    <n v="48000"/>
    <s v="PC"/>
    <x v="0"/>
    <n v="1.43E-2"/>
    <n v="686.4"/>
    <n v="31.5595"/>
    <n v="1.4298999999999999E-2"/>
    <n v="686.39997400000004"/>
    <s v="MIL"/>
    <n v="31.5595"/>
    <n v="21662.44"/>
    <n v="2026"/>
  </r>
  <r>
    <n v="72034702"/>
    <x v="2"/>
    <s v="2025-10-30"/>
    <s v="Z0018"/>
    <x v="0"/>
    <s v="7A250417"/>
    <s v="APO26010013"/>
    <x v="172"/>
    <s v="CAPPED RIVET 6X18MM"/>
    <x v="17"/>
    <s v="8"/>
    <n v="22000"/>
    <s v="PC"/>
    <x v="0"/>
    <n v="1.43E-2"/>
    <n v="314.60000000000002"/>
    <n v="31.5595"/>
    <n v="1.4298999999999999E-2"/>
    <n v="314.60004099999998"/>
    <s v="MIL"/>
    <n v="31.5595"/>
    <n v="9928.6200000000008"/>
    <n v="2026"/>
  </r>
  <r>
    <n v="72034780"/>
    <x v="2"/>
    <s v="2025-11-04"/>
    <s v="Z0018"/>
    <x v="0"/>
    <s v="7A250417"/>
    <s v="APO26010013"/>
    <x v="125"/>
    <s v="RT AL 8x12mm POL"/>
    <x v="6"/>
    <s v="8"/>
    <n v="60000"/>
    <s v="PC"/>
    <x v="0"/>
    <n v="9.9000000000000008E-3"/>
    <n v="594"/>
    <n v="31.5595"/>
    <n v="9.9000000000000008E-3"/>
    <n v="593.99990400000002"/>
    <s v="MIL"/>
    <n v="31.5595"/>
    <n v="18746.34"/>
    <n v="2026"/>
  </r>
  <r>
    <n v="72034895"/>
    <x v="2"/>
    <s v="2025-11-07"/>
    <s v="Z0018"/>
    <x v="0"/>
    <s v="7A250417"/>
    <s v="APO26010013"/>
    <x v="171"/>
    <s v="STD- 104 GY04A BSH R240 C/C113 H6.5"/>
    <x v="13"/>
    <s v="8"/>
    <n v="505"/>
    <s v="PC"/>
    <x v="0"/>
    <n v="0.81269999999999998"/>
    <n v="410.41399999999999"/>
    <n v="31.5595"/>
    <n v="0.81269999999999998"/>
    <n v="410.41397899999998"/>
    <s v="MIL"/>
    <n v="31.5595"/>
    <n v="12952.46"/>
    <n v="2026"/>
  </r>
  <r>
    <n v="72034960"/>
    <x v="2"/>
    <s v="2025-11-10"/>
    <s v="Z0018"/>
    <x v="0"/>
    <s v="7A250417"/>
    <s v="APO26010013"/>
    <x v="171"/>
    <s v="STD- 104 GY04A BSH R240 C/C113 H6.5"/>
    <x v="13"/>
    <s v="8"/>
    <n v="1005"/>
    <s v="PC"/>
    <x v="0"/>
    <n v="0.81269999999999998"/>
    <n v="816.76400000000001"/>
    <n v="31.5595"/>
    <n v="0.81269999999999998"/>
    <n v="816.76388999999995"/>
    <s v="MIL"/>
    <n v="31.5595"/>
    <n v="25776.66"/>
    <n v="2026"/>
  </r>
  <r>
    <n v="72035591"/>
    <x v="2"/>
    <s v="2025-11-25"/>
    <s v="Z0018"/>
    <x v="0"/>
    <s v="7A250417"/>
    <s v="APO26010013"/>
    <x v="173"/>
    <s v="G-LD J 18CM POL CC113 R240"/>
    <x v="3"/>
    <s v="8"/>
    <n v="989"/>
    <s v="PC"/>
    <x v="0"/>
    <n v="0.78949999999999998"/>
    <n v="780.82"/>
    <n v="31.5595"/>
    <n v="0.78949999999999998"/>
    <n v="780.82003799999995"/>
    <s v="MIL"/>
    <n v="31.5595"/>
    <n v="24642.29"/>
    <n v="2026"/>
  </r>
  <r>
    <n v="72035592"/>
    <x v="2"/>
    <s v="2025-11-25"/>
    <s v="Z0018"/>
    <x v="0"/>
    <s v="7A250417"/>
    <s v="APO26010013"/>
    <x v="174"/>
    <s v="G-LD Y 18CM OVEN SAFE 350F/180C BSH GD02K"/>
    <x v="3"/>
    <s v="8"/>
    <n v="1009"/>
    <s v="PC"/>
    <x v="0"/>
    <n v="0.91059999999999997"/>
    <n v="918.8"/>
    <n v="31.5595"/>
    <n v="0.91059900000000005"/>
    <n v="918.80004399999996"/>
    <s v="MIL"/>
    <n v="31.5595"/>
    <n v="28996.87"/>
    <n v="2026"/>
  </r>
  <r>
    <n v="72035592"/>
    <x v="2"/>
    <s v="2025-11-25"/>
    <s v="Z0018"/>
    <x v="0"/>
    <s v="7A250417"/>
    <s v="APO26010013"/>
    <x v="175"/>
    <s v="G-LD Y 24CM OVEN SAFE 350F/180C BSH GD02K"/>
    <x v="3"/>
    <s v="8"/>
    <n v="1009"/>
    <s v="PC"/>
    <x v="0"/>
    <n v="1.1763999999999999"/>
    <n v="1186.9880000000001"/>
    <n v="31.5595"/>
    <n v="1.1763999999999999"/>
    <n v="1186.9880700000001"/>
    <s v="MIL"/>
    <n v="31.5595"/>
    <n v="37460.75"/>
    <n v="2026"/>
  </r>
  <r>
    <n v="72035592"/>
    <x v="2"/>
    <s v="2025-11-25"/>
    <s v="Z0018"/>
    <x v="0"/>
    <s v="7A250417"/>
    <s v="APO26010013"/>
    <x v="176"/>
    <s v="G-LD Y 16CM OVEN SAFE 350F/180C BSH GD02K"/>
    <x v="3"/>
    <s v="8"/>
    <n v="1009"/>
    <s v="PC"/>
    <x v="0"/>
    <n v="0.81850000000000001"/>
    <n v="825.86699999999996"/>
    <n v="31.5595"/>
    <n v="0.81849899999999998"/>
    <n v="825.86701300000004"/>
    <s v="MIL"/>
    <n v="31.5595"/>
    <n v="26063.95"/>
    <n v="2026"/>
  </r>
  <r>
    <n v="72035592"/>
    <x v="2"/>
    <s v="2025-11-25"/>
    <s v="Z0018"/>
    <x v="0"/>
    <s v="7A250417"/>
    <s v="APO26010013"/>
    <x v="177"/>
    <s v="G-LD IV 30CM OVEN SAFE 350F/180C BSH GD02K"/>
    <x v="3"/>
    <s v="8"/>
    <n v="1009"/>
    <s v="PC"/>
    <x v="0"/>
    <n v="1.4572000000000001"/>
    <n v="1470.3150000000001"/>
    <n v="31.5595"/>
    <n v="1.4571989999999999"/>
    <n v="1470.3151190000001"/>
    <s v="MIL"/>
    <n v="31.5595"/>
    <n v="46402.41"/>
    <n v="2026"/>
  </r>
  <r>
    <n v="72035593"/>
    <x v="2"/>
    <s v="2025-11-25"/>
    <s v="Z0018"/>
    <x v="0"/>
    <s v="7A250417"/>
    <s v="APO26010013"/>
    <x v="178"/>
    <s v="G-LD AK 24CM POL"/>
    <x v="3"/>
    <s v="8"/>
    <n v="889"/>
    <s v="PC"/>
    <x v="0"/>
    <n v="1.042"/>
    <n v="926.33799999999997"/>
    <n v="31.5595"/>
    <n v="1.042"/>
    <n v="926.33786899999996"/>
    <s v="MIL"/>
    <n v="31.5595"/>
    <n v="29234.76"/>
    <n v="2026"/>
  </r>
  <r>
    <n v="72035600"/>
    <x v="2"/>
    <s v="2025-11-25"/>
    <s v="Z0018"/>
    <x v="0"/>
    <s v="7A250417"/>
    <s v="APO26010013"/>
    <x v="161"/>
    <s v="G-LD EE 16CM POL CC113 R170"/>
    <x v="3"/>
    <s v="8"/>
    <n v="1189"/>
    <s v="PC"/>
    <x v="0"/>
    <n v="0.84830000000000005"/>
    <n v="1008.63"/>
    <n v="31.5595"/>
    <n v="0.84829900000000003"/>
    <n v="1008.630048"/>
    <s v="MIL"/>
    <n v="31.5595"/>
    <n v="31831.86"/>
    <n v="2026"/>
  </r>
  <r>
    <n v="72035727"/>
    <x v="2"/>
    <s v="2025-11-26"/>
    <s v="Z0018"/>
    <x v="0"/>
    <s v="7A250417"/>
    <s v="APO26010013"/>
    <x v="157"/>
    <s v="BRKT+NUT M5 BAD24IA C/C25 H8.3"/>
    <x v="4"/>
    <s v="8"/>
    <n v="2600"/>
    <s v="PC"/>
    <x v="0"/>
    <n v="0.1023"/>
    <n v="265.98"/>
    <n v="31.5595"/>
    <n v="0.1023"/>
    <n v="265.98013200000003"/>
    <s v="MIL"/>
    <n v="31.5595"/>
    <n v="8394.2000000000007"/>
    <n v="2026"/>
  </r>
  <r>
    <n v="72035744"/>
    <x v="2"/>
    <s v="2025-11-27"/>
    <s v="Z0018"/>
    <x v="0"/>
    <s v="7A250417"/>
    <s v="APO26010013"/>
    <x v="168"/>
    <s v="SI GASKET BK01A"/>
    <x v="14"/>
    <s v="8"/>
    <n v="5000"/>
    <s v="PC"/>
    <x v="0"/>
    <n v="2.7E-2"/>
    <n v="135"/>
    <n v="31.5595"/>
    <n v="2.7E-2"/>
    <n v="134.99992"/>
    <s v="MIL"/>
    <n v="31.5595"/>
    <n v="4260.53"/>
    <n v="2026"/>
  </r>
  <r>
    <n v="72035784"/>
    <x v="2"/>
    <s v="2025-11-27"/>
    <s v="Z0018"/>
    <x v="0"/>
    <s v="7A250417"/>
    <s v="APO26010013"/>
    <x v="179"/>
    <s v="STD- 107 POL R321.89 C/C113 H6.5"/>
    <x v="13"/>
    <s v="8"/>
    <n v="1005"/>
    <s v="PC"/>
    <x v="0"/>
    <n v="0.38640000000000002"/>
    <n v="388.33199999999999"/>
    <n v="31.5595"/>
    <n v="0.38639899999999999"/>
    <n v="388.33188100000001"/>
    <s v="MIL"/>
    <n v="31.5595"/>
    <n v="12255.56"/>
    <n v="2026"/>
  </r>
  <r>
    <n v="72036479"/>
    <x v="2"/>
    <s v="2025-12-03"/>
    <s v="Z0018"/>
    <x v="0"/>
    <s v="7A250417"/>
    <s v="APO26010013"/>
    <x v="178"/>
    <s v="G-LD AK 24CM POL"/>
    <x v="3"/>
    <s v="8"/>
    <n v="1020"/>
    <s v="PC"/>
    <x v="0"/>
    <n v="1.042"/>
    <n v="1062.8399999999999"/>
    <n v="31.5595"/>
    <n v="1.042"/>
    <n v="1062.8400320000001"/>
    <s v="MIL"/>
    <n v="31.5595"/>
    <n v="33542.699999999997"/>
    <n v="2026"/>
  </r>
  <r>
    <n v="72036505"/>
    <x v="2"/>
    <s v="2025-12-04"/>
    <s v="Z0018"/>
    <x v="0"/>
    <s v="7A250417"/>
    <s v="APO26010013"/>
    <x v="180"/>
    <s v="U&amp;C+WARR KITCHENAID HA INDUCTION"/>
    <x v="18"/>
    <s v="8"/>
    <n v="1520"/>
    <s v="PC"/>
    <x v="0"/>
    <n v="8.2799999999999999E-2"/>
    <n v="125.86"/>
    <n v="31.5595"/>
    <n v="8.2799999999999999E-2"/>
    <n v="125.86004200000001"/>
    <s v="MIL"/>
    <n v="31.5595"/>
    <n v="3972.08"/>
    <n v="2026"/>
  </r>
  <r>
    <n v="72036515"/>
    <x v="2"/>
    <s v="2025-12-04"/>
    <s v="Z0018"/>
    <x v="0"/>
    <s v="7A250417"/>
    <s v="APO26010013"/>
    <x v="179"/>
    <s v="STD- 107 POL R321.89 C/C113 H6.5"/>
    <x v="13"/>
    <s v="8"/>
    <n v="1010"/>
    <s v="PC"/>
    <x v="0"/>
    <n v="0.38640000000000002"/>
    <n v="390.26400000000001"/>
    <n v="31.5595"/>
    <n v="0.38639899999999999"/>
    <n v="390.26410399999997"/>
    <s v="MIL"/>
    <n v="31.5595"/>
    <n v="12316.54"/>
    <n v="2026"/>
  </r>
  <r>
    <n v="72036642"/>
    <x v="2"/>
    <s v="2025-12-11"/>
    <s v="Z0018"/>
    <x v="0"/>
    <s v="7A250417"/>
    <s v="APO26010013"/>
    <x v="168"/>
    <s v="SI GASKET BK01A"/>
    <x v="14"/>
    <s v="8"/>
    <n v="1000"/>
    <s v="PC"/>
    <x v="0"/>
    <n v="2.7E-2"/>
    <n v="27"/>
    <n v="31.5595"/>
    <n v="2.7E-2"/>
    <n v="27.000109999999999"/>
    <s v="MIL"/>
    <n v="31.5595"/>
    <n v="852.11"/>
    <n v="2026"/>
  </r>
  <r>
    <n v="72033760"/>
    <x v="3"/>
    <s v="2025-10-08"/>
    <s v="Z0018"/>
    <x v="0"/>
    <s v="7A250402"/>
    <s v="APO26010008"/>
    <x v="181"/>
    <s v="STD- 107 BSH R123 C/C79 H8.5"/>
    <x v="1"/>
    <s v="8"/>
    <n v="7350"/>
    <s v="PC"/>
    <x v="0"/>
    <n v="1.1375"/>
    <n v="8360.625"/>
    <n v="31.616499999999998"/>
    <n v="1.1375"/>
    <n v="8360.6249900000003"/>
    <s v="MIL"/>
    <n v="31.616499999999998"/>
    <n v="264333.7"/>
    <n v="2026"/>
  </r>
  <r>
    <n v="72034121"/>
    <x v="3"/>
    <s v="2025-10-15"/>
    <s v="Z0018"/>
    <x v="0"/>
    <s v="7A250402"/>
    <s v="APO26010008"/>
    <x v="182"/>
    <s v="STD- 102 GY04A BSH R170 C/C113 H6.5"/>
    <x v="13"/>
    <s v="8"/>
    <n v="1020"/>
    <s v="PC"/>
    <x v="0"/>
    <n v="0.81269999999999998"/>
    <n v="828.95399999999995"/>
    <n v="31.616499999999998"/>
    <n v="0.81269999999999998"/>
    <n v="828.95386900000005"/>
    <s v="MIL"/>
    <n v="31.616499999999998"/>
    <n v="26208.62"/>
    <n v="2026"/>
  </r>
  <r>
    <n v="72034122"/>
    <x v="3"/>
    <s v="2025-10-15"/>
    <s v="Z0018"/>
    <x v="0"/>
    <s v="7A250402"/>
    <s v="APO26010008"/>
    <x v="183"/>
    <s v="STD- 110 GY04A BSH R360 C/C113 H6.5"/>
    <x v="13"/>
    <s v="8"/>
    <n v="280"/>
    <s v="PC"/>
    <x v="0"/>
    <n v="0.81271000000000004"/>
    <n v="227.56"/>
    <n v="31.616499999999998"/>
    <n v="0.81271000000000004"/>
    <n v="227.55997600000001"/>
    <s v="MIL"/>
    <n v="31.616499999999998"/>
    <n v="7194.65"/>
    <n v="2026"/>
  </r>
  <r>
    <n v="72034323"/>
    <x v="3"/>
    <s v="2025-10-20"/>
    <s v="Z0018"/>
    <x v="0"/>
    <s v="7A250402"/>
    <s v="APO26010008"/>
    <x v="172"/>
    <s v="CAPPED RIVET 6X18MM"/>
    <x v="17"/>
    <s v="8"/>
    <n v="6000"/>
    <s v="PC"/>
    <x v="0"/>
    <n v="1.43E-2"/>
    <n v="85.8"/>
    <n v="31.616499999999998"/>
    <n v="1.43E-2"/>
    <n v="85.800135999999995"/>
    <s v="MIL"/>
    <n v="31.616499999999998"/>
    <n v="2712.7"/>
    <n v="2026"/>
  </r>
  <r>
    <n v="72034359"/>
    <x v="3"/>
    <s v="2025-10-20"/>
    <s v="Z0018"/>
    <x v="0"/>
    <s v="7A250402"/>
    <s v="APO26010008"/>
    <x v="155"/>
    <s v="STD- 108 KITCHENAID BK01A TUM R340 C/C113 H6.5"/>
    <x v="13"/>
    <s v="8"/>
    <n v="765"/>
    <s v="PC"/>
    <x v="0"/>
    <n v="0.93700000000000006"/>
    <n v="716.80499999999995"/>
    <n v="31.616499999999998"/>
    <n v="0.93699900000000003"/>
    <n v="716.80514900000003"/>
    <s v="MIL"/>
    <n v="31.616499999999998"/>
    <n v="22662.87"/>
    <n v="2026"/>
  </r>
  <r>
    <n v="72034364"/>
    <x v="3"/>
    <s v="2025-10-20"/>
    <s v="Z0018"/>
    <x v="0"/>
    <s v="7A250402"/>
    <s v="APO26010008"/>
    <x v="181"/>
    <s v="STD- 107 BSH R123 C/C79 H8.5"/>
    <x v="1"/>
    <s v="8"/>
    <n v="450"/>
    <s v="PC"/>
    <x v="0"/>
    <n v="1.1375"/>
    <n v="511.875"/>
    <n v="31.616499999999998"/>
    <n v="1.1375"/>
    <n v="511.87512800000002"/>
    <s v="MIL"/>
    <n v="31.616499999999998"/>
    <n v="16183.7"/>
    <n v="2026"/>
  </r>
  <r>
    <n v="72034675"/>
    <x v="3"/>
    <s v="2025-10-30"/>
    <s v="Z0018"/>
    <x v="0"/>
    <s v="7A250402"/>
    <s v="APO26010008"/>
    <x v="184"/>
    <s v="STD- 107 GY04A BSH R320 C/C113 H6.5"/>
    <x v="13"/>
    <s v="8"/>
    <n v="1010"/>
    <s v="PC"/>
    <x v="0"/>
    <n v="0.81269999999999998"/>
    <n v="820.827"/>
    <n v="31.616499999999998"/>
    <n v="0.81269999999999998"/>
    <n v="820.82709899999998"/>
    <s v="MIL"/>
    <n v="31.616499999999998"/>
    <n v="25951.68"/>
    <n v="2026"/>
  </r>
  <r>
    <n v="72034702"/>
    <x v="3"/>
    <s v="2025-10-30"/>
    <s v="Z0018"/>
    <x v="0"/>
    <s v="7A250402"/>
    <s v="APO26010008"/>
    <x v="172"/>
    <s v="CAPPED RIVET 6X18MM"/>
    <x v="17"/>
    <s v="8"/>
    <n v="30000"/>
    <s v="PC"/>
    <x v="0"/>
    <n v="1.43E-2"/>
    <n v="429"/>
    <n v="31.616499999999998"/>
    <n v="1.43E-2"/>
    <n v="429.000047"/>
    <s v="MIL"/>
    <n v="31.616499999999998"/>
    <n v="13563.48"/>
    <n v="2026"/>
  </r>
  <r>
    <n v="72035584"/>
    <x v="3"/>
    <s v="2025-11-25"/>
    <s v="Z0018"/>
    <x v="0"/>
    <s v="7A250402"/>
    <s v="APO26010008"/>
    <x v="185"/>
    <s v="RT AL 8x14mm POL"/>
    <x v="6"/>
    <s v="8"/>
    <n v="50000"/>
    <s v="PC"/>
    <x v="0"/>
    <n v="1.0500000000000001E-2"/>
    <n v="525"/>
    <n v="31.616499999999998"/>
    <n v="1.0499E-2"/>
    <n v="524.99991999999997"/>
    <s v="MIL"/>
    <n v="31.616499999999998"/>
    <n v="16598.66"/>
    <n v="2026"/>
  </r>
  <r>
    <n v="72034721"/>
    <x v="4"/>
    <s v="2025-10-31"/>
    <s v="Z0018"/>
    <x v="0"/>
    <s v="7A260012"/>
    <s v="APO26010201"/>
    <x v="125"/>
    <s v="RT AL 8x12mm POL"/>
    <x v="6"/>
    <s v="8"/>
    <n v="100000"/>
    <s v="PC"/>
    <x v="0"/>
    <n v="9.9000000000000008E-3"/>
    <n v="990"/>
    <n v="31.470099999999999"/>
    <n v="9.8989999999999998E-3"/>
    <n v="990.00003100000004"/>
    <s v="MIL"/>
    <n v="31.470099999999999"/>
    <n v="31155.4"/>
    <n v="2026"/>
  </r>
  <r>
    <n v="72034859"/>
    <x v="4"/>
    <s v="2025-11-06"/>
    <s v="Z0018"/>
    <x v="0"/>
    <s v="7A260012"/>
    <s v="APO26010201"/>
    <x v="186"/>
    <s v="FG SS SS 107 GY15H R123"/>
    <x v="7"/>
    <s v="8"/>
    <n v="3100"/>
    <s v="PC"/>
    <x v="0"/>
    <n v="0.2351"/>
    <n v="728.81"/>
    <n v="31.470099999999999"/>
    <n v="0.235099"/>
    <n v="728.80988600000001"/>
    <s v="MIL"/>
    <n v="31.470099999999999"/>
    <n v="22935.72"/>
    <n v="2026"/>
  </r>
  <r>
    <n v="72034960"/>
    <x v="4"/>
    <s v="2025-11-10"/>
    <s v="Z0018"/>
    <x v="0"/>
    <s v="7A260012"/>
    <s v="APO26010201"/>
    <x v="182"/>
    <s v="STD- 102 GY04A BSH R170 C/C113 H6.5"/>
    <x v="13"/>
    <s v="8"/>
    <n v="1005"/>
    <s v="PC"/>
    <x v="0"/>
    <n v="0.81269999999999998"/>
    <n v="816.76400000000001"/>
    <n v="31.470099999999999"/>
    <n v="0.81269899999999995"/>
    <n v="816.76384800000005"/>
    <s v="MIL"/>
    <n v="31.470099999999999"/>
    <n v="25703.64"/>
    <n v="2026"/>
  </r>
  <r>
    <n v="72035052"/>
    <x v="4"/>
    <s v="2025-11-11"/>
    <s v="Z0018"/>
    <x v="0"/>
    <s v="7A260012"/>
    <s v="APO26010201"/>
    <x v="187"/>
    <s v="STD- 607 BN13A POL TEG24IA C/C34.8 H8.5"/>
    <x v="1"/>
    <s v="8"/>
    <n v="300"/>
    <s v="PC"/>
    <x v="0"/>
    <n v="1.2294"/>
    <n v="368.82"/>
    <n v="31.470099999999999"/>
    <n v="1.2293989999999999"/>
    <n v="368.81992700000001"/>
    <s v="MIL"/>
    <n v="31.470099999999999"/>
    <n v="11606.8"/>
    <n v="2026"/>
  </r>
  <r>
    <n v="72035109"/>
    <x v="4"/>
    <s v="2025-11-12"/>
    <s v="Z0018"/>
    <x v="0"/>
    <s v="7A260012"/>
    <s v="APO26010201"/>
    <x v="188"/>
    <s v="STD- 107 PADERNO POL R122.5 C/C106 H8.5 CSK"/>
    <x v="1"/>
    <s v="8"/>
    <n v="1020"/>
    <s v="PC"/>
    <x v="0"/>
    <n v="1.4593"/>
    <n v="1488.49"/>
    <n v="31.470099999999999"/>
    <n v="1.4593"/>
    <n v="1488.4900270000001"/>
    <s v="MIL"/>
    <n v="31.470099999999999"/>
    <n v="46842.93"/>
    <n v="2026"/>
  </r>
  <r>
    <n v="72035678"/>
    <x v="4"/>
    <s v="2025-11-26"/>
    <s v="Z0018"/>
    <x v="0"/>
    <s v="7A260012"/>
    <s v="APO26010201"/>
    <x v="189"/>
    <s v="STD- 607 BK01A POL TEG24IA C/C34.8 H8.5"/>
    <x v="1"/>
    <s v="8"/>
    <n v="2010"/>
    <s v="PC"/>
    <x v="0"/>
    <n v="1.2294"/>
    <n v="2471.0940000000001"/>
    <n v="31.470099999999999"/>
    <n v="1.2293989999999999"/>
    <n v="2471.094149"/>
    <s v="MIL"/>
    <n v="31.470099999999999"/>
    <n v="77765.58"/>
    <n v="2026"/>
  </r>
  <r>
    <n v="72035755"/>
    <x v="4"/>
    <s v="2025-11-27"/>
    <s v="Z0018"/>
    <x v="0"/>
    <s v="7A260012"/>
    <s v="APO26010201"/>
    <x v="190"/>
    <s v="FG SS SS 203 GY15H BAG20IA"/>
    <x v="7"/>
    <s v="8"/>
    <n v="2200"/>
    <s v="PC"/>
    <x v="0"/>
    <n v="0.24440000000000001"/>
    <n v="537.67999999999995"/>
    <n v="31.470099999999999"/>
    <n v="0.24439900000000001"/>
    <n v="537.679892"/>
    <s v="MIL"/>
    <n v="31.470099999999999"/>
    <n v="16920.84"/>
    <n v="2026"/>
  </r>
  <r>
    <n v="72036431"/>
    <x v="4"/>
    <s v="2025-12-03"/>
    <s v="Z0018"/>
    <x v="0"/>
    <s v="7A260012"/>
    <s v="APO26010201"/>
    <x v="191"/>
    <s v="STD- 107 POL R123 C/C106 H8.5"/>
    <x v="1"/>
    <s v="8"/>
    <n v="1000"/>
    <s v="PC"/>
    <x v="0"/>
    <n v="0.45979999999999999"/>
    <n v="459.8"/>
    <n v="31.470099999999999"/>
    <n v="0.45979900000000001"/>
    <n v="459.799937"/>
    <s v="MIL"/>
    <n v="31.470099999999999"/>
    <n v="14469.95"/>
    <n v="2026"/>
  </r>
  <r>
    <n v="72036462"/>
    <x v="4"/>
    <s v="2025-12-03"/>
    <s v="Z0018"/>
    <x v="0"/>
    <s v="7A260012"/>
    <s v="APO26010201"/>
    <x v="183"/>
    <s v="STD- 110 GY04A BSH R360 C/C113 H6.5"/>
    <x v="13"/>
    <s v="8"/>
    <n v="800"/>
    <s v="PC"/>
    <x v="0"/>
    <n v="0.81269999999999998"/>
    <n v="650.16"/>
    <n v="31.470099999999999"/>
    <n v="0.81269899999999995"/>
    <n v="650.15999299999999"/>
    <s v="MIL"/>
    <n v="31.470099999999999"/>
    <n v="20460.599999999999"/>
    <n v="2026"/>
  </r>
  <r>
    <n v="72036787"/>
    <x v="4"/>
    <s v="2025-12-18"/>
    <s v="Z0018"/>
    <x v="0"/>
    <s v="7A260012"/>
    <s v="APO26010201"/>
    <x v="192"/>
    <s v="RT AL 8x10mm POL"/>
    <x v="6"/>
    <s v="8"/>
    <n v="50000"/>
    <s v="PC"/>
    <x v="0"/>
    <n v="8.8000000000000005E-3"/>
    <n v="440"/>
    <n v="31.470099999999999"/>
    <n v="8.8000000000000005E-3"/>
    <n v="439.99987199999998"/>
    <s v="MIL"/>
    <n v="31.470099999999999"/>
    <n v="13846.84"/>
    <n v="2026"/>
  </r>
  <r>
    <n v="72036940"/>
    <x v="4"/>
    <s v="2025-12-22"/>
    <s v="Z0018"/>
    <x v="0"/>
    <s v="7A260012"/>
    <s v="APO26010201"/>
    <x v="172"/>
    <s v="CAPPED RIVET 6X18MM"/>
    <x v="17"/>
    <s v="8"/>
    <n v="50000"/>
    <s v="PC"/>
    <x v="0"/>
    <n v="1.43E-2"/>
    <n v="715"/>
    <n v="31.470099999999999"/>
    <n v="1.4298999999999999E-2"/>
    <n v="714.99995200000001"/>
    <s v="MIL"/>
    <n v="31.470099999999999"/>
    <n v="22501.119999999999"/>
    <n v="2026"/>
  </r>
  <r>
    <n v="72036996"/>
    <x v="4"/>
    <s v="2025-12-24"/>
    <s v="Z0018"/>
    <x v="0"/>
    <s v="7A260012"/>
    <s v="APO26010201"/>
    <x v="193"/>
    <s v="MEYER MIDNIGHT PAN STKR (NON-REMOVABLE) 85079"/>
    <x v="15"/>
    <s v="8"/>
    <n v="1020"/>
    <s v="PC"/>
    <x v="0"/>
    <n v="3.6299999999999999E-2"/>
    <n v="37.026000000000003"/>
    <n v="31.470099999999999"/>
    <n v="3.6298999999999998E-2"/>
    <n v="37.025937999999996"/>
    <s v="MIL"/>
    <n v="31.470099999999999"/>
    <n v="1165.21"/>
    <n v="2026"/>
  </r>
  <r>
    <n v="72034883"/>
    <x v="5"/>
    <s v="2025-11-07"/>
    <s v="Z0018"/>
    <x v="0"/>
    <s v="7A250424"/>
    <s v="APO26010162"/>
    <x v="194"/>
    <s v="BRKT+NUT M5 LAI20FA C/C25 H8.3"/>
    <x v="4"/>
    <s v="8"/>
    <n v="2000"/>
    <s v="PC"/>
    <x v="0"/>
    <n v="8.3000000000000004E-2"/>
    <n v="166"/>
    <n v="31.228000000000002"/>
    <n v="8.2999000000000003E-2"/>
    <n v="166.00006400000001"/>
    <s v="MIL"/>
    <n v="31.228000000000002"/>
    <n v="5183.8500000000004"/>
    <n v="2026"/>
  </r>
  <r>
    <n v="72034895"/>
    <x v="5"/>
    <s v="2025-11-07"/>
    <s v="Z0018"/>
    <x v="0"/>
    <s v="7A250424"/>
    <s v="APO26010162"/>
    <x v="184"/>
    <s v="STD- 107 GY04A BSH R320 C/C113 H6.5"/>
    <x v="13"/>
    <s v="8"/>
    <n v="1005"/>
    <s v="PC"/>
    <x v="0"/>
    <n v="0.81269999999999998"/>
    <n v="816.76400000000001"/>
    <n v="31.228000000000002"/>
    <n v="0.81269999999999998"/>
    <n v="816.76412100000005"/>
    <s v="MIL"/>
    <n v="31.228000000000002"/>
    <n v="25505.91"/>
    <n v="2026"/>
  </r>
  <r>
    <n v="72034895"/>
    <x v="5"/>
    <s v="2025-11-07"/>
    <s v="Z0018"/>
    <x v="0"/>
    <s v="7A250424"/>
    <s v="APO26010162"/>
    <x v="182"/>
    <s v="STD- 102 GY04A BSH R170 C/C113 H6.5"/>
    <x v="13"/>
    <s v="8"/>
    <n v="505"/>
    <s v="PC"/>
    <x v="0"/>
    <n v="0.81269000000000002"/>
    <n v="410.41"/>
    <n v="31.228000000000002"/>
    <n v="0.81268899999999999"/>
    <n v="410.40988800000002"/>
    <s v="MIL"/>
    <n v="31.228000000000002"/>
    <n v="12816.28"/>
    <n v="2026"/>
  </r>
  <r>
    <n v="72034896"/>
    <x v="5"/>
    <s v="2025-11-07"/>
    <s v="Z0018"/>
    <x v="0"/>
    <s v="7A250424"/>
    <s v="APO26010162"/>
    <x v="158"/>
    <s v="STD- 01 M.BLK"/>
    <x v="1"/>
    <s v="8"/>
    <n v="1005"/>
    <s v="PC"/>
    <x v="0"/>
    <n v="0.24929999999999999"/>
    <n v="250.547"/>
    <n v="31.228000000000002"/>
    <n v="0.24929899999999999"/>
    <n v="250.54694499999999"/>
    <s v="MIL"/>
    <n v="31.228000000000002"/>
    <n v="7824.08"/>
    <n v="2026"/>
  </r>
  <r>
    <n v="72034929"/>
    <x v="5"/>
    <s v="2025-11-10"/>
    <s v="Z0018"/>
    <x v="0"/>
    <s v="7A250424"/>
    <s v="APO26010162"/>
    <x v="195"/>
    <s v="SCR SS M5x153mm+WHR"/>
    <x v="5"/>
    <s v="8"/>
    <n v="3000"/>
    <s v="PC"/>
    <x v="0"/>
    <n v="8.6800000000000002E-2"/>
    <n v="260.39999999999998"/>
    <n v="31.228000000000002"/>
    <n v="8.6799000000000001E-2"/>
    <n v="260.39996100000002"/>
    <s v="MIL"/>
    <n v="31.228000000000002"/>
    <n v="8131.77"/>
    <n v="2026"/>
  </r>
  <r>
    <n v="72034960"/>
    <x v="5"/>
    <s v="2025-11-10"/>
    <s v="Z0018"/>
    <x v="0"/>
    <s v="7A250424"/>
    <s v="APO26010162"/>
    <x v="184"/>
    <s v="STD- 107 GY04A BSH R320 C/C113 H6.5"/>
    <x v="13"/>
    <s v="8"/>
    <n v="480"/>
    <s v="PC"/>
    <x v="0"/>
    <n v="0.81269999999999998"/>
    <n v="390.096"/>
    <n v="31.228000000000002"/>
    <n v="0.81269999999999998"/>
    <n v="390.09606700000001"/>
    <s v="MIL"/>
    <n v="31.228000000000002"/>
    <n v="12181.92"/>
    <n v="2026"/>
  </r>
  <r>
    <n v="72035002"/>
    <x v="5"/>
    <s v="2025-11-11"/>
    <s v="Z0018"/>
    <x v="0"/>
    <s v="7A250424"/>
    <s v="APO26010162"/>
    <x v="196"/>
    <s v="RT SS 8x13 D15 An POL"/>
    <x v="19"/>
    <s v="8"/>
    <n v="50000"/>
    <s v="PC"/>
    <x v="0"/>
    <n v="3.2800000000000003E-2"/>
    <n v="1640"/>
    <n v="31.228000000000002"/>
    <n v="3.2800000000000003E-2"/>
    <n v="1640"/>
    <s v="MIL"/>
    <n v="31.228000000000002"/>
    <n v="51213.919999999998"/>
    <n v="2026"/>
  </r>
  <r>
    <n v="72035005"/>
    <x v="5"/>
    <s v="2025-11-11"/>
    <s v="Z0018"/>
    <x v="0"/>
    <s v="7A250424"/>
    <s v="APO26010162"/>
    <x v="195"/>
    <s v="SCR SS M5x153mm+WHR"/>
    <x v="5"/>
    <s v="8"/>
    <n v="5000"/>
    <s v="PC"/>
    <x v="0"/>
    <n v="8.6800000000000002E-2"/>
    <n v="434"/>
    <n v="31.228000000000002"/>
    <n v="8.6799000000000001E-2"/>
    <n v="433.99993499999999"/>
    <s v="MIL"/>
    <n v="31.228000000000002"/>
    <n v="13552.95"/>
    <n v="2026"/>
  </r>
  <r>
    <n v="72035297"/>
    <x v="5"/>
    <s v="2025-11-17"/>
    <s v="Z0018"/>
    <x v="0"/>
    <s v="7A250424"/>
    <s v="APO26010162"/>
    <x v="197"/>
    <s v="RT SS 8x14 D15 An POL"/>
    <x v="19"/>
    <s v="8"/>
    <n v="50000"/>
    <s v="PC"/>
    <x v="0"/>
    <n v="3.4299999999999997E-2"/>
    <n v="1715"/>
    <n v="31.228000000000002"/>
    <n v="3.4299000000000003E-2"/>
    <n v="1715"/>
    <s v="MIL"/>
    <n v="31.228000000000002"/>
    <n v="53556.02"/>
    <n v="2026"/>
  </r>
  <r>
    <n v="72035585"/>
    <x v="5"/>
    <s v="2025-11-25"/>
    <s v="Z0018"/>
    <x v="0"/>
    <s v="7A250424"/>
    <s v="APO26010162"/>
    <x v="165"/>
    <s v="SS SHOULDER SCR M5X14"/>
    <x v="5"/>
    <s v="8"/>
    <n v="20000"/>
    <s v="PC"/>
    <x v="0"/>
    <n v="4.1200000000000001E-2"/>
    <n v="824"/>
    <n v="31.228000000000002"/>
    <n v="4.1199E-2"/>
    <n v="823.99993500000005"/>
    <s v="MIL"/>
    <n v="31.228000000000002"/>
    <n v="25731.87"/>
    <n v="2026"/>
  </r>
  <r>
    <n v="72035765"/>
    <x v="5"/>
    <s v="2025-11-27"/>
    <s v="Z0018"/>
    <x v="0"/>
    <s v="7A250424"/>
    <s v="APO26010162"/>
    <x v="172"/>
    <s v="CAPPED RIVET 6X18MM"/>
    <x v="17"/>
    <s v="8"/>
    <n v="50000"/>
    <s v="PC"/>
    <x v="0"/>
    <n v="1.43E-2"/>
    <n v="715"/>
    <n v="31.228000000000002"/>
    <n v="1.4298999999999999E-2"/>
    <n v="715"/>
    <s v="MIL"/>
    <n v="31.228000000000002"/>
    <n v="22328.02"/>
    <n v="2026"/>
  </r>
  <r>
    <n v="72036682"/>
    <x v="5"/>
    <s v="2025-12-12"/>
    <s v="Z0018"/>
    <x v="0"/>
    <s v="7A250424"/>
    <s v="APO26010162"/>
    <x v="198"/>
    <s v="UPC+ADD STKR 051153810893"/>
    <x v="15"/>
    <s v="8"/>
    <n v="5000"/>
    <s v="PC"/>
    <x v="0"/>
    <n v="9.9000000000000008E-3"/>
    <n v="49.5"/>
    <n v="31.228000000000002"/>
    <n v="9.9000000000000008E-3"/>
    <n v="49.500127999999997"/>
    <s v="MIL"/>
    <n v="31.228000000000002"/>
    <n v="1545.79"/>
    <n v="2026"/>
  </r>
  <r>
    <n v="72036857"/>
    <x v="5"/>
    <s v="2025-12-19"/>
    <s v="Z0018"/>
    <x v="0"/>
    <s v="7A250424"/>
    <s v="APO26010162"/>
    <x v="157"/>
    <s v="BRKT+NUT M5 BAD24IA C/C25 H8.3"/>
    <x v="4"/>
    <s v="8"/>
    <n v="1600"/>
    <s v="PC"/>
    <x v="0"/>
    <n v="0.10440000000000001"/>
    <n v="167.04"/>
    <n v="31.228000000000002"/>
    <n v="0.10439900000000001"/>
    <n v="167.040156"/>
    <s v="MIL"/>
    <n v="31.228000000000002"/>
    <n v="5216.33"/>
    <n v="2026"/>
  </r>
  <r>
    <n v="72035744"/>
    <x v="6"/>
    <s v="2025-11-27"/>
    <s v="Z0018"/>
    <x v="0"/>
    <s v="7A260005"/>
    <s v="APO26010202"/>
    <x v="199"/>
    <s v="SI GASKET BK01A"/>
    <x v="14"/>
    <s v="8"/>
    <n v="5000"/>
    <s v="PC"/>
    <x v="0"/>
    <n v="2.76E-2"/>
    <n v="138"/>
    <n v="31.3291"/>
    <n v="2.7598999999999999E-2"/>
    <n v="138.000134"/>
    <s v="MIL"/>
    <n v="31.3291"/>
    <n v="4323.42"/>
    <n v="2026"/>
  </r>
  <r>
    <n v="72035769"/>
    <x v="6"/>
    <s v="2025-11-27"/>
    <s v="Z0018"/>
    <x v="0"/>
    <s v="7A260005"/>
    <s v="APO26010202"/>
    <x v="200"/>
    <s v="Si GASKET BN13A"/>
    <x v="14"/>
    <s v="8"/>
    <n v="5000"/>
    <s v="PC"/>
    <x v="0"/>
    <n v="2.76E-2"/>
    <n v="138"/>
    <n v="31.3291"/>
    <n v="2.7598999999999999E-2"/>
    <n v="138.000134"/>
    <s v="MIL"/>
    <n v="31.3291"/>
    <n v="4323.42"/>
    <n v="2026"/>
  </r>
  <r>
    <n v="72035769"/>
    <x v="6"/>
    <s v="2025-11-27"/>
    <s v="Z0018"/>
    <x v="0"/>
    <s v="7A260005"/>
    <s v="APO26010202"/>
    <x v="201"/>
    <s v="Si GASKET BN13A"/>
    <x v="14"/>
    <s v="8"/>
    <n v="5000"/>
    <s v="PC"/>
    <x v="0"/>
    <n v="2.7E-2"/>
    <n v="135"/>
    <n v="31.3291"/>
    <n v="2.7E-2"/>
    <n v="135.000047"/>
    <s v="MIL"/>
    <n v="31.3291"/>
    <n v="4229.43"/>
    <n v="2026"/>
  </r>
  <r>
    <n v="72036558"/>
    <x v="6"/>
    <s v="2025-12-10"/>
    <s v="Z0018"/>
    <x v="0"/>
    <s v="7A260005"/>
    <s v="APO26010202"/>
    <x v="202"/>
    <s v="20CM SS UNIVERSAL STEAMER (0.5mm) (R3)"/>
    <x v="20"/>
    <s v="8"/>
    <n v="505"/>
    <s v="PC"/>
    <x v="0"/>
    <n v="2.1983999999999999"/>
    <n v="1110.192"/>
    <n v="31.3291"/>
    <n v="2.1983990000000002"/>
    <n v="1110.192121"/>
    <s v="MIL"/>
    <n v="31.3291"/>
    <n v="34781.32"/>
    <n v="2026"/>
  </r>
  <r>
    <n v="72034364"/>
    <x v="7"/>
    <s v="2025-10-20"/>
    <s v="Z0018"/>
    <x v="0"/>
    <s v="7A260018"/>
    <s v="APO26010203"/>
    <x v="181"/>
    <s v="STD- 107 BSH R123 C/C79 H8.5"/>
    <x v="1"/>
    <s v="8"/>
    <n v="1550"/>
    <s v="PC"/>
    <x v="0"/>
    <n v="1.1375"/>
    <n v="1763.12"/>
    <n v="31.5106"/>
    <n v="1.1375"/>
    <n v="1763.1200289999999"/>
    <s v="MIL"/>
    <n v="31.5106"/>
    <n v="55556.97"/>
    <n v="2026"/>
  </r>
  <r>
    <n v="72034883"/>
    <x v="7"/>
    <s v="2025-11-07"/>
    <s v="Z0018"/>
    <x v="0"/>
    <s v="7A260018"/>
    <s v="APO26010203"/>
    <x v="194"/>
    <s v="BRKT+NUT M5 LAI20FA C/C25 H8.3"/>
    <x v="4"/>
    <s v="8"/>
    <n v="1000"/>
    <s v="PC"/>
    <x v="0"/>
    <n v="8.3000000000000004E-2"/>
    <n v="83"/>
    <n v="31.5106"/>
    <n v="8.3000000000000004E-2"/>
    <n v="83.000005999999999"/>
    <s v="MIL"/>
    <n v="31.5106"/>
    <n v="2615.38"/>
    <n v="2026"/>
  </r>
  <r>
    <n v="72035052"/>
    <x v="7"/>
    <s v="2025-11-11"/>
    <s v="Z0018"/>
    <x v="0"/>
    <s v="7A260018"/>
    <s v="APO26010203"/>
    <x v="187"/>
    <s v="STD- 607 BN13A POL TEG24IA C/C34.8 H8.5"/>
    <x v="1"/>
    <s v="8"/>
    <n v="1710"/>
    <s v="PC"/>
    <x v="0"/>
    <n v="1.2294"/>
    <n v="2102.2739999999999"/>
    <n v="31.5106"/>
    <n v="1.2293989999999999"/>
    <n v="2102.2741550000001"/>
    <s v="MIL"/>
    <n v="31.5106"/>
    <n v="66243.92"/>
    <n v="2026"/>
  </r>
  <r>
    <n v="72035534"/>
    <x v="7"/>
    <s v="2025-11-20"/>
    <s v="Z0018"/>
    <x v="0"/>
    <s v="7A260018"/>
    <s v="APO26010203"/>
    <x v="187"/>
    <s v="STD- 607 BN13A POL TEG24IA C/C34.8 H8.5"/>
    <x v="1"/>
    <s v="8"/>
    <n v="310"/>
    <s v="PC"/>
    <x v="0"/>
    <n v="1.2544999999999999"/>
    <n v="388.89499999999998"/>
    <n v="31.5106"/>
    <n v="1.2544999999999999"/>
    <n v="388.89484800000002"/>
    <s v="MIL"/>
    <n v="31.5106"/>
    <n v="12254.31"/>
    <n v="2026"/>
  </r>
  <r>
    <n v="72035590"/>
    <x v="7"/>
    <s v="2025-11-25"/>
    <s v="Z0018"/>
    <x v="0"/>
    <s v="7A260018"/>
    <s v="APO26010203"/>
    <x v="203"/>
    <s v="LID &amp; TOOL HOLDER - WHITE RACK+GRAY PLASTIC TRAY"/>
    <x v="12"/>
    <s v="8"/>
    <n v="2010"/>
    <s v="PC"/>
    <x v="0"/>
    <n v="2.0327999999999999"/>
    <n v="4085.9279999999999"/>
    <n v="31.5106"/>
    <n v="2.0327999999999999"/>
    <n v="4085.927909"/>
    <s v="MIL"/>
    <n v="31.5106"/>
    <n v="128750.04"/>
    <n v="2026"/>
  </r>
  <r>
    <n v="72035767"/>
    <x v="7"/>
    <s v="2025-11-27"/>
    <s v="Z0018"/>
    <x v="0"/>
    <s v="7A260018"/>
    <s v="APO26010203"/>
    <x v="125"/>
    <s v="RT AL 8x12mm POL"/>
    <x v="6"/>
    <s v="8"/>
    <n v="100000"/>
    <s v="PC"/>
    <x v="0"/>
    <n v="9.9000000000000008E-3"/>
    <n v="990"/>
    <n v="31.5106"/>
    <n v="9.8989999999999998E-3"/>
    <n v="989.99987299999998"/>
    <s v="MIL"/>
    <n v="31.5106"/>
    <n v="31195.49"/>
    <n v="2026"/>
  </r>
  <r>
    <n v="72035779"/>
    <x v="7"/>
    <s v="2025-11-27"/>
    <s v="Z0018"/>
    <x v="0"/>
    <s v="7A260018"/>
    <s v="APO26010203"/>
    <x v="196"/>
    <s v="RT SS 8x13 D15 An POL"/>
    <x v="19"/>
    <s v="8"/>
    <n v="50000"/>
    <s v="PC"/>
    <x v="0"/>
    <n v="3.1800000000000002E-2"/>
    <n v="1590"/>
    <n v="31.5106"/>
    <n v="3.1800000000000002E-2"/>
    <n v="1589.999873"/>
    <s v="MIL"/>
    <n v="31.5106"/>
    <n v="50101.85"/>
    <n v="2026"/>
  </r>
  <r>
    <n v="72036589"/>
    <x v="7"/>
    <s v="2025-12-10"/>
    <s v="Z0018"/>
    <x v="0"/>
    <s v="7A260018"/>
    <s v="APO26010203"/>
    <x v="194"/>
    <s v="BRKT+NUT M5 LAI20FA C/C25 H8.3"/>
    <x v="4"/>
    <s v="8"/>
    <n v="520"/>
    <s v="PC"/>
    <x v="0"/>
    <n v="8.4699999999999998E-2"/>
    <n v="44.043999999999997"/>
    <n v="31.5106"/>
    <n v="8.4699999999999998E-2"/>
    <n v="44.043908999999999"/>
    <s v="MIL"/>
    <n v="31.5106"/>
    <n v="1387.85"/>
    <n v="2026"/>
  </r>
  <r>
    <n v="72036590"/>
    <x v="7"/>
    <s v="2025-12-10"/>
    <s v="Z0018"/>
    <x v="0"/>
    <s v="7A260018"/>
    <s v="APO26010203"/>
    <x v="204"/>
    <s v="BRKT+NUT M5 YBM26AS C/C25 H8.3"/>
    <x v="4"/>
    <s v="8"/>
    <n v="1000"/>
    <s v="PC"/>
    <x v="0"/>
    <n v="8.0199999999999994E-2"/>
    <n v="80.2"/>
    <n v="31.5106"/>
    <n v="8.0199000000000006E-2"/>
    <n v="80.199995999999999"/>
    <s v="MIL"/>
    <n v="31.5106"/>
    <n v="2527.15"/>
    <n v="2026"/>
  </r>
  <r>
    <n v="72036853"/>
    <x v="7"/>
    <s v="2025-12-19"/>
    <s v="Z0018"/>
    <x v="0"/>
    <s v="7A260018"/>
    <s v="APO26010203"/>
    <x v="195"/>
    <s v="SCR SS M5x153mm+WHR"/>
    <x v="5"/>
    <s v="8"/>
    <n v="10000"/>
    <s v="PC"/>
    <x v="0"/>
    <n v="8.6800000000000002E-2"/>
    <n v="868"/>
    <n v="31.5106"/>
    <n v="8.6799000000000001E-2"/>
    <n v="867.99997399999995"/>
    <s v="MIL"/>
    <n v="31.5106"/>
    <n v="27351.200000000001"/>
    <n v="2026"/>
  </r>
  <r>
    <n v="72036859"/>
    <x v="7"/>
    <s v="2025-12-19"/>
    <s v="Z0018"/>
    <x v="0"/>
    <s v="7A260018"/>
    <s v="APO26010203"/>
    <x v="205"/>
    <s v="SCR SS M5X15MM+WHR"/>
    <x v="5"/>
    <s v="8"/>
    <n v="5000"/>
    <s v="PC"/>
    <x v="0"/>
    <n v="1.11E-2"/>
    <n v="55.5"/>
    <n v="31.5106"/>
    <n v="1.11E-2"/>
    <n v="55.500053000000001"/>
    <s v="MIL"/>
    <n v="31.5106"/>
    <n v="1748.84"/>
    <n v="2026"/>
  </r>
  <r>
    <n v="72036935"/>
    <x v="7"/>
    <s v="2025-12-22"/>
    <s v="Z0018"/>
    <x v="0"/>
    <s v="7A260018"/>
    <s v="APO26010203"/>
    <x v="149"/>
    <s v="BRKT+NUT M5 YBM30AS C/C25 H8.3"/>
    <x v="4"/>
    <s v="8"/>
    <n v="400"/>
    <s v="PC"/>
    <x v="0"/>
    <n v="8.0199999999999994E-2"/>
    <n v="32.08"/>
    <n v="31.5106"/>
    <n v="8.0199000000000006E-2"/>
    <n v="32.079998000000003"/>
    <s v="MIL"/>
    <n v="31.5106"/>
    <n v="1010.86"/>
    <n v="2026"/>
  </r>
  <r>
    <n v="72034279"/>
    <x v="1"/>
    <s v="2025-10-20"/>
    <s v="Z0018"/>
    <x v="0"/>
    <s v="7A250408"/>
    <s v="APO26010010"/>
    <x v="206"/>
    <s v="G-LD KS 24CM POL"/>
    <x v="3"/>
    <s v="1"/>
    <n v="1064"/>
    <s v="PC"/>
    <x v="0"/>
    <n v="0.67869999999999997"/>
    <n v="722.13699999999994"/>
    <n v="31.425799999999999"/>
    <n v="0.67869900000000005"/>
    <n v="722.13690599999995"/>
    <s v="MIL"/>
    <n v="31.425799999999999"/>
    <n v="22693.73"/>
    <n v="2026"/>
  </r>
  <r>
    <n v="72034510"/>
    <x v="1"/>
    <s v="2025-10-28"/>
    <s v="Z0018"/>
    <x v="0"/>
    <s v="7A250408"/>
    <s v="APO26010010"/>
    <x v="156"/>
    <s v="SCR SS M5x130mm+WHR"/>
    <x v="5"/>
    <s v="1"/>
    <n v="4000"/>
    <s v="PC"/>
    <x v="0"/>
    <n v="5.6099999999999997E-2"/>
    <n v="224.4"/>
    <n v="31.425799999999999"/>
    <n v="5.6099999999999997E-2"/>
    <n v="224.400015"/>
    <s v="MIL"/>
    <n v="31.425799999999999"/>
    <n v="7051.95"/>
    <n v="2026"/>
  </r>
  <r>
    <n v="72034528"/>
    <x v="1"/>
    <s v="2025-10-28"/>
    <s v="Z0018"/>
    <x v="0"/>
    <s v="7A250408"/>
    <s v="APO26010010"/>
    <x v="195"/>
    <s v="SCR SS M5x153mm+WHR"/>
    <x v="5"/>
    <s v="1"/>
    <n v="10000"/>
    <s v="PC"/>
    <x v="0"/>
    <n v="8.6800000000000002E-2"/>
    <n v="868"/>
    <n v="31.425799999999999"/>
    <n v="8.6800000000000002E-2"/>
    <n v="867.99985900000001"/>
    <s v="MIL"/>
    <n v="31.425799999999999"/>
    <n v="27277.59"/>
    <n v="2026"/>
  </r>
  <r>
    <n v="72034533"/>
    <x v="1"/>
    <s v="2025-10-28"/>
    <s v="Z0018"/>
    <x v="0"/>
    <s v="7A250408"/>
    <s v="APO26010010"/>
    <x v="205"/>
    <s v="SCR SS M5X15MM+WHR"/>
    <x v="5"/>
    <s v="1"/>
    <n v="4000"/>
    <s v="PC"/>
    <x v="0"/>
    <n v="1.11E-2"/>
    <n v="44.4"/>
    <n v="31.425799999999999"/>
    <n v="1.11E-2"/>
    <n v="44.400142000000002"/>
    <s v="MIL"/>
    <n v="31.425799999999999"/>
    <n v="1395.31"/>
    <n v="2026"/>
  </r>
  <r>
    <n v="72034718"/>
    <x v="1"/>
    <s v="2025-10-31"/>
    <s v="Z0018"/>
    <x v="0"/>
    <s v="7A250408"/>
    <s v="APO26010010"/>
    <x v="207"/>
    <s v="Ru GASKET ID5.8mm G-LD"/>
    <x v="14"/>
    <s v="1"/>
    <n v="150000"/>
    <s v="PC"/>
    <x v="0"/>
    <n v="8.9999999999999993E-3"/>
    <n v="1350"/>
    <n v="31.425799999999999"/>
    <n v="8.9990000000000001E-3"/>
    <n v="1350"/>
    <s v="MIL"/>
    <n v="31.425799999999999"/>
    <n v="42424.83"/>
    <n v="2026"/>
  </r>
  <r>
    <n v="72034718"/>
    <x v="1"/>
    <s v="2025-10-31"/>
    <s v="Z0018"/>
    <x v="0"/>
    <s v="7A250408"/>
    <s v="APO26010010"/>
    <x v="207"/>
    <s v="Ru GASKET ID5.8mm G-LD"/>
    <x v="14"/>
    <s v="1"/>
    <n v="150000"/>
    <s v="PC"/>
    <x v="0"/>
    <n v="8.9999999999999993E-3"/>
    <n v="1350"/>
    <n v="31.425799999999999"/>
    <n v="8.9990000000000001E-3"/>
    <n v="1350"/>
    <s v="MIL"/>
    <n v="31.425799999999999"/>
    <n v="42424.83"/>
    <n v="2026"/>
  </r>
  <r>
    <n v="72034928"/>
    <x v="1"/>
    <s v="2025-11-10"/>
    <s v="Z0018"/>
    <x v="0"/>
    <s v="7A250408"/>
    <s v="APO26010010"/>
    <x v="207"/>
    <s v="Ru GASKET ID5.8mm G-LD"/>
    <x v="14"/>
    <s v="1"/>
    <n v="100000"/>
    <s v="PC"/>
    <x v="0"/>
    <n v="8.9999999999999993E-3"/>
    <n v="900"/>
    <n v="31.425799999999999"/>
    <n v="8.9990000000000001E-3"/>
    <n v="900"/>
    <s v="MIL"/>
    <n v="31.425799999999999"/>
    <n v="28283.22"/>
    <n v="2026"/>
  </r>
  <r>
    <n v="72035003"/>
    <x v="1"/>
    <s v="2025-11-11"/>
    <s v="Z0018"/>
    <x v="0"/>
    <s v="7A250408"/>
    <s v="APO26010010"/>
    <x v="208"/>
    <s v="BRKT+NUT M5 QH CAF30AK C/C21 H5.5"/>
    <x v="4"/>
    <s v="1"/>
    <n v="1010"/>
    <s v="PC"/>
    <x v="0"/>
    <n v="8.5599999999999996E-2"/>
    <n v="86.46"/>
    <n v="31.425799999999999"/>
    <n v="8.5599999999999996E-2"/>
    <n v="86.459851"/>
    <s v="MIL"/>
    <n v="31.425799999999999"/>
    <n v="2717.07"/>
    <n v="2026"/>
  </r>
  <r>
    <n v="72035287"/>
    <x v="1"/>
    <s v="2025-11-17"/>
    <s v="Z0018"/>
    <x v="0"/>
    <s v="7A250408"/>
    <s v="APO26010010"/>
    <x v="209"/>
    <s v="STC SOURCED 9X13&quot; COOKIE SHEET IN SILVER COLOR W/FARBERWARE LOGO (#826)"/>
    <x v="12"/>
    <s v="1"/>
    <n v="4400"/>
    <s v="PC"/>
    <x v="0"/>
    <n v="1.0019"/>
    <n v="4408.3599999999997"/>
    <n v="31.425799999999999"/>
    <n v="1.0019"/>
    <n v="4408.360009"/>
    <s v="MIL"/>
    <n v="31.425799999999999"/>
    <n v="138536.24"/>
    <n v="2026"/>
  </r>
  <r>
    <n v="72035288"/>
    <x v="1"/>
    <s v="2025-11-17"/>
    <s v="Z0018"/>
    <x v="0"/>
    <s v="7A250408"/>
    <s v="APO26010010"/>
    <x v="209"/>
    <s v="STC SOURCED 9X13&quot; COOKIE SHEET IN SILVER COLOR W/FARBERWARE LOGO (#826)"/>
    <x v="12"/>
    <s v="1"/>
    <n v="5400"/>
    <s v="PC"/>
    <x v="0"/>
    <n v="1.0019"/>
    <n v="5410.26"/>
    <n v="31.425799999999999"/>
    <n v="1.0019"/>
    <n v="5410.2600409999995"/>
    <s v="MIL"/>
    <n v="31.425799999999999"/>
    <n v="170021.75"/>
    <n v="2026"/>
  </r>
  <r>
    <n v="72035580"/>
    <x v="1"/>
    <s v="2025-11-25"/>
    <s v="Z0018"/>
    <x v="0"/>
    <s v="7A250408"/>
    <s v="APO26010010"/>
    <x v="210"/>
    <s v="SS HANG RING"/>
    <x v="21"/>
    <s v="1"/>
    <n v="5000"/>
    <s v="PC"/>
    <x v="0"/>
    <n v="2.6100000000000002E-2"/>
    <n v="130.5"/>
    <n v="31.425799999999999"/>
    <n v="2.6099000000000001E-2"/>
    <n v="130.50009800000001"/>
    <s v="MIL"/>
    <n v="31.425799999999999"/>
    <n v="4101.07"/>
    <n v="2026"/>
  </r>
  <r>
    <n v="72035634"/>
    <x v="1"/>
    <s v="2025-11-26"/>
    <s v="Z0018"/>
    <x v="0"/>
    <s v="7A250408"/>
    <s v="APO26010010"/>
    <x v="211"/>
    <s v="STD- 01 F M.BLK POL"/>
    <x v="10"/>
    <s v="1"/>
    <n v="28890"/>
    <s v="PC"/>
    <x v="0"/>
    <n v="0.1714"/>
    <n v="4951.75"/>
    <n v="31.425799999999999"/>
    <n v="0.171399"/>
    <n v="4951.7501540000003"/>
    <s v="MIL"/>
    <n v="31.425799999999999"/>
    <n v="155612.71"/>
    <n v="2026"/>
  </r>
  <r>
    <n v="72035638"/>
    <x v="1"/>
    <s v="2025-11-26"/>
    <s v="Z0018"/>
    <x v="0"/>
    <s v="7A250408"/>
    <s v="APO26010010"/>
    <x v="212"/>
    <s v="STD- 01 F GN39D POL"/>
    <x v="10"/>
    <s v="1"/>
    <n v="8920"/>
    <s v="PC"/>
    <x v="0"/>
    <n v="0.3"/>
    <n v="2676"/>
    <n v="31.425799999999999"/>
    <n v="0.3"/>
    <n v="2675.9999739999998"/>
    <s v="MIL"/>
    <n v="31.425799999999999"/>
    <n v="84095.44"/>
    <n v="2026"/>
  </r>
  <r>
    <n v="72035819"/>
    <x v="1"/>
    <s v="2025-11-28"/>
    <s v="Z0018"/>
    <x v="0"/>
    <s v="7A250408"/>
    <s v="APO26010010"/>
    <x v="213"/>
    <s v="STD- 102 PADERNO BN16A POL R170 C/C113 H6.5"/>
    <x v="13"/>
    <s v="1"/>
    <n v="500"/>
    <s v="PC"/>
    <x v="0"/>
    <n v="0.68859999999999999"/>
    <n v="344.3"/>
    <n v="31.425799999999999"/>
    <n v="0.68859999999999999"/>
    <n v="344.29990600000002"/>
    <s v="MIL"/>
    <n v="31.425799999999999"/>
    <n v="10819.9"/>
    <n v="2026"/>
  </r>
  <r>
    <n v="72035843"/>
    <x v="1"/>
    <s v="2025-11-28"/>
    <s v="Z0018"/>
    <x v="0"/>
    <s v="7A250408"/>
    <s v="APO26010010"/>
    <x v="213"/>
    <s v="STD- 102 PADERNO BN16A POL R170 C/C113 H6.5"/>
    <x v="13"/>
    <s v="1"/>
    <n v="400"/>
    <s v="PC"/>
    <x v="0"/>
    <n v="0.68859999999999999"/>
    <n v="275.44"/>
    <n v="31.425799999999999"/>
    <n v="0.68859999999999999"/>
    <n v="275.43992500000002"/>
    <s v="MIL"/>
    <n v="31.425799999999999"/>
    <n v="8655.92"/>
    <n v="2026"/>
  </r>
  <r>
    <n v="72034429"/>
    <x v="3"/>
    <s v="2025-10-23"/>
    <s v="Z0018"/>
    <x v="0"/>
    <s v="7A250400"/>
    <s v="APO26010007"/>
    <x v="214"/>
    <s v="STD- 307 BSH PVD GD03K R320 C/C113 H6.5"/>
    <x v="13"/>
    <s v="1"/>
    <n v="900"/>
    <s v="PC"/>
    <x v="0"/>
    <n v="0.51400000000000001"/>
    <n v="462.6"/>
    <n v="31.616499999999998"/>
    <n v="0.51399899999999998"/>
    <n v="462.59990800000003"/>
    <s v="MIL"/>
    <n v="31.616499999999998"/>
    <n v="14625.79"/>
    <n v="2026"/>
  </r>
  <r>
    <n v="72034521"/>
    <x v="3"/>
    <s v="2025-10-28"/>
    <s v="Z0018"/>
    <x v="0"/>
    <s v="7A250415"/>
    <s v="APO26010045"/>
    <x v="215"/>
    <s v="FG SS SS 505 BSH WAH30AK"/>
    <x v="7"/>
    <s v="1"/>
    <n v="1000"/>
    <s v="PC"/>
    <x v="0"/>
    <n v="0.1411"/>
    <n v="141.1"/>
    <n v="31.616499999999998"/>
    <n v="0.1411"/>
    <n v="141.10005799999999"/>
    <s v="MIL"/>
    <n v="31.616499999999998"/>
    <n v="4461.09"/>
    <n v="2026"/>
  </r>
  <r>
    <n v="72034523"/>
    <x v="3"/>
    <s v="2025-10-28"/>
    <s v="Z0018"/>
    <x v="0"/>
    <s v="7A250415"/>
    <s v="APO26010045"/>
    <x v="216"/>
    <s v="FG SS SS 504 BSH WCO28IA"/>
    <x v="7"/>
    <s v="1"/>
    <n v="1000"/>
    <s v="PC"/>
    <x v="0"/>
    <n v="0.14099999999999999"/>
    <n v="141"/>
    <n v="31.616499999999998"/>
    <n v="0.14099999999999999"/>
    <n v="141.00011000000001"/>
    <s v="MIL"/>
    <n v="31.616499999999998"/>
    <n v="4457.93"/>
    <n v="2026"/>
  </r>
  <r>
    <n v="72034525"/>
    <x v="3"/>
    <s v="2025-10-28"/>
    <s v="Z0018"/>
    <x v="0"/>
    <s v="7A250415"/>
    <s v="APO26010045"/>
    <x v="217"/>
    <s v="FG SS SS 107 BSH R123"/>
    <x v="7"/>
    <s v="1"/>
    <n v="3000"/>
    <s v="PC"/>
    <x v="0"/>
    <n v="0.1391"/>
    <n v="417.3"/>
    <n v="31.616499999999998"/>
    <n v="0.1391"/>
    <n v="417.30014299999999"/>
    <s v="MIL"/>
    <n v="31.616499999999998"/>
    <n v="13193.57"/>
    <n v="2026"/>
  </r>
  <r>
    <n v="72034535"/>
    <x v="3"/>
    <s v="2025-10-28"/>
    <s v="Z0018"/>
    <x v="0"/>
    <s v="7A250415"/>
    <s v="APO26010045"/>
    <x v="218"/>
    <s v="FG SS SS 105 BSH"/>
    <x v="7"/>
    <s v="1"/>
    <n v="2000"/>
    <s v="PC"/>
    <x v="0"/>
    <n v="0.1363"/>
    <n v="272.60000000000002"/>
    <n v="31.616499999999998"/>
    <n v="0.1363"/>
    <n v="272.60006600000003"/>
    <s v="MIL"/>
    <n v="31.616499999999998"/>
    <n v="8618.66"/>
    <n v="2026"/>
  </r>
  <r>
    <n v="72034604"/>
    <x v="3"/>
    <s v="2025-10-30"/>
    <s v="Z0018"/>
    <x v="0"/>
    <s v="7A250415"/>
    <s v="APO26010045"/>
    <x v="219"/>
    <s v="FG AL SS 205 GY15H BAG24IA"/>
    <x v="7"/>
    <s v="1"/>
    <n v="1000"/>
    <s v="PC"/>
    <x v="0"/>
    <n v="0.25819999999999999"/>
    <n v="258.2"/>
    <n v="31.616499999999998"/>
    <n v="0.25819900000000001"/>
    <n v="258.19999000000001"/>
    <s v="MIL"/>
    <n v="31.616499999999998"/>
    <n v="8163.38"/>
    <n v="2026"/>
  </r>
  <r>
    <n v="72034779"/>
    <x v="3"/>
    <s v="2025-11-04"/>
    <s v="Z0018"/>
    <x v="0"/>
    <s v="7A250415"/>
    <s v="APO26010045"/>
    <x v="125"/>
    <s v="RT AL 8x12mm POL"/>
    <x v="6"/>
    <s v="1"/>
    <n v="20000"/>
    <s v="PC"/>
    <x v="0"/>
    <n v="0.01"/>
    <n v="200"/>
    <n v="31.616499999999998"/>
    <n v="0.01"/>
    <n v="200"/>
    <s v="MIL"/>
    <n v="31.616499999999998"/>
    <n v="6323.3"/>
    <n v="2026"/>
  </r>
  <r>
    <n v="72034784"/>
    <x v="3"/>
    <s v="2025-11-04"/>
    <s v="Z0018"/>
    <x v="0"/>
    <s v="7A250415"/>
    <s v="APO26010045"/>
    <x v="159"/>
    <s v="POSTCURED SILICONE GROMMET CLEAR 500F, PASS FRENCE DECREE 2007-766 &amp; FRENCH ARRETE25 NOV 1992"/>
    <x v="14"/>
    <s v="1"/>
    <n v="100000"/>
    <s v="PC"/>
    <x v="0"/>
    <n v="1.5900000000000001E-2"/>
    <n v="1590"/>
    <n v="31.616499999999998"/>
    <n v="1.5899E-2"/>
    <n v="1590.0001580000001"/>
    <s v="MIL"/>
    <n v="31.616499999999998"/>
    <n v="50270.239999999998"/>
    <n v="2026"/>
  </r>
  <r>
    <n v="72034855"/>
    <x v="3"/>
    <s v="2025-11-06"/>
    <s v="Z0018"/>
    <x v="0"/>
    <s v="7A250400"/>
    <s v="APO26010007"/>
    <x v="185"/>
    <s v="RT AL 8x14mm POL"/>
    <x v="6"/>
    <s v="1"/>
    <n v="1000"/>
    <s v="PC"/>
    <x v="0"/>
    <n v="1.0500000000000001E-2"/>
    <n v="10.5"/>
    <n v="31.616499999999998"/>
    <n v="1.0499E-2"/>
    <n v="10.499897000000001"/>
    <s v="MIL"/>
    <n v="31.616499999999998"/>
    <n v="331.97"/>
    <n v="2026"/>
  </r>
  <r>
    <n v="72034858"/>
    <x v="3"/>
    <s v="2025-11-06"/>
    <s v="Z0018"/>
    <x v="0"/>
    <s v="7A250415"/>
    <s v="APO26010045"/>
    <x v="220"/>
    <s v="WHR SS 25mm G-LD"/>
    <x v="22"/>
    <s v="1"/>
    <n v="10000"/>
    <s v="PC"/>
    <x v="0"/>
    <n v="5.7999999999999996E-3"/>
    <n v="58"/>
    <n v="31.616499999999998"/>
    <n v="5.7999999999999996E-3"/>
    <n v="58.000093999999997"/>
    <s v="MIL"/>
    <n v="31.616499999999998"/>
    <n v="1833.76"/>
    <n v="2026"/>
  </r>
  <r>
    <n v="72035126"/>
    <x v="3"/>
    <s v="2025-11-13"/>
    <s v="Z0018"/>
    <x v="0"/>
    <s v="7A250400"/>
    <s v="APO26010007"/>
    <x v="221"/>
    <s v="FG AL TN 215 BCM24IA MATT BLK (AL14527-B72/---R120)"/>
    <x v="7"/>
    <s v="1"/>
    <n v="4800"/>
    <s v="PC"/>
    <x v="0"/>
    <n v="0.1888"/>
    <n v="906.24"/>
    <n v="31.616499999999998"/>
    <n v="0.1888"/>
    <n v="906.24009599999999"/>
    <s v="MIL"/>
    <n v="31.616499999999998"/>
    <n v="28652.14"/>
    <n v="2026"/>
  </r>
  <r>
    <n v="72035131"/>
    <x v="3"/>
    <s v="2025-11-13"/>
    <s v="Z0018"/>
    <x v="0"/>
    <s v="7A250415"/>
    <s v="APO26010045"/>
    <x v="129"/>
    <s v="RT AL CSK HD 8x13mm"/>
    <x v="6"/>
    <s v="1"/>
    <n v="50000"/>
    <s v="PC"/>
    <x v="0"/>
    <n v="7.4999999999999997E-3"/>
    <n v="375"/>
    <n v="31.616499999999998"/>
    <n v="7.4989999999999996E-3"/>
    <n v="375.00007900000003"/>
    <s v="MIL"/>
    <n v="31.616499999999998"/>
    <n v="11856.19"/>
    <n v="2026"/>
  </r>
  <r>
    <n v="72035346"/>
    <x v="3"/>
    <s v="2025-11-18"/>
    <s v="Z0018"/>
    <x v="0"/>
    <s v="7A250415"/>
    <s v="APO26010045"/>
    <x v="222"/>
    <s v="CAPPED RIVET 6X16MM"/>
    <x v="17"/>
    <s v="1"/>
    <n v="50000"/>
    <s v="PC"/>
    <x v="0"/>
    <n v="1.35E-2"/>
    <n v="675"/>
    <n v="31.616499999999998"/>
    <n v="1.3499000000000001E-2"/>
    <n v="675.00007900000003"/>
    <s v="MIL"/>
    <n v="31.616499999999998"/>
    <n v="21341.14"/>
    <n v="2026"/>
  </r>
  <r>
    <n v="72035396"/>
    <x v="3"/>
    <s v="2025-11-19"/>
    <s v="Z0018"/>
    <x v="0"/>
    <s v="7A250400"/>
    <s v="APO26010007"/>
    <x v="223"/>
    <s v="RT AL 8x12mm POL"/>
    <x v="6"/>
    <s v="1"/>
    <n v="50000"/>
    <s v="PC"/>
    <x v="0"/>
    <n v="1.03E-2"/>
    <n v="515"/>
    <n v="31.616499999999998"/>
    <n v="1.03E-2"/>
    <n v="515.00007900000003"/>
    <s v="MIL"/>
    <n v="31.616499999999998"/>
    <n v="16282.5"/>
    <n v="2026"/>
  </r>
  <r>
    <n v="72035518"/>
    <x v="3"/>
    <s v="2025-11-20"/>
    <s v="Z0018"/>
    <x v="0"/>
    <s v="7A250400"/>
    <s v="APO26010007"/>
    <x v="214"/>
    <s v="STD- 307 BSH PVD GD03K R320 C/C113 H6.5"/>
    <x v="13"/>
    <s v="1"/>
    <n v="2000"/>
    <s v="PC"/>
    <x v="0"/>
    <n v="0.50370000000000004"/>
    <n v="1007.4"/>
    <n v="31.616499999999998"/>
    <n v="0.50369900000000001"/>
    <n v="1007.399933"/>
    <s v="MIL"/>
    <n v="31.616499999999998"/>
    <n v="31850.46"/>
    <n v="2026"/>
  </r>
  <r>
    <n v="72035578"/>
    <x v="3"/>
    <s v="2025-11-25"/>
    <s v="Z0018"/>
    <x v="0"/>
    <s v="7A250400"/>
    <s v="APO26010007"/>
    <x v="223"/>
    <s v="RT AL 8x12mm POL"/>
    <x v="6"/>
    <s v="1"/>
    <n v="100000"/>
    <s v="PC"/>
    <x v="0"/>
    <n v="1.03E-2"/>
    <n v="1030"/>
    <n v="31.616499999999998"/>
    <n v="1.03E-2"/>
    <n v="1030.0001580000001"/>
    <s v="MIL"/>
    <n v="31.616499999999998"/>
    <n v="32565"/>
    <n v="2026"/>
  </r>
  <r>
    <n v="72035588"/>
    <x v="3"/>
    <s v="2025-11-25"/>
    <s v="Z0018"/>
    <x v="0"/>
    <s v="7A250415"/>
    <s v="APO26010045"/>
    <x v="224"/>
    <s v="SILICONE GASKET"/>
    <x v="21"/>
    <s v="1"/>
    <n v="10000"/>
    <s v="PC"/>
    <x v="0"/>
    <n v="1.6899999999999998E-2"/>
    <n v="169"/>
    <n v="31.616499999999998"/>
    <n v="1.6899999999999998E-2"/>
    <n v="169.000047"/>
    <s v="MIL"/>
    <n v="31.616499999999998"/>
    <n v="5343.19"/>
    <n v="2026"/>
  </r>
  <r>
    <n v="72035631"/>
    <x v="3"/>
    <s v="2025-11-26"/>
    <s v="Z0018"/>
    <x v="0"/>
    <s v="7A250415"/>
    <s v="APO26010045"/>
    <x v="225"/>
    <s v="STD- 01 F GY29D POL"/>
    <x v="10"/>
    <s v="1"/>
    <n v="16280"/>
    <s v="PC"/>
    <x v="0"/>
    <n v="0.3"/>
    <n v="4884"/>
    <n v="31.616499999999998"/>
    <n v="0.3"/>
    <n v="4884.0001259999999"/>
    <s v="MIL"/>
    <n v="31.616499999999998"/>
    <n v="154414.99"/>
    <n v="2026"/>
  </r>
  <r>
    <n v="72035644"/>
    <x v="3"/>
    <s v="2025-11-26"/>
    <s v="Z0018"/>
    <x v="0"/>
    <s v="7A250415"/>
    <s v="APO26010045"/>
    <x v="212"/>
    <s v="STD- 01 F GN39D POL"/>
    <x v="10"/>
    <s v="1"/>
    <n v="3240"/>
    <s v="PC"/>
    <x v="0"/>
    <n v="0.3"/>
    <n v="972"/>
    <n v="31.616499999999998"/>
    <n v="0.3"/>
    <n v="972.00006299999995"/>
    <s v="MIL"/>
    <n v="31.616499999999998"/>
    <n v="30731.24"/>
    <n v="2026"/>
  </r>
  <r>
    <n v="72035645"/>
    <x v="3"/>
    <s v="2025-11-26"/>
    <s v="Z0018"/>
    <x v="0"/>
    <s v="7A250415"/>
    <s v="APO26010045"/>
    <x v="211"/>
    <s v="STD- 01 F M.BLK POL"/>
    <x v="10"/>
    <s v="1"/>
    <n v="10630"/>
    <s v="PC"/>
    <x v="0"/>
    <n v="0.1714"/>
    <n v="1821.98"/>
    <n v="31.616499999999998"/>
    <n v="0.1714"/>
    <n v="1821.9799780000001"/>
    <s v="MIL"/>
    <n v="31.616499999999998"/>
    <n v="57604.63"/>
    <n v="2026"/>
  </r>
  <r>
    <n v="72035819"/>
    <x v="3"/>
    <s v="2025-11-28"/>
    <s v="Z0018"/>
    <x v="0"/>
    <s v="7A250400"/>
    <s v="APO26010007"/>
    <x v="226"/>
    <s v="STD- 107 PADERNO BN16A POL R320 C/C113 H6.5"/>
    <x v="13"/>
    <s v="1"/>
    <n v="1020"/>
    <s v="PC"/>
    <x v="0"/>
    <n v="0.68859999999999999"/>
    <n v="702.37"/>
    <n v="31.616499999999998"/>
    <n v="0.68859899999999996"/>
    <n v="702.36996499999998"/>
    <s v="MIL"/>
    <n v="31.616499999999998"/>
    <n v="22206.48"/>
    <n v="2026"/>
  </r>
  <r>
    <n v="72035819"/>
    <x v="3"/>
    <s v="2025-11-28"/>
    <s v="Z0018"/>
    <x v="0"/>
    <s v="7A250400"/>
    <s v="APO26010007"/>
    <x v="227"/>
    <s v="STD- 104 PADERNO BN16A POL R240 C/C113 H6.5"/>
    <x v="13"/>
    <s v="1"/>
    <n v="510"/>
    <s v="PC"/>
    <x v="0"/>
    <n v="0.68861000000000006"/>
    <n v="351.19"/>
    <n v="31.616499999999998"/>
    <n v="0.68861000000000006"/>
    <n v="351.190043"/>
    <s v="MIL"/>
    <n v="31.616499999999998"/>
    <n v="11103.4"/>
    <n v="2026"/>
  </r>
  <r>
    <n v="72035819"/>
    <x v="3"/>
    <s v="2025-11-28"/>
    <s v="Z0018"/>
    <x v="0"/>
    <s v="7A250400"/>
    <s v="APO26010007"/>
    <x v="228"/>
    <s v="STD- 103 PADERNO BN16A POL R220 C/C113 H6.5"/>
    <x v="13"/>
    <s v="1"/>
    <n v="510"/>
    <s v="PC"/>
    <x v="0"/>
    <n v="0.68861000000000006"/>
    <n v="351.19"/>
    <n v="31.616499999999998"/>
    <n v="0.68861000000000006"/>
    <n v="351.190043"/>
    <s v="MIL"/>
    <n v="31.616499999999998"/>
    <n v="11103.4"/>
    <n v="2026"/>
  </r>
  <r>
    <n v="72035845"/>
    <x v="3"/>
    <s v="2025-11-28"/>
    <s v="Z0018"/>
    <x v="0"/>
    <s v="7A250400"/>
    <s v="APO26010007"/>
    <x v="226"/>
    <s v="STD- 107 PADERNO BN16A POL R320 C/C113 H6.5"/>
    <x v="13"/>
    <s v="1"/>
    <n v="1000"/>
    <s v="PC"/>
    <x v="0"/>
    <n v="0.68859999999999999"/>
    <n v="688.6"/>
    <n v="31.616499999999998"/>
    <n v="0.68859899999999996"/>
    <n v="688.59993899999995"/>
    <s v="MIL"/>
    <n v="31.616499999999998"/>
    <n v="21771.119999999999"/>
    <n v="2026"/>
  </r>
  <r>
    <n v="72035845"/>
    <x v="3"/>
    <s v="2025-11-28"/>
    <s v="Z0018"/>
    <x v="0"/>
    <s v="7A250400"/>
    <s v="APO26010007"/>
    <x v="227"/>
    <s v="STD- 104 PADERNO BN16A POL R240 C/C113 H6.5"/>
    <x v="13"/>
    <s v="1"/>
    <n v="500"/>
    <s v="PC"/>
    <x v="0"/>
    <n v="0.68859999999999999"/>
    <n v="344.3"/>
    <n v="31.616499999999998"/>
    <n v="0.68859899999999996"/>
    <n v="344.29996899999998"/>
    <s v="MIL"/>
    <n v="31.616499999999998"/>
    <n v="10885.56"/>
    <n v="2026"/>
  </r>
  <r>
    <n v="72035845"/>
    <x v="3"/>
    <s v="2025-11-28"/>
    <s v="Z0018"/>
    <x v="0"/>
    <s v="7A250400"/>
    <s v="APO26010007"/>
    <x v="228"/>
    <s v="STD- 103 PADERNO BN16A POL R220 C/C113 H6.5"/>
    <x v="13"/>
    <s v="1"/>
    <n v="500"/>
    <s v="PC"/>
    <x v="0"/>
    <n v="0.68859999999999999"/>
    <n v="344.3"/>
    <n v="31.616499999999998"/>
    <n v="0.68859899999999996"/>
    <n v="344.29996899999998"/>
    <s v="MIL"/>
    <n v="31.616499999999998"/>
    <n v="10885.56"/>
    <n v="2026"/>
  </r>
  <r>
    <n v="72036388"/>
    <x v="3"/>
    <s v="2025-12-03"/>
    <s v="Z0018"/>
    <x v="0"/>
    <s v="7A250415"/>
    <s v="APO26010045"/>
    <x v="229"/>
    <s v="BRKT+NUT M5 PE FAG28IA C/C21 H5.5"/>
    <x v="4"/>
    <s v="1"/>
    <n v="2520"/>
    <s v="PC"/>
    <x v="0"/>
    <n v="8.6099999999999996E-2"/>
    <n v="216.97"/>
    <n v="31.616499999999998"/>
    <n v="8.6098999999999995E-2"/>
    <n v="216.96993599999999"/>
    <s v="MIL"/>
    <n v="31.616499999999998"/>
    <n v="6859.83"/>
    <n v="2026"/>
  </r>
  <r>
    <n v="72036392"/>
    <x v="3"/>
    <s v="2025-12-03"/>
    <s v="Z0018"/>
    <x v="0"/>
    <s v="7A250415"/>
    <s v="APO26010045"/>
    <x v="208"/>
    <s v="BRKT+NUT M5 QH CAF30AK C/C21 H5.5"/>
    <x v="4"/>
    <s v="1"/>
    <n v="1010"/>
    <s v="PC"/>
    <x v="0"/>
    <n v="8.5599999999999996E-2"/>
    <n v="86.456000000000003"/>
    <n v="31.616499999999998"/>
    <n v="8.5598999999999995E-2"/>
    <n v="86.456121999999993"/>
    <s v="MIL"/>
    <n v="31.616499999999998"/>
    <n v="2733.44"/>
    <n v="2026"/>
  </r>
  <r>
    <n v="72034532"/>
    <x v="10"/>
    <s v="2025-10-28"/>
    <s v="Z0018"/>
    <x v="0"/>
    <s v="7A250393"/>
    <s v="APO26010154"/>
    <x v="133"/>
    <s v="BRKT+NUT M5 PE FAG30IA C/C21 H5.5"/>
    <x v="4"/>
    <s v="1"/>
    <n v="1010"/>
    <s v="PC"/>
    <x v="0"/>
    <n v="8.5400000000000004E-2"/>
    <n v="86.254000000000005"/>
    <n v="31.3596"/>
    <n v="8.5400000000000004E-2"/>
    <n v="86.253969999999995"/>
    <s v="MIL"/>
    <n v="31.3596"/>
    <n v="2704.89"/>
    <n v="2026"/>
  </r>
  <r>
    <n v="72034429"/>
    <x v="4"/>
    <s v="2025-10-23"/>
    <s v="Z0018"/>
    <x v="0"/>
    <s v="7A260010"/>
    <s v="APO26010204"/>
    <x v="138"/>
    <s v="STD- 05 BSH PVD GD03K R124 C/C106.5 H8.5"/>
    <x v="1"/>
    <s v="1"/>
    <n v="620"/>
    <s v="PC"/>
    <x v="0"/>
    <n v="0.52190000000000003"/>
    <n v="323.57799999999997"/>
    <n v="31.470099999999999"/>
    <n v="0.52190000000000003"/>
    <n v="323.57793500000002"/>
    <s v="MIL"/>
    <n v="31.470099999999999"/>
    <n v="10183.030000000001"/>
    <n v="2026"/>
  </r>
  <r>
    <n v="72034920"/>
    <x v="4"/>
    <s v="2025-11-10"/>
    <s v="Z0018"/>
    <x v="0"/>
    <s v="7A260010"/>
    <s v="APO26010204"/>
    <x v="230"/>
    <s v="G-LD Y 24CM BSH PVD GD03K"/>
    <x v="3"/>
    <s v="1"/>
    <n v="4000"/>
    <s v="PC"/>
    <x v="0"/>
    <n v="0.87309999999999999"/>
    <n v="3492.4"/>
    <n v="31.470099999999999"/>
    <n v="0.87309899999999996"/>
    <n v="3492.400087"/>
    <s v="MIL"/>
    <n v="31.470099999999999"/>
    <n v="109906.18"/>
    <n v="2026"/>
  </r>
  <r>
    <n v="72035295"/>
    <x v="4"/>
    <s v="2025-11-17"/>
    <s v="Z0018"/>
    <x v="0"/>
    <s v="7A260010"/>
    <s v="APO26010204"/>
    <x v="231"/>
    <s v="FG AL SS 107 GY15H R122.5"/>
    <x v="7"/>
    <s v="1"/>
    <n v="2000"/>
    <s v="PC"/>
    <x v="0"/>
    <n v="0.28000000000000003"/>
    <n v="560"/>
    <n v="31.470099999999999"/>
    <n v="0.28000000000000003"/>
    <n v="560.00012700000002"/>
    <s v="MIL"/>
    <n v="31.470099999999999"/>
    <n v="17623.259999999998"/>
    <n v="2026"/>
  </r>
  <r>
    <n v="72035307"/>
    <x v="4"/>
    <s v="2025-11-17"/>
    <s v="Z0018"/>
    <x v="0"/>
    <s v="7A260010"/>
    <s v="APO26010204"/>
    <x v="209"/>
    <s v="STC SOURCED 9X13&quot; COOKIE SHEET IN SILVER COLOR W/FARBERWARE LOGO (#826)"/>
    <x v="12"/>
    <s v="1"/>
    <n v="5100"/>
    <s v="PC"/>
    <x v="0"/>
    <n v="1.0019"/>
    <n v="5109.6899999999996"/>
    <n v="31.470099999999999"/>
    <n v="1.0018990000000001"/>
    <n v="5109.6901500000004"/>
    <s v="MIL"/>
    <n v="31.470099999999999"/>
    <n v="160802.46"/>
    <n v="2026"/>
  </r>
  <r>
    <n v="72035682"/>
    <x v="4"/>
    <s v="2025-11-26"/>
    <s v="Z0018"/>
    <x v="0"/>
    <s v="7A260010"/>
    <s v="APO26010204"/>
    <x v="212"/>
    <s v="STD- 01 F GN39D POL"/>
    <x v="10"/>
    <s v="1"/>
    <n v="320"/>
    <s v="PC"/>
    <x v="0"/>
    <n v="0.3"/>
    <n v="96"/>
    <n v="31.470099999999999"/>
    <n v="0.3"/>
    <n v="96.000011999999998"/>
    <s v="MIL"/>
    <n v="31.470099999999999"/>
    <n v="3021.13"/>
    <n v="2026"/>
  </r>
  <r>
    <n v="72035686"/>
    <x v="4"/>
    <s v="2025-11-26"/>
    <s v="Z0018"/>
    <x v="0"/>
    <s v="7A260010"/>
    <s v="APO26010204"/>
    <x v="225"/>
    <s v="STD- 01 F GY29D POL"/>
    <x v="10"/>
    <s v="1"/>
    <n v="5170"/>
    <s v="PC"/>
    <x v="0"/>
    <n v="0.3"/>
    <n v="1551"/>
    <n v="31.470099999999999"/>
    <n v="0.3"/>
    <n v="1551.0001549999999"/>
    <s v="MIL"/>
    <n v="31.470099999999999"/>
    <n v="48810.13"/>
    <n v="2026"/>
  </r>
  <r>
    <n v="72035689"/>
    <x v="4"/>
    <s v="2025-11-26"/>
    <s v="Z0018"/>
    <x v="0"/>
    <s v="7A260010"/>
    <s v="APO26010204"/>
    <x v="212"/>
    <s v="STD- 01 F GN39D POL"/>
    <x v="10"/>
    <s v="1"/>
    <n v="3240"/>
    <s v="PC"/>
    <x v="0"/>
    <n v="0.3"/>
    <n v="972"/>
    <n v="31.470099999999999"/>
    <n v="0.3"/>
    <n v="972.00008800000001"/>
    <s v="MIL"/>
    <n v="31.470099999999999"/>
    <n v="30588.94"/>
    <n v="2026"/>
  </r>
  <r>
    <n v="72035695"/>
    <x v="4"/>
    <s v="2025-11-26"/>
    <s v="Z0018"/>
    <x v="0"/>
    <s v="7A260010"/>
    <s v="APO26010204"/>
    <x v="212"/>
    <s v="STD- 01 F GN39D POL"/>
    <x v="10"/>
    <s v="1"/>
    <n v="3240"/>
    <s v="PC"/>
    <x v="0"/>
    <n v="0.3"/>
    <n v="972"/>
    <n v="31.470099999999999"/>
    <n v="0.3"/>
    <n v="972.00008800000001"/>
    <s v="MIL"/>
    <n v="31.470099999999999"/>
    <n v="30588.94"/>
    <n v="2026"/>
  </r>
  <r>
    <n v="72035708"/>
    <x v="4"/>
    <s v="2025-11-26"/>
    <s v="Z0018"/>
    <x v="0"/>
    <s v="7A260010"/>
    <s v="APO26010204"/>
    <x v="212"/>
    <s v="STD- 01 F GN39D POL"/>
    <x v="10"/>
    <s v="1"/>
    <n v="3250"/>
    <s v="PC"/>
    <x v="0"/>
    <n v="0.3"/>
    <n v="975"/>
    <n v="31.470099999999999"/>
    <n v="0.3"/>
    <n v="975.00007900000003"/>
    <s v="MIL"/>
    <n v="31.470099999999999"/>
    <n v="30683.35"/>
    <n v="2026"/>
  </r>
  <r>
    <n v="72035710"/>
    <x v="4"/>
    <s v="2025-11-26"/>
    <s v="Z0018"/>
    <x v="0"/>
    <s v="7A260010"/>
    <s v="APO26010204"/>
    <x v="212"/>
    <s v="STD- 01 F GN39D POL"/>
    <x v="10"/>
    <s v="1"/>
    <n v="5400"/>
    <s v="PC"/>
    <x v="0"/>
    <n v="0.3"/>
    <n v="1620"/>
    <n v="31.470099999999999"/>
    <n v="0.3"/>
    <n v="1619.9999359999999"/>
    <s v="MIL"/>
    <n v="31.470099999999999"/>
    <n v="50981.56"/>
    <n v="2026"/>
  </r>
  <r>
    <n v="72035753"/>
    <x v="4"/>
    <s v="2025-11-27"/>
    <s v="Z0018"/>
    <x v="0"/>
    <s v="7A260010"/>
    <s v="APO26010204"/>
    <x v="186"/>
    <s v="FG SS SS 107 GY15H R123"/>
    <x v="7"/>
    <s v="1"/>
    <n v="2000"/>
    <s v="PC"/>
    <x v="0"/>
    <n v="0.2351"/>
    <n v="470.2"/>
    <n v="31.470099999999999"/>
    <n v="0.235099"/>
    <n v="470.19996700000002"/>
    <s v="MIL"/>
    <n v="31.470099999999999"/>
    <n v="14797.24"/>
    <n v="2026"/>
  </r>
  <r>
    <n v="72036399"/>
    <x v="4"/>
    <s v="2025-12-03"/>
    <s v="Z0018"/>
    <x v="0"/>
    <s v="7A260010"/>
    <s v="APO26010204"/>
    <x v="129"/>
    <s v="RT AL CSK HD 8x13mm"/>
    <x v="6"/>
    <s v="1"/>
    <n v="50000"/>
    <s v="PC"/>
    <x v="0"/>
    <n v="7.4999999999999997E-3"/>
    <n v="375"/>
    <n v="31.470099999999999"/>
    <n v="7.4999999999999997E-3"/>
    <n v="375.00007900000003"/>
    <s v="MIL"/>
    <n v="31.470099999999999"/>
    <n v="11801.29"/>
    <n v="2026"/>
  </r>
  <r>
    <n v="72036860"/>
    <x v="4"/>
    <s v="2025-12-19"/>
    <s v="Z0018"/>
    <x v="0"/>
    <s v="7A260010"/>
    <s v="APO26010204"/>
    <x v="232"/>
    <s v="BRKT+NUT M5 YBM28AS C/C25 H8.3"/>
    <x v="4"/>
    <s v="1"/>
    <n v="800"/>
    <s v="PC"/>
    <x v="0"/>
    <n v="8.0199999999999994E-2"/>
    <n v="64.16"/>
    <n v="31.470099999999999"/>
    <n v="8.0199000000000006E-2"/>
    <n v="64.159948"/>
    <s v="MIL"/>
    <n v="31.470099999999999"/>
    <n v="2019.12"/>
    <n v="2026"/>
  </r>
  <r>
    <n v="72036934"/>
    <x v="4"/>
    <s v="2025-12-22"/>
    <s v="Z0018"/>
    <x v="0"/>
    <s v="7A260010"/>
    <s v="APO26010204"/>
    <x v="233"/>
    <s v="RT AL 8x14mm POL"/>
    <x v="6"/>
    <s v="1"/>
    <n v="2000"/>
    <s v="PC"/>
    <x v="0"/>
    <n v="1.0999999999999999E-2"/>
    <n v="22"/>
    <n v="31.470099999999999"/>
    <n v="1.0999E-2"/>
    <n v="21.999929999999999"/>
    <s v="MIL"/>
    <n v="31.470099999999999"/>
    <n v="692.34"/>
    <n v="2026"/>
  </r>
  <r>
    <n v="72036995"/>
    <x v="4"/>
    <s v="2025-12-24"/>
    <s v="Z0018"/>
    <x v="0"/>
    <s v="7A260010"/>
    <s v="APO26010204"/>
    <x v="234"/>
    <s v="BILINGUAL U&amp;C KITCHENAID FORGED ALUMINUM CERAMIC"/>
    <x v="18"/>
    <s v="1"/>
    <n v="1000"/>
    <s v="PC"/>
    <x v="0"/>
    <n v="7.2599999999999998E-2"/>
    <n v="72.599999999999994"/>
    <n v="31.470099999999999"/>
    <n v="7.2599999999999998E-2"/>
    <n v="72.600022999999993"/>
    <s v="MIL"/>
    <n v="31.470099999999999"/>
    <n v="2284.73"/>
    <n v="2026"/>
  </r>
  <r>
    <n v="72034429"/>
    <x v="5"/>
    <s v="2025-10-23"/>
    <s v="Z0018"/>
    <x v="0"/>
    <s v="7A250422"/>
    <s v="APO26010160"/>
    <x v="138"/>
    <s v="STD- 05 BSH PVD GD03K R124 C/C106.5 H8.5"/>
    <x v="1"/>
    <s v="1"/>
    <n v="3400"/>
    <s v="PC"/>
    <x v="0"/>
    <n v="0.52190000000000003"/>
    <n v="1774.46"/>
    <n v="31.228000000000002"/>
    <n v="0.521899"/>
    <n v="1774.4600989999999"/>
    <s v="MIL"/>
    <n v="31.228000000000002"/>
    <n v="55412.84"/>
    <n v="2026"/>
  </r>
  <r>
    <n v="72035093"/>
    <x v="5"/>
    <s v="2025-11-12"/>
    <s v="Z0018"/>
    <x v="0"/>
    <s v="7A250422"/>
    <s v="APO26010160"/>
    <x v="235"/>
    <s v="BRKT+NUT M5 R101 C/C25 H8.3"/>
    <x v="4"/>
    <s v="1"/>
    <n v="220"/>
    <s v="PC"/>
    <x v="0"/>
    <n v="7.6819999999999999E-2"/>
    <n v="16.899999999999999"/>
    <n v="31.228000000000002"/>
    <n v="7.6818999999999998E-2"/>
    <n v="16.899896999999999"/>
    <s v="MIL"/>
    <n v="31.228000000000002"/>
    <n v="527.75"/>
    <n v="2026"/>
  </r>
  <r>
    <n v="72035291"/>
    <x v="5"/>
    <s v="2025-11-17"/>
    <s v="Z0018"/>
    <x v="0"/>
    <s v="7A250422"/>
    <s v="APO26010160"/>
    <x v="209"/>
    <s v="STC SOURCED 9X13&quot; COOKIE SHEET IN SILVER COLOR W/FARBERWARE LOGO (#826)"/>
    <x v="12"/>
    <s v="1"/>
    <n v="5700"/>
    <s v="PC"/>
    <x v="0"/>
    <n v="1.0019"/>
    <n v="5710.83"/>
    <n v="31.228000000000002"/>
    <n v="1.0018990000000001"/>
    <n v="5710.8300239999999"/>
    <s v="MIL"/>
    <n v="31.228000000000002"/>
    <n v="178337.8"/>
    <n v="2026"/>
  </r>
  <r>
    <n v="72035320"/>
    <x v="5"/>
    <s v="2025-11-17"/>
    <s v="Z0018"/>
    <x v="0"/>
    <s v="7A250422"/>
    <s v="APO26010160"/>
    <x v="236"/>
    <s v="LG-- 165 POL SQK24 C/C50 H8.5 SEALED BTM"/>
    <x v="23"/>
    <s v="1"/>
    <n v="500"/>
    <s v="PC"/>
    <x v="0"/>
    <n v="0.73880000000000001"/>
    <n v="369.4"/>
    <n v="31.228000000000002"/>
    <n v="0.73880000000000001"/>
    <n v="369.39989700000001"/>
    <s v="MIL"/>
    <n v="31.228000000000002"/>
    <n v="11535.62"/>
    <n v="2026"/>
  </r>
  <r>
    <n v="72035333"/>
    <x v="5"/>
    <s v="2025-11-18"/>
    <s v="Z0018"/>
    <x v="0"/>
    <s v="7A250422"/>
    <s v="APO26010160"/>
    <x v="237"/>
    <s v="STC SOURCED 9&quot; SILICONE LOCKING TONGS IN BLACK W/PRESTIGE LOGO FDA(#854)"/>
    <x v="12"/>
    <s v="1"/>
    <n v="5600"/>
    <s v="PC"/>
    <x v="0"/>
    <n v="0.42399999999999999"/>
    <n v="2374.4"/>
    <n v="31.228000000000002"/>
    <n v="0.42399900000000001"/>
    <n v="2374.3998969999998"/>
    <s v="MIL"/>
    <n v="31.228000000000002"/>
    <n v="74147.759999999995"/>
    <n v="2026"/>
  </r>
  <r>
    <n v="72035334"/>
    <x v="5"/>
    <s v="2025-11-18"/>
    <s v="Z0018"/>
    <x v="0"/>
    <s v="7A250422"/>
    <s v="APO26010160"/>
    <x v="238"/>
    <s v="STC SOURCED KITCHEN SHEARS WITH SHEATH IN BLACK COLOR W/PRESTIGE LOGO (#856)"/>
    <x v="12"/>
    <s v="1"/>
    <n v="3200"/>
    <s v="PC"/>
    <x v="0"/>
    <n v="0.34050000000000002"/>
    <n v="1089.5999999999999"/>
    <n v="31.228000000000002"/>
    <n v="0.340499"/>
    <n v="1089.600038"/>
    <s v="MIL"/>
    <n v="31.228000000000002"/>
    <n v="34026.03"/>
    <n v="2026"/>
  </r>
  <r>
    <n v="72035336"/>
    <x v="5"/>
    <s v="2025-11-18"/>
    <s v="Z0018"/>
    <x v="0"/>
    <s v="7A250422"/>
    <s v="APO26010160"/>
    <x v="237"/>
    <s v="STC SOURCED 9&quot; SILICONE LOCKING TONGS IN BLACK W/PRESTIGE LOGO FDA(#854)"/>
    <x v="12"/>
    <s v="1"/>
    <n v="4480"/>
    <s v="PC"/>
    <x v="0"/>
    <n v="0.42399999999999999"/>
    <n v="1899.52"/>
    <n v="31.228000000000002"/>
    <n v="0.42399900000000001"/>
    <n v="1899.519982"/>
    <s v="MIL"/>
    <n v="31.228000000000002"/>
    <n v="59318.21"/>
    <n v="2026"/>
  </r>
  <r>
    <n v="72035337"/>
    <x v="5"/>
    <s v="2025-11-18"/>
    <s v="Z0018"/>
    <x v="0"/>
    <s v="7A250422"/>
    <s v="APO26010160"/>
    <x v="238"/>
    <s v="STC SOURCED KITCHEN SHEARS WITH SHEATH IN BLACK COLOR W/PRESTIGE LOGO (#856)"/>
    <x v="12"/>
    <s v="1"/>
    <n v="2720"/>
    <s v="PC"/>
    <x v="0"/>
    <n v="0.34050000000000002"/>
    <n v="926.16"/>
    <n v="31.228000000000002"/>
    <n v="0.340499"/>
    <n v="926.15985599999999"/>
    <s v="MIL"/>
    <n v="31.228000000000002"/>
    <n v="28922.12"/>
    <n v="2026"/>
  </r>
  <r>
    <n v="72035339"/>
    <x v="5"/>
    <s v="2025-11-18"/>
    <s v="Z0018"/>
    <x v="0"/>
    <s v="7A250422"/>
    <s v="APO26010160"/>
    <x v="238"/>
    <s v="STC SOURCED KITCHEN SHEARS WITH SHEATH IN BLACK COLOR W/PRESTIGE LOGO (#856)"/>
    <x v="12"/>
    <s v="1"/>
    <n v="3200"/>
    <s v="PC"/>
    <x v="0"/>
    <n v="0.34050000000000002"/>
    <n v="1089.5999999999999"/>
    <n v="31.228000000000002"/>
    <n v="0.340499"/>
    <n v="1089.600038"/>
    <s v="MIL"/>
    <n v="31.228000000000002"/>
    <n v="34026.03"/>
    <n v="2026"/>
  </r>
  <r>
    <n v="72035537"/>
    <x v="5"/>
    <s v="2025-11-20"/>
    <s v="Z0018"/>
    <x v="0"/>
    <s v="7A250422"/>
    <s v="APO26010160"/>
    <x v="145"/>
    <s v="SCR SS M5X22mm+WHR"/>
    <x v="5"/>
    <s v="1"/>
    <n v="5000"/>
    <s v="PC"/>
    <x v="0"/>
    <n v="1.5800000000000002E-2"/>
    <n v="79"/>
    <n v="31.228000000000002"/>
    <n v="1.5799000000000001E-2"/>
    <n v="78.999934999999994"/>
    <s v="MIL"/>
    <n v="31.228000000000002"/>
    <n v="2467.0100000000002"/>
    <n v="2026"/>
  </r>
  <r>
    <n v="72035654"/>
    <x v="5"/>
    <s v="2025-11-26"/>
    <s v="Z0018"/>
    <x v="0"/>
    <s v="7A250422"/>
    <s v="APO26010160"/>
    <x v="225"/>
    <s v="STD- 01 F GY29D POL"/>
    <x v="10"/>
    <s v="1"/>
    <n v="5960"/>
    <s v="PC"/>
    <x v="0"/>
    <n v="0.3"/>
    <n v="1788"/>
    <n v="31.228000000000002"/>
    <n v="0.3"/>
    <n v="1787.999871"/>
    <s v="MIL"/>
    <n v="31.228000000000002"/>
    <n v="55835.66"/>
    <n v="2026"/>
  </r>
  <r>
    <n v="72035657"/>
    <x v="5"/>
    <s v="2025-11-26"/>
    <s v="Z0018"/>
    <x v="0"/>
    <s v="7A250422"/>
    <s v="APO26010160"/>
    <x v="212"/>
    <s v="STD- 01 F GN39D POL"/>
    <x v="10"/>
    <s v="1"/>
    <n v="2020"/>
    <s v="PC"/>
    <x v="0"/>
    <n v="0.3"/>
    <n v="606"/>
    <n v="31.228000000000002"/>
    <n v="0.3"/>
    <n v="606.00006399999995"/>
    <s v="MIL"/>
    <n v="31.228000000000002"/>
    <n v="18924.169999999998"/>
    <n v="2026"/>
  </r>
  <r>
    <n v="72035658"/>
    <x v="5"/>
    <s v="2025-11-26"/>
    <s v="Z0018"/>
    <x v="0"/>
    <s v="7A250422"/>
    <s v="APO26010160"/>
    <x v="211"/>
    <s v="STD- 01 F M.BLK POL"/>
    <x v="10"/>
    <s v="1"/>
    <n v="8640"/>
    <s v="PC"/>
    <x v="0"/>
    <n v="0.1714"/>
    <n v="1480.896"/>
    <n v="31.228000000000002"/>
    <n v="0.1714"/>
    <n v="1480.89599"/>
    <s v="MIL"/>
    <n v="31.228000000000002"/>
    <n v="46245.42"/>
    <n v="2026"/>
  </r>
  <r>
    <n v="72035666"/>
    <x v="5"/>
    <s v="2025-11-26"/>
    <s v="Z0018"/>
    <x v="0"/>
    <s v="7A250422"/>
    <s v="APO26010160"/>
    <x v="212"/>
    <s v="STD- 01 F GN39D POL"/>
    <x v="10"/>
    <s v="1"/>
    <n v="3240"/>
    <s v="PC"/>
    <x v="0"/>
    <n v="0.3"/>
    <n v="972"/>
    <n v="31.228000000000002"/>
    <n v="0.3"/>
    <n v="972.00012800000002"/>
    <s v="MIL"/>
    <n v="31.228000000000002"/>
    <n v="30353.62"/>
    <n v="2026"/>
  </r>
  <r>
    <n v="72035682"/>
    <x v="5"/>
    <s v="2025-11-26"/>
    <s v="Z0018"/>
    <x v="0"/>
    <s v="7A250422"/>
    <s v="APO26010160"/>
    <x v="212"/>
    <s v="STD- 01 F GN39D POL"/>
    <x v="10"/>
    <s v="1"/>
    <n v="2520"/>
    <s v="PC"/>
    <x v="0"/>
    <n v="0.3"/>
    <n v="756"/>
    <n v="31.228000000000002"/>
    <n v="0.3"/>
    <n v="756.00006399999995"/>
    <s v="MIL"/>
    <n v="31.228000000000002"/>
    <n v="23608.37"/>
    <n v="2026"/>
  </r>
  <r>
    <n v="72035751"/>
    <x v="5"/>
    <s v="2025-11-27"/>
    <s v="Z0018"/>
    <x v="0"/>
    <s v="7A250422"/>
    <s v="APO26010160"/>
    <x v="239"/>
    <s v="SCR SS M6x20mm"/>
    <x v="5"/>
    <s v="1"/>
    <n v="15000"/>
    <s v="PC"/>
    <x v="0"/>
    <n v="1.84E-2"/>
    <n v="276"/>
    <n v="31.228000000000002"/>
    <n v="1.84E-2"/>
    <n v="276.00006400000001"/>
    <s v="MIL"/>
    <n v="31.228000000000002"/>
    <n v="8618.93"/>
    <n v="2026"/>
  </r>
  <r>
    <n v="72035752"/>
    <x v="5"/>
    <s v="2025-11-27"/>
    <s v="Z0018"/>
    <x v="0"/>
    <s v="7A250422"/>
    <s v="APO26010160"/>
    <x v="240"/>
    <s v="SCR SS M5x15mm"/>
    <x v="5"/>
    <s v="1"/>
    <n v="5000"/>
    <s v="PC"/>
    <x v="0"/>
    <n v="0.01"/>
    <n v="50"/>
    <n v="31.228000000000002"/>
    <n v="0.01"/>
    <n v="50"/>
    <s v="MIL"/>
    <n v="31.228000000000002"/>
    <n v="1561.4"/>
    <n v="2026"/>
  </r>
  <r>
    <n v="72035874"/>
    <x v="5"/>
    <s v="2025-12-01"/>
    <s v="Z0018"/>
    <x v="0"/>
    <s v="7A250422"/>
    <s v="APO26010160"/>
    <x v="223"/>
    <s v="RT AL 8x12mm POL"/>
    <x v="6"/>
    <s v="1"/>
    <n v="300000"/>
    <s v="PC"/>
    <x v="0"/>
    <n v="1.03E-2"/>
    <n v="3090"/>
    <n v="31.228000000000002"/>
    <n v="1.03E-2"/>
    <n v="3090"/>
    <s v="MIL"/>
    <n v="31.228000000000002"/>
    <n v="96494.52"/>
    <n v="2026"/>
  </r>
  <r>
    <n v="72035877"/>
    <x v="5"/>
    <s v="2025-12-01"/>
    <s v="Z0018"/>
    <x v="0"/>
    <s v="7A250422"/>
    <s v="APO26010160"/>
    <x v="223"/>
    <s v="RT AL 8x12mm POL"/>
    <x v="6"/>
    <s v="1"/>
    <n v="30000"/>
    <s v="PC"/>
    <x v="0"/>
    <n v="1.03E-2"/>
    <n v="309"/>
    <n v="31.228000000000002"/>
    <n v="1.03E-2"/>
    <n v="308.99993499999999"/>
    <s v="MIL"/>
    <n v="31.228000000000002"/>
    <n v="9649.4500000000007"/>
    <n v="2026"/>
  </r>
  <r>
    <n v="72036394"/>
    <x v="5"/>
    <s v="2025-12-03"/>
    <s v="Z0018"/>
    <x v="0"/>
    <s v="7A250422"/>
    <s v="APO26010160"/>
    <x v="239"/>
    <s v="SCR SS M6x20mm"/>
    <x v="5"/>
    <s v="1"/>
    <n v="50000"/>
    <s v="PC"/>
    <x v="0"/>
    <n v="1.78E-2"/>
    <n v="890"/>
    <n v="31.228000000000002"/>
    <n v="1.78E-2"/>
    <n v="890"/>
    <s v="MIL"/>
    <n v="31.228000000000002"/>
    <n v="27792.92"/>
    <n v="2026"/>
  </r>
  <r>
    <n v="72036485"/>
    <x v="5"/>
    <s v="2025-12-04"/>
    <s v="Z0018"/>
    <x v="0"/>
    <s v="7A250422"/>
    <s v="APO26010160"/>
    <x v="241"/>
    <s v="STM 0.5mm SS304 A1 IN:Y EX:Y"/>
    <x v="20"/>
    <s v="1"/>
    <n v="500"/>
    <s v="PC"/>
    <x v="0"/>
    <n v="2.2804000000000002"/>
    <n v="1140.2"/>
    <n v="31.228000000000002"/>
    <n v="2.2803990000000001"/>
    <n v="1140.2001399999999"/>
    <s v="MIL"/>
    <n v="31.228000000000002"/>
    <n v="35606.17"/>
    <n v="2026"/>
  </r>
  <r>
    <n v="72036486"/>
    <x v="5"/>
    <s v="2025-12-04"/>
    <s v="Z0018"/>
    <x v="0"/>
    <s v="7A250422"/>
    <s v="APO26010160"/>
    <x v="241"/>
    <s v="STM 0.5mm SS304 A1 IN:Y EX:Y"/>
    <x v="20"/>
    <s v="1"/>
    <n v="500"/>
    <s v="PC"/>
    <x v="0"/>
    <n v="2.2804000000000002"/>
    <n v="1140.2"/>
    <n v="31.228000000000002"/>
    <n v="2.2803990000000001"/>
    <n v="1140.2001399999999"/>
    <s v="MIL"/>
    <n v="31.228000000000002"/>
    <n v="35606.17"/>
    <n v="2026"/>
  </r>
  <r>
    <n v="72036525"/>
    <x v="5"/>
    <s v="2025-12-08"/>
    <s v="Z0018"/>
    <x v="0"/>
    <s v="7A250422"/>
    <s v="APO26010160"/>
    <x v="223"/>
    <s v="RT AL 8x12mm POL"/>
    <x v="6"/>
    <s v="1"/>
    <n v="48000"/>
    <s v="PC"/>
    <x v="0"/>
    <n v="1.03E-2"/>
    <n v="494.4"/>
    <n v="31.228000000000002"/>
    <n v="1.03E-2"/>
    <n v="494.39989700000001"/>
    <s v="MIL"/>
    <n v="31.228000000000002"/>
    <n v="15439.12"/>
    <n v="2026"/>
  </r>
  <r>
    <n v="72036648"/>
    <x v="5"/>
    <s v="2025-12-11"/>
    <s v="Z0018"/>
    <x v="0"/>
    <s v="7A250422"/>
    <s v="APO26010160"/>
    <x v="242"/>
    <s v="STD- 228 BU40D TUM BAG30IA C/C79 H8.5"/>
    <x v="1"/>
    <s v="1"/>
    <n v="8100"/>
    <s v="PC"/>
    <x v="0"/>
    <n v="0.48259999999999997"/>
    <n v="3909.06"/>
    <n v="31.228000000000002"/>
    <n v="0.482599"/>
    <n v="3909.0601379999998"/>
    <s v="MIL"/>
    <n v="31.228000000000002"/>
    <n v="122072.13"/>
    <n v="2026"/>
  </r>
  <r>
    <n v="72036690"/>
    <x v="5"/>
    <s v="2025-12-12"/>
    <s v="Z0018"/>
    <x v="0"/>
    <s v="7A250422"/>
    <s v="APO26010160"/>
    <x v="243"/>
    <s v="BRKT+NUT M5 GBE24MA C/C25 H8.3"/>
    <x v="4"/>
    <s v="1"/>
    <n v="900"/>
    <s v="PC"/>
    <x v="0"/>
    <n v="9.9299999999999999E-2"/>
    <n v="89.37"/>
    <n v="31.228000000000002"/>
    <n v="9.9298999999999998E-2"/>
    <n v="89.370115999999996"/>
    <s v="MIL"/>
    <n v="31.228000000000002"/>
    <n v="2790.85"/>
    <n v="2026"/>
  </r>
  <r>
    <n v="72036733"/>
    <x v="5"/>
    <s v="2025-12-16"/>
    <s v="Z0018"/>
    <x v="0"/>
    <s v="7A250422"/>
    <s v="APO26010160"/>
    <x v="244"/>
    <s v="DISPLAY STEP 60x30x65cm Al frame (THK:1mm / Dia: 6cm, blk paint). Temp glass 5mm. 4 rubber feet"/>
    <x v="21"/>
    <s v="1"/>
    <n v="100"/>
    <s v="PC"/>
    <x v="0"/>
    <n v="50.046500000000002"/>
    <n v="5004.6499999999996"/>
    <n v="31.228000000000002"/>
    <n v="50.046498999999997"/>
    <n v="5004.649993"/>
    <s v="MIL"/>
    <n v="31.228000000000002"/>
    <n v="156285.21"/>
    <n v="2026"/>
  </r>
  <r>
    <n v="72036784"/>
    <x v="5"/>
    <s v="2025-12-18"/>
    <s v="Z0018"/>
    <x v="0"/>
    <s v="7A250422"/>
    <s v="APO26010160"/>
    <x v="245"/>
    <s v="BRKT+NUT M5 QH TCK18AK C/C21 H5.5"/>
    <x v="4"/>
    <s v="1"/>
    <n v="900"/>
    <s v="PC"/>
    <x v="0"/>
    <n v="8.5599999999999996E-2"/>
    <n v="77.040000000000006"/>
    <n v="31.228000000000002"/>
    <n v="8.5599999999999996E-2"/>
    <n v="77.040155999999996"/>
    <s v="MIL"/>
    <n v="31.228000000000002"/>
    <n v="2405.81"/>
    <n v="2026"/>
  </r>
  <r>
    <n v="72036792"/>
    <x v="5"/>
    <s v="2025-12-18"/>
    <s v="Z0018"/>
    <x v="0"/>
    <s v="7A250422"/>
    <s v="APO26010160"/>
    <x v="246"/>
    <s v="BRKT+NUT M5 YBM20AS C/C25 H8.3"/>
    <x v="4"/>
    <s v="1"/>
    <n v="4440"/>
    <s v="PC"/>
    <x v="0"/>
    <n v="7.8600000000000003E-2"/>
    <n v="348.98399999999998"/>
    <n v="31.228000000000002"/>
    <n v="7.8599000000000002E-2"/>
    <n v="348.983924"/>
    <s v="MIL"/>
    <n v="31.228000000000002"/>
    <n v="10898.07"/>
    <n v="2026"/>
  </r>
  <r>
    <n v="72036856"/>
    <x v="5"/>
    <s v="2025-12-19"/>
    <s v="Z0018"/>
    <x v="0"/>
    <s v="7A250422"/>
    <s v="APO26010160"/>
    <x v="247"/>
    <s v="BRKT+NUT M5 QH TCK16AK C/C21 H5.5"/>
    <x v="4"/>
    <s v="1"/>
    <n v="600"/>
    <s v="PC"/>
    <x v="0"/>
    <n v="8.5599999999999996E-2"/>
    <n v="51.36"/>
    <n v="31.228000000000002"/>
    <n v="8.5599999999999996E-2"/>
    <n v="51.359997"/>
    <s v="MIL"/>
    <n v="31.228000000000002"/>
    <n v="1603.87"/>
    <n v="2026"/>
  </r>
  <r>
    <n v="72036858"/>
    <x v="5"/>
    <s v="2025-12-19"/>
    <s v="Z0018"/>
    <x v="0"/>
    <s v="7A250422"/>
    <s v="APO26010160"/>
    <x v="208"/>
    <s v="BRKT+NUT M5 QH CAF30AK C/C21 H5.5"/>
    <x v="4"/>
    <s v="1"/>
    <n v="600"/>
    <s v="PC"/>
    <x v="0"/>
    <n v="8.5599999999999996E-2"/>
    <n v="51.36"/>
    <n v="31.228000000000002"/>
    <n v="8.5599999999999996E-2"/>
    <n v="51.359997"/>
    <s v="MIL"/>
    <n v="31.228000000000002"/>
    <n v="1603.87"/>
    <n v="2026"/>
  </r>
  <r>
    <n v="72036861"/>
    <x v="5"/>
    <s v="2025-12-19"/>
    <s v="Z0018"/>
    <x v="0"/>
    <s v="7A250422"/>
    <s v="APO26010160"/>
    <x v="248"/>
    <s v="BRKT+NUT M5 QH WBZ36IA C/C21 H5.5"/>
    <x v="4"/>
    <s v="1"/>
    <n v="800"/>
    <s v="PC"/>
    <x v="0"/>
    <n v="8.5599999999999996E-2"/>
    <n v="68.48"/>
    <n v="31.228000000000002"/>
    <n v="8.5599999999999996E-2"/>
    <n v="68.479889"/>
    <s v="MIL"/>
    <n v="31.228000000000002"/>
    <n v="2138.4899999999998"/>
    <n v="2026"/>
  </r>
  <r>
    <n v="72036862"/>
    <x v="5"/>
    <s v="2025-12-19"/>
    <s v="Z0018"/>
    <x v="0"/>
    <s v="7A250422"/>
    <s v="APO26010160"/>
    <x v="243"/>
    <s v="BRKT+NUT M5 GBE24MA C/C25 H8.3"/>
    <x v="4"/>
    <s v="1"/>
    <n v="500"/>
    <s v="PC"/>
    <x v="0"/>
    <n v="9.9299999999999999E-2"/>
    <n v="49.65"/>
    <n v="31.228000000000002"/>
    <n v="9.9298999999999998E-2"/>
    <n v="49.649993000000002"/>
    <s v="MIL"/>
    <n v="31.228000000000002"/>
    <n v="1550.47"/>
    <n v="2026"/>
  </r>
  <r>
    <n v="72034365"/>
    <x v="6"/>
    <s v="2025-10-20"/>
    <s v="Z0018"/>
    <x v="0"/>
    <s v="7A260003"/>
    <s v="APO26010216"/>
    <x v="249"/>
    <s v="STD- 208 BSH PVD GD03K YBM30AK C/C106.5 H8.5"/>
    <x v="1"/>
    <s v="1"/>
    <n v="410"/>
    <s v="PC"/>
    <x v="0"/>
    <n v="0.53280000000000005"/>
    <n v="218.45"/>
    <n v="31.3291"/>
    <n v="0.53279900000000002"/>
    <n v="218.449939"/>
    <s v="MIL"/>
    <n v="31.3291"/>
    <n v="6843.84"/>
    <n v="2026"/>
  </r>
  <r>
    <n v="72034365"/>
    <x v="6"/>
    <s v="2025-10-20"/>
    <s v="Z0018"/>
    <x v="0"/>
    <s v="7A260003"/>
    <s v="APO26010216"/>
    <x v="249"/>
    <s v="STD- 208 BSH PVD GD03K YBM30AK C/C106.5 H8.5"/>
    <x v="1"/>
    <s v="1"/>
    <n v="600"/>
    <s v="PC"/>
    <x v="0"/>
    <n v="0.53280000000000005"/>
    <n v="319.68"/>
    <n v="31.3291"/>
    <n v="0.53279900000000002"/>
    <n v="319.68010500000003"/>
    <s v="MIL"/>
    <n v="31.3291"/>
    <n v="10015.290000000001"/>
    <n v="2026"/>
  </r>
  <r>
    <n v="72034716"/>
    <x v="6"/>
    <s v="2025-10-31"/>
    <s v="Z0018"/>
    <x v="0"/>
    <s v="7A260003"/>
    <s v="APO26010216"/>
    <x v="220"/>
    <s v="WHR SS 25mm G-LD"/>
    <x v="22"/>
    <s v="1"/>
    <n v="150000"/>
    <s v="PC"/>
    <x v="0"/>
    <n v="5.7999999999999996E-3"/>
    <n v="870"/>
    <n v="31.3291"/>
    <n v="5.7999999999999996E-3"/>
    <n v="870.00009499999999"/>
    <s v="MIL"/>
    <n v="31.3291"/>
    <n v="27256.32"/>
    <n v="2026"/>
  </r>
  <r>
    <n v="72034771"/>
    <x v="6"/>
    <s v="2025-11-03"/>
    <s v="Z0018"/>
    <x v="0"/>
    <s v="7A260003"/>
    <s v="APO26010216"/>
    <x v="158"/>
    <s v="STD- 01 M.BLK"/>
    <x v="1"/>
    <s v="1"/>
    <n v="6510"/>
    <s v="PC"/>
    <x v="0"/>
    <n v="0.24179999999999999"/>
    <n v="1574.12"/>
    <n v="31.3291"/>
    <n v="0.24179999999999999"/>
    <n v="1574.119907"/>
    <s v="MIL"/>
    <n v="31.3291"/>
    <n v="49315.76"/>
    <n v="2026"/>
  </r>
  <r>
    <n v="72035140"/>
    <x v="6"/>
    <s v="2025-11-13"/>
    <s v="Z0018"/>
    <x v="0"/>
    <s v="7A260003"/>
    <s v="APO26010216"/>
    <x v="250"/>
    <s v="G-LD Y 18CM BSH PVD GD03K"/>
    <x v="3"/>
    <s v="1"/>
    <n v="2009"/>
    <s v="PC"/>
    <x v="0"/>
    <n v="0.67949999999999999"/>
    <n v="1365.12"/>
    <n v="31.3291"/>
    <n v="0.67949899999999996"/>
    <n v="1365.119968"/>
    <s v="MIL"/>
    <n v="31.3291"/>
    <n v="42767.98"/>
    <n v="2026"/>
  </r>
  <r>
    <n v="72035293"/>
    <x v="6"/>
    <s v="2025-11-17"/>
    <s v="Z0018"/>
    <x v="0"/>
    <s v="7A260003"/>
    <s v="APO26010216"/>
    <x v="209"/>
    <s v="STC SOURCED 9X13&quot; COOKIE SHEET IN SILVER COLOR W/FARBERWARE LOGO (#826)"/>
    <x v="12"/>
    <s v="1"/>
    <n v="3500"/>
    <s v="PC"/>
    <x v="0"/>
    <n v="1.0019"/>
    <n v="3506.65"/>
    <n v="31.3291"/>
    <n v="1.0019"/>
    <n v="3506.6500470000001"/>
    <s v="MIL"/>
    <n v="31.3291"/>
    <n v="109860.19"/>
    <n v="2026"/>
  </r>
  <r>
    <n v="72035294"/>
    <x v="6"/>
    <s v="2025-11-17"/>
    <s v="Z0018"/>
    <x v="0"/>
    <s v="7A260003"/>
    <s v="APO26010216"/>
    <x v="209"/>
    <s v="STC SOURCED 9X13&quot; COOKIE SHEET IN SILVER COLOR W/FARBERWARE LOGO (#826)"/>
    <x v="12"/>
    <s v="1"/>
    <n v="5700"/>
    <s v="PC"/>
    <x v="0"/>
    <n v="1.0019"/>
    <n v="5710.83"/>
    <n v="31.3291"/>
    <n v="1.0019"/>
    <n v="5710.8298670000004"/>
    <s v="MIL"/>
    <n v="31.3291"/>
    <n v="178915.16"/>
    <n v="2026"/>
  </r>
  <r>
    <n v="72035296"/>
    <x v="6"/>
    <s v="2025-11-17"/>
    <s v="Z0018"/>
    <x v="0"/>
    <s v="7A260003"/>
    <s v="APO26010216"/>
    <x v="209"/>
    <s v="STC SOURCED 9X13&quot; COOKIE SHEET IN SILVER COLOR W/FARBERWARE LOGO (#826)"/>
    <x v="12"/>
    <s v="1"/>
    <n v="5700"/>
    <s v="PC"/>
    <x v="0"/>
    <n v="1.0019"/>
    <n v="5710.83"/>
    <n v="31.3291"/>
    <n v="1.0019"/>
    <n v="5710.8298670000004"/>
    <s v="MIL"/>
    <n v="31.3291"/>
    <n v="178915.16"/>
    <n v="2026"/>
  </r>
  <r>
    <n v="72035340"/>
    <x v="6"/>
    <s v="2025-11-18"/>
    <s v="Z0018"/>
    <x v="0"/>
    <s v="7A260003"/>
    <s v="APO26010216"/>
    <x v="238"/>
    <s v="STC SOURCED KITCHEN SHEARS WITH SHEATH IN BLACK COLOR W/PRESTIGE LOGO (#856)"/>
    <x v="12"/>
    <s v="1"/>
    <n v="3200"/>
    <s v="PC"/>
    <x v="0"/>
    <n v="0.34050000000000002"/>
    <n v="1089.5999999999999"/>
    <n v="31.3291"/>
    <n v="0.34050000000000002"/>
    <n v="1089.6000839999999"/>
    <s v="MIL"/>
    <n v="31.3291"/>
    <n v="34136.19"/>
    <n v="2026"/>
  </r>
  <r>
    <n v="72035341"/>
    <x v="6"/>
    <s v="2025-11-18"/>
    <s v="Z0018"/>
    <x v="0"/>
    <s v="7A260003"/>
    <s v="APO26010216"/>
    <x v="238"/>
    <s v="STC SOURCED KITCHEN SHEARS WITH SHEATH IN BLACK COLOR W/PRESTIGE LOGO (#856)"/>
    <x v="12"/>
    <s v="1"/>
    <n v="2080"/>
    <s v="PC"/>
    <x v="0"/>
    <n v="0.34050000000000002"/>
    <n v="708.24"/>
    <n v="31.3291"/>
    <n v="0.34050000000000002"/>
    <n v="708.23994300000004"/>
    <s v="MIL"/>
    <n v="31.3291"/>
    <n v="22188.52"/>
    <n v="2026"/>
  </r>
  <r>
    <n v="72035343"/>
    <x v="6"/>
    <s v="2025-11-18"/>
    <s v="Z0018"/>
    <x v="0"/>
    <s v="7A260003"/>
    <s v="APO26010216"/>
    <x v="237"/>
    <s v="STC SOURCED 9&quot; SILICONE LOCKING TONGS IN BLACK W/PRESTIGE LOGO FDA(#854)"/>
    <x v="12"/>
    <s v="1"/>
    <n v="5760"/>
    <s v="PC"/>
    <x v="0"/>
    <n v="0.42399999999999999"/>
    <n v="2442.2399999999998"/>
    <n v="31.3291"/>
    <n v="0.42399999999999999"/>
    <n v="2442.2399620000001"/>
    <s v="MIL"/>
    <n v="31.3291"/>
    <n v="76513.179999999993"/>
    <n v="2026"/>
  </r>
  <r>
    <n v="72035345"/>
    <x v="6"/>
    <s v="2025-11-18"/>
    <s v="Z0018"/>
    <x v="0"/>
    <s v="7A260003"/>
    <s v="APO26010216"/>
    <x v="237"/>
    <s v="STC SOURCED 9&quot; SILICONE LOCKING TONGS IN BLACK W/PRESTIGE LOGO FDA(#854)"/>
    <x v="12"/>
    <s v="1"/>
    <n v="5760"/>
    <s v="PC"/>
    <x v="0"/>
    <n v="0.42399999999999999"/>
    <n v="2442.2399999999998"/>
    <n v="31.3291"/>
    <n v="0.42399999999999999"/>
    <n v="2442.2399620000001"/>
    <s v="MIL"/>
    <n v="31.3291"/>
    <n v="76513.179999999993"/>
    <n v="2026"/>
  </r>
  <r>
    <n v="72035377"/>
    <x v="6"/>
    <s v="2025-11-18"/>
    <s v="Z0018"/>
    <x v="0"/>
    <s v="7A260003"/>
    <s v="APO26010216"/>
    <x v="251"/>
    <s v="KNOB AQ BSH"/>
    <x v="10"/>
    <s v="1"/>
    <n v="3030"/>
    <s v="PC"/>
    <x v="0"/>
    <n v="0.47020000000000001"/>
    <n v="1424.7059999999999"/>
    <n v="31.3291"/>
    <n v="0.47019899999999998"/>
    <n v="1424.706103"/>
    <s v="MIL"/>
    <n v="31.3291"/>
    <n v="44634.76"/>
    <n v="2026"/>
  </r>
  <r>
    <n v="72035659"/>
    <x v="6"/>
    <s v="2025-11-26"/>
    <s v="Z0018"/>
    <x v="0"/>
    <s v="7A260003"/>
    <s v="APO26010216"/>
    <x v="225"/>
    <s v="STD- 01 F GY29D POL"/>
    <x v="10"/>
    <s v="1"/>
    <n v="4750"/>
    <s v="PC"/>
    <x v="0"/>
    <n v="0.3"/>
    <n v="1425"/>
    <n v="31.3291"/>
    <n v="0.3"/>
    <n v="1425.0000789999999"/>
    <s v="MIL"/>
    <n v="31.3291"/>
    <n v="44643.97"/>
    <n v="2026"/>
  </r>
  <r>
    <n v="72035661"/>
    <x v="6"/>
    <s v="2025-11-26"/>
    <s v="Z0018"/>
    <x v="0"/>
    <s v="7A260003"/>
    <s v="APO26010216"/>
    <x v="225"/>
    <s v="STD- 01 F GY29D POL"/>
    <x v="10"/>
    <s v="1"/>
    <n v="5960"/>
    <s v="PC"/>
    <x v="0"/>
    <n v="0.3"/>
    <n v="1788"/>
    <n v="31.3291"/>
    <n v="0.3"/>
    <n v="1787.9999740000001"/>
    <s v="MIL"/>
    <n v="31.3291"/>
    <n v="56016.43"/>
    <n v="2026"/>
  </r>
  <r>
    <n v="72035664"/>
    <x v="6"/>
    <s v="2025-11-26"/>
    <s v="Z0018"/>
    <x v="0"/>
    <s v="7A260003"/>
    <s v="APO26010216"/>
    <x v="211"/>
    <s v="STD- 01 F M.BLK POL"/>
    <x v="10"/>
    <s v="1"/>
    <n v="10630"/>
    <s v="PC"/>
    <x v="0"/>
    <n v="0.1714"/>
    <n v="1821.982"/>
    <n v="31.3291"/>
    <n v="0.1714"/>
    <n v="1821.9821179999999"/>
    <s v="MIL"/>
    <n v="31.3291"/>
    <n v="57081.06"/>
    <n v="2026"/>
  </r>
  <r>
    <n v="72035785"/>
    <x v="6"/>
    <s v="2025-11-27"/>
    <s v="Z0018"/>
    <x v="0"/>
    <s v="7A260003"/>
    <s v="APO26010216"/>
    <x v="251"/>
    <s v="KNOB AQ BSH"/>
    <x v="10"/>
    <s v="1"/>
    <n v="2100"/>
    <s v="PC"/>
    <x v="0"/>
    <n v="0.47020000000000001"/>
    <n v="987.42"/>
    <n v="31.3291"/>
    <n v="0.47019899999999998"/>
    <n v="987.42000199999995"/>
    <s v="MIL"/>
    <n v="31.3291"/>
    <n v="30934.98"/>
    <n v="2026"/>
  </r>
  <r>
    <n v="72035808"/>
    <x v="6"/>
    <s v="2025-11-27"/>
    <s v="Z0018"/>
    <x v="0"/>
    <s v="7A260003"/>
    <s v="APO26010216"/>
    <x v="251"/>
    <s v="KNOB AQ BSH"/>
    <x v="10"/>
    <s v="1"/>
    <n v="1010"/>
    <s v="PC"/>
    <x v="0"/>
    <n v="0.4798"/>
    <n v="484.59800000000001"/>
    <n v="31.3291"/>
    <n v="0.47979899999999998"/>
    <n v="484.59802500000001"/>
    <s v="MIL"/>
    <n v="31.3291"/>
    <n v="15182.02"/>
    <n v="2026"/>
  </r>
  <r>
    <n v="72036042"/>
    <x v="6"/>
    <s v="2025-12-02"/>
    <s v="Z0018"/>
    <x v="0"/>
    <s v="7A260003"/>
    <s v="APO26010216"/>
    <x v="252"/>
    <s v="STD- 111 FBW M.BLK TUM R153 C/C118 H8.5"/>
    <x v="1"/>
    <s v="1"/>
    <n v="6060"/>
    <s v="PC"/>
    <x v="0"/>
    <n v="0.39929999999999999"/>
    <n v="2419.7600000000002"/>
    <n v="31.3291"/>
    <n v="0.39929999999999999"/>
    <n v="2419.7599030000001"/>
    <s v="MIL"/>
    <n v="31.3291"/>
    <n v="75808.899999999994"/>
    <n v="2026"/>
  </r>
  <r>
    <n v="72036043"/>
    <x v="6"/>
    <s v="2025-12-02"/>
    <s v="Z0018"/>
    <x v="0"/>
    <s v="7A260003"/>
    <s v="APO26010216"/>
    <x v="252"/>
    <s v="STD- 111 FBW M.BLK TUM R153 C/C118 H8.5"/>
    <x v="1"/>
    <s v="1"/>
    <n v="6060"/>
    <s v="PC"/>
    <x v="0"/>
    <n v="0.39929999999999999"/>
    <n v="2419.7600000000002"/>
    <n v="31.3291"/>
    <n v="0.39929999999999999"/>
    <n v="2419.7599030000001"/>
    <s v="MIL"/>
    <n v="31.3291"/>
    <n v="75808.899999999994"/>
    <n v="2026"/>
  </r>
  <r>
    <n v="72036088"/>
    <x v="6"/>
    <s v="2025-12-02"/>
    <s v="Z0018"/>
    <x v="0"/>
    <s v="7A260003"/>
    <s v="APO26010216"/>
    <x v="225"/>
    <s v="STD- 01 F GY29D POL"/>
    <x v="10"/>
    <s v="1"/>
    <n v="1720"/>
    <s v="PC"/>
    <x v="0"/>
    <n v="0.3"/>
    <n v="516"/>
    <n v="31.3291"/>
    <n v="0.3"/>
    <n v="516.00013999999999"/>
    <s v="MIL"/>
    <n v="31.3291"/>
    <n v="16165.82"/>
    <n v="2026"/>
  </r>
  <r>
    <n v="72036525"/>
    <x v="6"/>
    <s v="2025-12-08"/>
    <s v="Z0018"/>
    <x v="0"/>
    <s v="7A260003"/>
    <s v="APO26010216"/>
    <x v="223"/>
    <s v="RT AL 8x12mm POL"/>
    <x v="6"/>
    <s v="1"/>
    <n v="2000"/>
    <s v="PC"/>
    <x v="0"/>
    <n v="1.03E-2"/>
    <n v="20.6"/>
    <n v="31.3291"/>
    <n v="1.03E-2"/>
    <n v="20.600017000000001"/>
    <s v="MIL"/>
    <n v="31.3291"/>
    <n v="645.38"/>
    <n v="2026"/>
  </r>
  <r>
    <n v="72036650"/>
    <x v="6"/>
    <s v="2025-12-11"/>
    <s v="Z0018"/>
    <x v="0"/>
    <s v="7A260003"/>
    <s v="APO26010216"/>
    <x v="131"/>
    <s v="STD- 01 M.BLK M6"/>
    <x v="8"/>
    <s v="1"/>
    <n v="5100"/>
    <s v="PC"/>
    <x v="0"/>
    <n v="0.13700000000000001"/>
    <n v="698.7"/>
    <n v="31.3291"/>
    <n v="0.13700000000000001"/>
    <n v="698.69992999999999"/>
    <s v="MIL"/>
    <n v="31.3291"/>
    <n v="21889.64"/>
    <n v="2026"/>
  </r>
  <r>
    <n v="72036690"/>
    <x v="6"/>
    <s v="2025-12-12"/>
    <s v="Z0018"/>
    <x v="0"/>
    <s v="7A260003"/>
    <s v="APO26010216"/>
    <x v="253"/>
    <s v="FG SS SS 312 BSH GEG24IA"/>
    <x v="7"/>
    <s v="1"/>
    <n v="1300"/>
    <s v="PC"/>
    <x v="0"/>
    <n v="0.14099999999999999"/>
    <n v="183.3"/>
    <n v="31.3291"/>
    <n v="0.14099900000000001"/>
    <n v="183.299871"/>
    <s v="MIL"/>
    <n v="31.3291"/>
    <n v="5742.62"/>
    <n v="2026"/>
  </r>
  <r>
    <n v="72036798"/>
    <x v="6"/>
    <s v="2025-12-18"/>
    <s v="Z0018"/>
    <x v="0"/>
    <s v="7A260003"/>
    <s v="APO26010216"/>
    <x v="214"/>
    <s v="STD- 307 BSH PVD GD03K R320 C/C113 H6.5"/>
    <x v="13"/>
    <s v="1"/>
    <n v="600"/>
    <s v="PC"/>
    <x v="0"/>
    <n v="0.51400000000000001"/>
    <n v="308.39999999999998"/>
    <n v="31.3291"/>
    <n v="0.51400000000000001"/>
    <n v="308.39985799999999"/>
    <s v="MIL"/>
    <n v="31.3291"/>
    <n v="9661.89"/>
    <n v="2026"/>
  </r>
  <r>
    <n v="72036855"/>
    <x v="6"/>
    <s v="2025-12-19"/>
    <s v="Z0018"/>
    <x v="0"/>
    <s v="7A260003"/>
    <s v="APO26010216"/>
    <x v="254"/>
    <s v="SCR SS M5x105mm+WHR"/>
    <x v="5"/>
    <s v="1"/>
    <n v="2000"/>
    <s v="PC"/>
    <x v="0"/>
    <n v="5.2999999999999999E-2"/>
    <n v="106"/>
    <n v="31.3291"/>
    <n v="5.2998999999999998E-2"/>
    <n v="105.999853"/>
    <s v="MIL"/>
    <n v="31.3291"/>
    <n v="3320.88"/>
    <n v="2026"/>
  </r>
  <r>
    <n v="72036963"/>
    <x v="6"/>
    <s v="2025-12-23"/>
    <s v="Z0018"/>
    <x v="0"/>
    <s v="7A260003"/>
    <s v="APO26010216"/>
    <x v="213"/>
    <s v="STD- 102 PADERNO BN16A POL R170 C/C113 H6.5"/>
    <x v="13"/>
    <s v="1"/>
    <n v="100"/>
    <s v="PC"/>
    <x v="0"/>
    <n v="0.68859999999999999"/>
    <n v="68.86"/>
    <n v="31.3291"/>
    <n v="0.68859999999999999"/>
    <n v="68.859941000000006"/>
    <s v="MIL"/>
    <n v="31.3291"/>
    <n v="2157.3200000000002"/>
    <n v="2026"/>
  </r>
  <r>
    <n v="72034432"/>
    <x v="9"/>
    <s v="2025-10-23"/>
    <s v="Z0018"/>
    <x v="0"/>
    <s v="7A260016"/>
    <s v="APO26010222"/>
    <x v="255"/>
    <s v="STD- 303 BSH PVD GD03K R220 C/C113 H6.5"/>
    <x v="13"/>
    <s v="1"/>
    <n v="2800"/>
    <s v="PC"/>
    <x v="0"/>
    <n v="0.50370000000000004"/>
    <n v="1410.36"/>
    <n v="31.5106"/>
    <n v="0.50370000000000004"/>
    <n v="1410.360005"/>
    <s v="MIL"/>
    <n v="31.5106"/>
    <n v="44441.29"/>
    <n v="2026"/>
  </r>
  <r>
    <n v="72035685"/>
    <x v="9"/>
    <s v="2025-11-26"/>
    <s v="Z0018"/>
    <x v="0"/>
    <s v="7A260016"/>
    <s v="APO26010222"/>
    <x v="211"/>
    <s v="STD- 01 F M.BLK POL"/>
    <x v="10"/>
    <s v="1"/>
    <n v="4200"/>
    <s v="PC"/>
    <x v="0"/>
    <n v="0.1714"/>
    <n v="719.88"/>
    <n v="31.5106"/>
    <n v="0.1714"/>
    <n v="719.87997600000006"/>
    <s v="MIL"/>
    <n v="31.5106"/>
    <n v="22683.85"/>
    <n v="2026"/>
  </r>
  <r>
    <n v="72035745"/>
    <x v="9"/>
    <s v="2025-11-27"/>
    <s v="Z0018"/>
    <x v="0"/>
    <s v="7A260016"/>
    <s v="APO26010222"/>
    <x v="256"/>
    <s v="FG SS SS 108 BSH R133"/>
    <x v="7"/>
    <s v="1"/>
    <n v="1000"/>
    <s v="PC"/>
    <x v="0"/>
    <n v="0.1391"/>
    <n v="139.1"/>
    <n v="31.5106"/>
    <n v="0.139099"/>
    <n v="139.09985800000001"/>
    <s v="MIL"/>
    <n v="31.5106"/>
    <n v="4383.12"/>
    <n v="2026"/>
  </r>
  <r>
    <n v="72035748"/>
    <x v="9"/>
    <s v="2025-11-27"/>
    <s v="Z0018"/>
    <x v="0"/>
    <s v="7A260016"/>
    <s v="APO26010222"/>
    <x v="257"/>
    <s v="FG SS SS 507 BSH WAO34PK"/>
    <x v="7"/>
    <s v="1"/>
    <n v="1400"/>
    <s v="PC"/>
    <x v="0"/>
    <n v="0.1411"/>
    <n v="197.54"/>
    <n v="31.5106"/>
    <n v="0.1411"/>
    <n v="197.53987499999999"/>
    <s v="MIL"/>
    <n v="31.5106"/>
    <n v="6224.6"/>
    <n v="2026"/>
  </r>
  <r>
    <n v="72035749"/>
    <x v="9"/>
    <s v="2025-11-27"/>
    <s v="Z0018"/>
    <x v="0"/>
    <s v="7A260016"/>
    <s v="APO26010222"/>
    <x v="258"/>
    <s v="FG SS SS 108 BSH R133"/>
    <x v="7"/>
    <s v="1"/>
    <n v="1000"/>
    <s v="PC"/>
    <x v="0"/>
    <n v="0.13669999999999999"/>
    <n v="136.69999999999999"/>
    <n v="31.5106"/>
    <n v="0.13669999999999999"/>
    <n v="136.700031"/>
    <s v="MIL"/>
    <n v="31.5106"/>
    <n v="4307.5"/>
    <n v="2026"/>
  </r>
  <r>
    <n v="72035877"/>
    <x v="9"/>
    <s v="2025-12-01"/>
    <s v="Z0018"/>
    <x v="0"/>
    <s v="7A260016"/>
    <s v="APO26010222"/>
    <x v="223"/>
    <s v="RT AL 8x12mm POL"/>
    <x v="6"/>
    <s v="1"/>
    <n v="170000"/>
    <s v="PC"/>
    <x v="0"/>
    <n v="1.03E-2"/>
    <n v="1751"/>
    <n v="31.5106"/>
    <n v="1.03E-2"/>
    <n v="1750.9999800000001"/>
    <s v="MIL"/>
    <n v="31.5106"/>
    <n v="55175.06"/>
    <n v="2026"/>
  </r>
  <r>
    <n v="72036046"/>
    <x v="9"/>
    <s v="2025-12-02"/>
    <s v="Z0018"/>
    <x v="0"/>
    <s v="7A260016"/>
    <s v="APO26010222"/>
    <x v="252"/>
    <s v="STD- 111 FBW M.BLK TUM R153 C/C118 H8.5"/>
    <x v="1"/>
    <s v="1"/>
    <n v="2020"/>
    <s v="PC"/>
    <x v="0"/>
    <n v="0.39929999999999999"/>
    <n v="806.58600000000001"/>
    <n v="31.5106"/>
    <n v="0.39929900000000002"/>
    <n v="806.58603700000003"/>
    <s v="MIL"/>
    <n v="31.5106"/>
    <n v="25416.01"/>
    <n v="2026"/>
  </r>
  <r>
    <n v="72036047"/>
    <x v="9"/>
    <s v="2025-12-02"/>
    <s v="Z0018"/>
    <x v="0"/>
    <s v="7A260016"/>
    <s v="APO26010222"/>
    <x v="252"/>
    <s v="STD- 111 FBW M.BLK TUM R153 C/C118 H8.5"/>
    <x v="1"/>
    <s v="1"/>
    <n v="4040"/>
    <s v="PC"/>
    <x v="0"/>
    <n v="0.39929999999999999"/>
    <n v="1613.17"/>
    <n v="31.5106"/>
    <n v="0.39929900000000002"/>
    <n v="1613.1698530000001"/>
    <s v="MIL"/>
    <n v="31.5106"/>
    <n v="50831.95"/>
    <n v="2026"/>
  </r>
  <r>
    <n v="72036265"/>
    <x v="9"/>
    <s v="2025-12-02"/>
    <s v="Z0018"/>
    <x v="0"/>
    <s v="7A260016"/>
    <s v="APO26010222"/>
    <x v="259"/>
    <s v="STD- 107 FBW M.BLK TUM R123 C/C118 H8.5"/>
    <x v="1"/>
    <s v="1"/>
    <n v="3630"/>
    <s v="PC"/>
    <x v="0"/>
    <n v="0.39929999999999999"/>
    <n v="1449.4590000000001"/>
    <n v="31.5106"/>
    <n v="0.39929900000000002"/>
    <n v="1449.4589120000001"/>
    <s v="MIL"/>
    <n v="31.5106"/>
    <n v="45673.32"/>
    <n v="2026"/>
  </r>
  <r>
    <n v="72036402"/>
    <x v="9"/>
    <s v="2025-12-03"/>
    <s v="Z0018"/>
    <x v="0"/>
    <s v="7A260016"/>
    <s v="APO26010222"/>
    <x v="194"/>
    <s v="BRKT+NUT M5 LAI20FA C/C25 H8.3"/>
    <x v="4"/>
    <s v="1"/>
    <n v="1000"/>
    <s v="PC"/>
    <x v="0"/>
    <n v="8.4699999999999998E-2"/>
    <n v="84.7"/>
    <n v="31.5106"/>
    <n v="8.4699999999999998E-2"/>
    <n v="84.700068999999999"/>
    <s v="MIL"/>
    <n v="31.5106"/>
    <n v="2668.95"/>
    <n v="2026"/>
  </r>
  <r>
    <n v="72036790"/>
    <x v="9"/>
    <s v="2025-12-18"/>
    <s v="Z0018"/>
    <x v="0"/>
    <s v="7A260016"/>
    <s v="APO26010222"/>
    <x v="195"/>
    <s v="SCR SS M5x153mm+WHR"/>
    <x v="5"/>
    <s v="1"/>
    <n v="4000"/>
    <s v="PC"/>
    <x v="0"/>
    <n v="8.6800000000000002E-2"/>
    <n v="347.2"/>
    <n v="31.5106"/>
    <n v="8.6799000000000001E-2"/>
    <n v="347.19998900000002"/>
    <s v="MIL"/>
    <n v="31.5106"/>
    <n v="10940.48"/>
    <n v="2026"/>
  </r>
  <r>
    <n v="72036852"/>
    <x v="9"/>
    <s v="2025-12-19"/>
    <s v="Z0018"/>
    <x v="0"/>
    <s v="7A260016"/>
    <s v="APO26010222"/>
    <x v="194"/>
    <s v="BRKT+NUT M5 LAI20FA C/C25 H8.3"/>
    <x v="4"/>
    <s v="1"/>
    <n v="6100"/>
    <s v="PC"/>
    <x v="0"/>
    <n v="8.2100000000000006E-2"/>
    <n v="500.81"/>
    <n v="31.5106"/>
    <n v="8.2099000000000005E-2"/>
    <n v="500.80988600000001"/>
    <s v="MIL"/>
    <n v="31.5106"/>
    <n v="15780.82"/>
    <n v="2026"/>
  </r>
  <r>
    <n v="72036854"/>
    <x v="9"/>
    <s v="2025-12-19"/>
    <s v="Z0018"/>
    <x v="0"/>
    <s v="7A260016"/>
    <s v="APO26010222"/>
    <x v="156"/>
    <s v="SCR SS M5x130mm+WHR"/>
    <x v="5"/>
    <s v="1"/>
    <n v="7000"/>
    <s v="PC"/>
    <x v="0"/>
    <n v="5.6099999999999997E-2"/>
    <n v="392.7"/>
    <n v="31.5106"/>
    <n v="5.6099000000000003E-2"/>
    <n v="392.69991599999997"/>
    <s v="MIL"/>
    <n v="31.5106"/>
    <n v="12374.21"/>
    <n v="2026"/>
  </r>
  <r>
    <n v="72037116"/>
    <x v="9"/>
    <s v="2026-01-08"/>
    <s v="Z0018"/>
    <x v="0"/>
    <s v="7A260016"/>
    <s v="APO26010222"/>
    <x v="229"/>
    <s v="BRKT+NUT M5 PE FAG28IA C/C21 H5.5"/>
    <x v="4"/>
    <s v="1"/>
    <n v="1000"/>
    <s v="PC"/>
    <x v="0"/>
    <n v="8.7800000000000003E-2"/>
    <n v="87.8"/>
    <n v="31.5106"/>
    <n v="8.7799000000000002E-2"/>
    <n v="87.799977999999996"/>
    <s v="MIL"/>
    <n v="31.5106"/>
    <n v="2766.63"/>
    <n v="2026"/>
  </r>
  <r>
    <n v="72037117"/>
    <x v="9"/>
    <s v="2026-01-08"/>
    <s v="Z0018"/>
    <x v="0"/>
    <s v="7A260016"/>
    <s v="APO26010222"/>
    <x v="260"/>
    <s v="BRKT+NUT M5 QH VED20IA C/C21 H5.5"/>
    <x v="4"/>
    <s v="1"/>
    <n v="1180"/>
    <s v="PC"/>
    <x v="0"/>
    <n v="8.5599999999999996E-2"/>
    <n v="101.008"/>
    <n v="31.5106"/>
    <n v="8.5599999999999996E-2"/>
    <n v="101.007914"/>
    <s v="MIL"/>
    <n v="31.5106"/>
    <n v="3182.82"/>
    <n v="2026"/>
  </r>
  <r>
    <n v="72033035"/>
    <x v="0"/>
    <s v="2025-09-22"/>
    <s v="Z0018"/>
    <x v="0"/>
    <s v="7A250394"/>
    <s v="APO26010132"/>
    <x v="261"/>
    <s v="10&quot; GRATER INSET"/>
    <x v="24"/>
    <s v="7"/>
    <n v="3000"/>
    <s v="PC"/>
    <x v="0"/>
    <n v="3.4125000000000001"/>
    <n v="10237.5"/>
    <n v="31.591200000000001"/>
    <n v="3.4125000000000001"/>
    <n v="10237.5"/>
    <s v="MIL"/>
    <n v="31.591200000000001"/>
    <n v="323414.90999999997"/>
    <n v="2026"/>
  </r>
  <r>
    <n v="72033264"/>
    <x v="0"/>
    <s v="2025-09-26"/>
    <s v="Z0018"/>
    <x v="0"/>
    <s v="7A250401"/>
    <s v="APO26010130"/>
    <x v="262"/>
    <s v="STD- 107 POL R122.5 C/C79 H8.5 CSK"/>
    <x v="1"/>
    <s v="7"/>
    <n v="2010"/>
    <s v="PC"/>
    <x v="0"/>
    <n v="1.1084000000000001"/>
    <n v="2227.884"/>
    <n v="31.591200000000001"/>
    <n v="1.1084000000000001"/>
    <n v="2227.8840300000002"/>
    <s v="MIL"/>
    <n v="31.591200000000001"/>
    <n v="70381.53"/>
    <n v="2026"/>
  </r>
  <r>
    <n v="72033285"/>
    <x v="0"/>
    <s v="2025-09-26"/>
    <s v="Z0018"/>
    <x v="0"/>
    <s v="7A250401"/>
    <s v="APO26010130"/>
    <x v="262"/>
    <s v="STD- 107 POL R122.5 C/C79 H8.5 CSK"/>
    <x v="1"/>
    <s v="7"/>
    <n v="2010"/>
    <s v="PC"/>
    <x v="0"/>
    <n v="1.1084000000000001"/>
    <n v="2227.884"/>
    <n v="31.591200000000001"/>
    <n v="1.1084000000000001"/>
    <n v="2227.8840300000002"/>
    <s v="MIL"/>
    <n v="31.591200000000001"/>
    <n v="70381.53"/>
    <n v="2026"/>
  </r>
  <r>
    <n v="72033285"/>
    <x v="0"/>
    <s v="2025-09-26"/>
    <s v="Z0018"/>
    <x v="0"/>
    <s v="7A250401"/>
    <s v="APO26010130"/>
    <x v="263"/>
    <s v="STD- 108 POL R132.5 C/C79 H8.5 CSK"/>
    <x v="1"/>
    <s v="7"/>
    <n v="645"/>
    <s v="PC"/>
    <x v="0"/>
    <n v="1.1084000000000001"/>
    <n v="714.91800000000001"/>
    <n v="31.591200000000001"/>
    <n v="1.1084000000000001"/>
    <n v="714.91807800000004"/>
    <s v="MIL"/>
    <n v="31.591200000000001"/>
    <n v="22585.119999999999"/>
    <n v="2026"/>
  </r>
  <r>
    <n v="72033358"/>
    <x v="0"/>
    <s v="2025-09-29"/>
    <s v="Z0018"/>
    <x v="0"/>
    <s v="7A250401"/>
    <s v="APO26010130"/>
    <x v="264"/>
    <s v="FG SS R50 TUM"/>
    <x v="7"/>
    <s v="7"/>
    <n v="1000"/>
    <s v="PC"/>
    <x v="0"/>
    <n v="0.14699999999999999"/>
    <n v="147"/>
    <n v="31.591200000000001"/>
    <n v="0.14699999999999999"/>
    <n v="147.000113"/>
    <s v="MIL"/>
    <n v="31.591200000000001"/>
    <n v="4643.91"/>
    <n v="2026"/>
  </r>
  <r>
    <n v="72033359"/>
    <x v="0"/>
    <s v="2025-09-29"/>
    <s v="Z0018"/>
    <x v="0"/>
    <s v="7A250401"/>
    <s v="APO26010130"/>
    <x v="265"/>
    <s v="FG SS R141.3 POL"/>
    <x v="25"/>
    <s v="7"/>
    <n v="1040"/>
    <s v="PC"/>
    <x v="0"/>
    <n v="0.18790000000000001"/>
    <n v="195.416"/>
    <n v="31.591200000000001"/>
    <n v="0.18790000000000001"/>
    <n v="195.41612799999999"/>
    <s v="MIL"/>
    <n v="31.591200000000001"/>
    <n v="6173.43"/>
    <n v="2026"/>
  </r>
  <r>
    <n v="72034117"/>
    <x v="0"/>
    <s v="2025-10-15"/>
    <s v="Z0018"/>
    <x v="0"/>
    <s v="7A250401"/>
    <s v="APO26010130"/>
    <x v="266"/>
    <s v="STD- 104 KITCHENAID BK01A TUM R240 C/C113 H6.5"/>
    <x v="13"/>
    <s v="7"/>
    <n v="2160"/>
    <s v="PC"/>
    <x v="0"/>
    <n v="0.93700000000000006"/>
    <n v="2023.92"/>
    <n v="31.591200000000001"/>
    <n v="0.93699900000000003"/>
    <n v="2023.919952"/>
    <s v="MIL"/>
    <n v="31.591200000000001"/>
    <n v="63938.06"/>
    <n v="2026"/>
  </r>
  <r>
    <n v="72034117"/>
    <x v="0"/>
    <s v="2025-10-15"/>
    <s v="Z0018"/>
    <x v="0"/>
    <s v="7A250401"/>
    <s v="APO26010130"/>
    <x v="266"/>
    <s v="STD- 104 KITCHENAID BK01A TUM R240 C/C113 H6.5"/>
    <x v="13"/>
    <s v="7"/>
    <n v="2150"/>
    <s v="PC"/>
    <x v="0"/>
    <n v="0.93700000000000006"/>
    <n v="2014.55"/>
    <n v="31.591200000000001"/>
    <n v="0.93699900000000003"/>
    <n v="2014.549937"/>
    <s v="MIL"/>
    <n v="31.591200000000001"/>
    <n v="63642.05"/>
    <n v="2026"/>
  </r>
  <r>
    <n v="72034118"/>
    <x v="0"/>
    <s v="2025-10-15"/>
    <s v="Z0018"/>
    <x v="0"/>
    <s v="7A250401"/>
    <s v="APO26010130"/>
    <x v="266"/>
    <s v="STD- 104 KITCHENAID BK01A TUM R240 C/C113 H6.5"/>
    <x v="13"/>
    <s v="7"/>
    <n v="1020"/>
    <s v="PC"/>
    <x v="0"/>
    <n v="0.93700000000000006"/>
    <n v="955.74"/>
    <n v="31.591200000000001"/>
    <n v="0.93699900000000003"/>
    <n v="955.73988899999995"/>
    <s v="MIL"/>
    <n v="31.591200000000001"/>
    <n v="30192.97"/>
    <n v="2026"/>
  </r>
  <r>
    <n v="72034184"/>
    <x v="0"/>
    <s v="2025-10-15"/>
    <s v="Z0018"/>
    <x v="0"/>
    <s v="7A250401"/>
    <s v="APO26010130"/>
    <x v="267"/>
    <s v="STD- 103 KITCHENAID BK01A TUM R220 C/C113 H6.5"/>
    <x v="13"/>
    <s v="7"/>
    <n v="3200"/>
    <s v="PC"/>
    <x v="0"/>
    <n v="0.93700000000000006"/>
    <n v="2998.4"/>
    <n v="31.591200000000001"/>
    <n v="0.93699900000000003"/>
    <n v="2998.3998700000002"/>
    <s v="MIL"/>
    <n v="31.591200000000001"/>
    <n v="94723.05"/>
    <n v="2026"/>
  </r>
  <r>
    <n v="72034185"/>
    <x v="0"/>
    <s v="2025-10-15"/>
    <s v="Z0018"/>
    <x v="0"/>
    <s v="7A250401"/>
    <s v="APO26010130"/>
    <x v="267"/>
    <s v="STD- 103 KITCHENAID BK01A TUM R220 C/C113 H6.5"/>
    <x v="13"/>
    <s v="7"/>
    <n v="1020"/>
    <s v="PC"/>
    <x v="0"/>
    <n v="0.93700000000000006"/>
    <n v="955.74"/>
    <n v="31.591200000000001"/>
    <n v="0.93699900000000003"/>
    <n v="955.73988899999995"/>
    <s v="MIL"/>
    <n v="31.591200000000001"/>
    <n v="30192.97"/>
    <n v="2026"/>
  </r>
  <r>
    <n v="72034273"/>
    <x v="0"/>
    <s v="2025-10-17"/>
    <s v="Z0018"/>
    <x v="0"/>
    <s v="7A250401"/>
    <s v="APO26010130"/>
    <x v="267"/>
    <s v="STD- 103 KITCHENAID BK01A TUM R220 C/C113 H6.5"/>
    <x v="13"/>
    <s v="7"/>
    <n v="1005"/>
    <s v="PC"/>
    <x v="0"/>
    <n v="0.93700000000000006"/>
    <n v="941.68499999999995"/>
    <n v="31.591200000000001"/>
    <n v="0.93699900000000003"/>
    <n v="941.68502599999999"/>
    <s v="MIL"/>
    <n v="31.591200000000001"/>
    <n v="29748.959999999999"/>
    <n v="2026"/>
  </r>
  <r>
    <n v="72034324"/>
    <x v="0"/>
    <s v="2025-10-20"/>
    <s v="Z0018"/>
    <x v="0"/>
    <s v="7A250401"/>
    <s v="APO26010130"/>
    <x v="265"/>
    <s v="FG SS R141.3 POL"/>
    <x v="25"/>
    <s v="7"/>
    <n v="2000"/>
    <s v="PC"/>
    <x v="0"/>
    <n v="0.18790000000000001"/>
    <n v="375.8"/>
    <n v="31.591200000000001"/>
    <n v="0.18790000000000001"/>
    <n v="375.79990600000002"/>
    <s v="MIL"/>
    <n v="31.591200000000001"/>
    <n v="11871.97"/>
    <n v="2026"/>
  </r>
  <r>
    <n v="72034328"/>
    <x v="0"/>
    <s v="2025-10-20"/>
    <s v="Z0018"/>
    <x v="0"/>
    <s v="7A250401"/>
    <s v="APO26010130"/>
    <x v="264"/>
    <s v="FG SS R50 TUM"/>
    <x v="7"/>
    <s v="7"/>
    <n v="2500"/>
    <s v="PC"/>
    <x v="0"/>
    <n v="0.14699999999999999"/>
    <n v="367.5"/>
    <n v="31.591200000000001"/>
    <n v="0.14699999999999999"/>
    <n v="367.50012600000002"/>
    <s v="MIL"/>
    <n v="31.591200000000001"/>
    <n v="11609.77"/>
    <n v="2026"/>
  </r>
  <r>
    <n v="72034331"/>
    <x v="0"/>
    <s v="2025-10-20"/>
    <s v="Z0018"/>
    <x v="0"/>
    <s v="7A250401"/>
    <s v="APO26010130"/>
    <x v="268"/>
    <s v="FG SS R141.3 BSH"/>
    <x v="7"/>
    <s v="7"/>
    <n v="10000"/>
    <s v="PC"/>
    <x v="0"/>
    <n v="0.186"/>
    <n v="1860"/>
    <n v="31.591200000000001"/>
    <n v="0.185999"/>
    <n v="1859.9999359999999"/>
    <s v="MIL"/>
    <n v="31.591200000000001"/>
    <n v="58759.63"/>
    <n v="2026"/>
  </r>
  <r>
    <n v="72034335"/>
    <x v="0"/>
    <s v="2025-10-20"/>
    <s v="Z0018"/>
    <x v="0"/>
    <s v="7A250401"/>
    <s v="APO26010130"/>
    <x v="269"/>
    <s v="SS LOTUS RACK"/>
    <x v="26"/>
    <s v="7"/>
    <n v="500"/>
    <s v="PC"/>
    <x v="0"/>
    <n v="1.6125"/>
    <n v="806.25"/>
    <n v="31.591200000000001"/>
    <n v="1.6125"/>
    <n v="806.25015800000006"/>
    <s v="MIL"/>
    <n v="31.591200000000001"/>
    <n v="25470.41"/>
    <n v="2026"/>
  </r>
  <r>
    <n v="72034335"/>
    <x v="0"/>
    <s v="2025-10-20"/>
    <s v="Z0018"/>
    <x v="0"/>
    <s v="7A250394"/>
    <s v="APO26010132"/>
    <x v="269"/>
    <s v="SS LOTUS RACK"/>
    <x v="26"/>
    <s v="7"/>
    <n v="800"/>
    <s v="PC"/>
    <x v="0"/>
    <n v="1.6125"/>
    <n v="1290"/>
    <n v="31.591200000000001"/>
    <n v="1.6125"/>
    <n v="1290.000063"/>
    <s v="MIL"/>
    <n v="31.591200000000001"/>
    <n v="40752.65"/>
    <n v="2026"/>
  </r>
  <r>
    <n v="72034349"/>
    <x v="0"/>
    <s v="2025-10-20"/>
    <s v="Z0018"/>
    <x v="0"/>
    <s v="7A250401"/>
    <s v="APO26010130"/>
    <x v="270"/>
    <s v="ROYAL PRESTIGE GY04A POL"/>
    <x v="8"/>
    <s v="7"/>
    <n v="1005"/>
    <s v="PC"/>
    <x v="0"/>
    <n v="0.74050000000000005"/>
    <n v="744.20299999999997"/>
    <n v="31.591200000000001"/>
    <n v="0.74049900000000002"/>
    <n v="744.20313199999998"/>
    <s v="MIL"/>
    <n v="31.591200000000001"/>
    <n v="23510.27"/>
    <n v="2026"/>
  </r>
  <r>
    <n v="72034358"/>
    <x v="0"/>
    <s v="2025-10-20"/>
    <s v="Z0018"/>
    <x v="0"/>
    <s v="7A250401"/>
    <s v="APO26010130"/>
    <x v="266"/>
    <s v="STD- 104 KITCHENAID BK01A TUM R240 C/C113 H6.5"/>
    <x v="13"/>
    <s v="7"/>
    <n v="1010"/>
    <s v="PC"/>
    <x v="0"/>
    <n v="0.93700000000000006"/>
    <n v="946.37"/>
    <n v="31.591200000000001"/>
    <n v="0.93699900000000003"/>
    <n v="946.36987499999998"/>
    <s v="MIL"/>
    <n v="31.591200000000001"/>
    <n v="29896.959999999999"/>
    <n v="2026"/>
  </r>
  <r>
    <n v="72034451"/>
    <x v="0"/>
    <s v="2025-10-23"/>
    <s v="Z0018"/>
    <x v="0"/>
    <s v="7A250401"/>
    <s v="APO26010130"/>
    <x v="271"/>
    <s v="24CM LID 0.5MM FW2 IN:Y EX:P"/>
    <x v="2"/>
    <s v="7"/>
    <n v="420"/>
    <s v="PC"/>
    <x v="0"/>
    <n v="2.2467999999999999"/>
    <n v="943.65599999999995"/>
    <n v="31.591200000000001"/>
    <n v="2.2467999999999999"/>
    <n v="943.65614400000004"/>
    <s v="MIL"/>
    <n v="31.591200000000001"/>
    <n v="29811.23"/>
    <n v="2026"/>
  </r>
  <r>
    <n v="72034460"/>
    <x v="0"/>
    <s v="2025-10-24"/>
    <s v="Z0018"/>
    <x v="0"/>
    <s v="7A250401"/>
    <s v="APO26010130"/>
    <x v="272"/>
    <s v="WHISTLE ASSEMBLY (7-6-587 BUT W/O BASE AND BASE CAP)"/>
    <x v="10"/>
    <s v="7"/>
    <n v="5100"/>
    <s v="PC"/>
    <x v="0"/>
    <n v="2.7139000000000002"/>
    <n v="13840.89"/>
    <n v="31.591200000000001"/>
    <n v="2.7139000000000002"/>
    <n v="13840.889868"/>
    <s v="MIL"/>
    <n v="31.591200000000001"/>
    <n v="437250.32"/>
    <n v="2026"/>
  </r>
  <r>
    <n v="72034516"/>
    <x v="0"/>
    <s v="2025-10-28"/>
    <s v="Z0018"/>
    <x v="0"/>
    <s v="7A250401"/>
    <s v="APO26010130"/>
    <x v="273"/>
    <s v="WAVE WASHER"/>
    <x v="21"/>
    <s v="7"/>
    <n v="5000"/>
    <s v="PC"/>
    <x v="0"/>
    <n v="4.8899999999999999E-2"/>
    <n v="244.5"/>
    <n v="31.591200000000001"/>
    <n v="4.8899999999999999E-2"/>
    <n v="244.50004999999999"/>
    <s v="MIL"/>
    <n v="31.591200000000001"/>
    <n v="7724.05"/>
    <n v="2026"/>
  </r>
  <r>
    <n v="72034693"/>
    <x v="0"/>
    <s v="2025-10-30"/>
    <s v="Z0018"/>
    <x v="0"/>
    <s v="7A250401"/>
    <s v="APO26010130"/>
    <x v="268"/>
    <s v="FG SS R141.3 BSH"/>
    <x v="7"/>
    <s v="7"/>
    <n v="880"/>
    <s v="PC"/>
    <x v="0"/>
    <n v="0.186"/>
    <n v="163.68"/>
    <n v="31.591200000000001"/>
    <n v="0.185999"/>
    <n v="163.68007499999999"/>
    <s v="MIL"/>
    <n v="31.591200000000001"/>
    <n v="5170.8500000000004"/>
    <n v="2026"/>
  </r>
  <r>
    <n v="72034698"/>
    <x v="0"/>
    <s v="2025-10-30"/>
    <s v="Z0018"/>
    <x v="0"/>
    <s v="7A250401"/>
    <s v="APO26010130"/>
    <x v="172"/>
    <s v="CAPPED RIVET 6X18MM"/>
    <x v="17"/>
    <s v="7"/>
    <n v="50000"/>
    <s v="PC"/>
    <x v="0"/>
    <n v="1.43E-2"/>
    <n v="715"/>
    <n v="31.591200000000001"/>
    <n v="1.4298999999999999E-2"/>
    <n v="715.00006299999995"/>
    <s v="MIL"/>
    <n v="31.591200000000001"/>
    <n v="22587.71"/>
    <n v="2026"/>
  </r>
  <r>
    <n v="72034712"/>
    <x v="0"/>
    <s v="2025-10-31"/>
    <s v="Z0018"/>
    <x v="0"/>
    <s v="7A250401"/>
    <s v="APO26010130"/>
    <x v="265"/>
    <s v="FG SS R141.3 POL"/>
    <x v="25"/>
    <s v="7"/>
    <n v="480"/>
    <s v="PC"/>
    <x v="0"/>
    <n v="0.18790000000000001"/>
    <n v="90.191999999999993"/>
    <n v="31.591200000000001"/>
    <n v="0.18790000000000001"/>
    <n v="90.191888000000006"/>
    <s v="MIL"/>
    <n v="31.591200000000001"/>
    <n v="2849.27"/>
    <n v="2026"/>
  </r>
  <r>
    <n v="72034849"/>
    <x v="0"/>
    <s v="2025-11-06"/>
    <s v="Z0018"/>
    <x v="0"/>
    <s v="7A250401"/>
    <s v="APO26010130"/>
    <x v="271"/>
    <s v="24CM LID 0.5MM FW2 IN:Y EX:P"/>
    <x v="2"/>
    <s v="7"/>
    <n v="660"/>
    <s v="PC"/>
    <x v="0"/>
    <n v="2.2467999999999999"/>
    <n v="1482.8879999999999"/>
    <n v="31.591200000000001"/>
    <n v="2.2467999999999999"/>
    <n v="1482.887956"/>
    <s v="MIL"/>
    <n v="31.591200000000001"/>
    <n v="46846.21"/>
    <n v="2026"/>
  </r>
  <r>
    <n v="72035061"/>
    <x v="0"/>
    <s v="2025-11-11"/>
    <s v="Z0018"/>
    <x v="0"/>
    <s v="7A250401"/>
    <s v="APO26010130"/>
    <x v="274"/>
    <s v="SM-- 01 TUM R70 C/C91.8 H6.5"/>
    <x v="27"/>
    <s v="7"/>
    <n v="1200"/>
    <s v="PC"/>
    <x v="0"/>
    <n v="0.21360000000000001"/>
    <n v="256.32"/>
    <n v="31.591200000000001"/>
    <n v="0.21359900000000001"/>
    <n v="256.32011399999999"/>
    <s v="MIL"/>
    <n v="31.591200000000001"/>
    <n v="8097.46"/>
    <n v="2026"/>
  </r>
  <r>
    <n v="72035257"/>
    <x v="0"/>
    <s v="2025-11-14"/>
    <s v="Z0018"/>
    <x v="0"/>
    <s v="7A250401"/>
    <s v="APO26010130"/>
    <x v="275"/>
    <s v="U&amp;C AMWAY QUEEN JAPAN $$$"/>
    <x v="18"/>
    <s v="7"/>
    <n v="3050"/>
    <s v="PC"/>
    <x v="0"/>
    <n v="0.12720000000000001"/>
    <n v="387.96"/>
    <n v="31.591200000000001"/>
    <n v="0.12719900000000001"/>
    <n v="387.95993800000002"/>
    <s v="MIL"/>
    <n v="31.591200000000001"/>
    <n v="12256.12"/>
    <n v="2026"/>
  </r>
  <r>
    <n v="72035335"/>
    <x v="0"/>
    <s v="2025-11-18"/>
    <s v="Z0018"/>
    <x v="0"/>
    <s v="7A250401"/>
    <s v="APO26010130"/>
    <x v="276"/>
    <s v="SS ADAPTOR"/>
    <x v="21"/>
    <s v="7"/>
    <n v="15000"/>
    <s v="PC"/>
    <x v="0"/>
    <n v="0.09"/>
    <n v="1350"/>
    <n v="31.591200000000001"/>
    <n v="0.09"/>
    <n v="1350"/>
    <s v="MIL"/>
    <n v="31.591200000000001"/>
    <n v="42648.12"/>
    <n v="2026"/>
  </r>
  <r>
    <n v="72035348"/>
    <x v="0"/>
    <s v="2025-11-18"/>
    <s v="Z0018"/>
    <x v="0"/>
    <s v="7A250401"/>
    <s v="APO26010130"/>
    <x v="277"/>
    <s v="RT SS 2.9X3.0MM D4.8"/>
    <x v="19"/>
    <s v="7"/>
    <n v="5000"/>
    <s v="PC"/>
    <x v="0"/>
    <n v="1.44E-2"/>
    <n v="72"/>
    <n v="31.591200000000001"/>
    <n v="1.4399E-2"/>
    <n v="72.000112999999999"/>
    <s v="MIL"/>
    <n v="31.591200000000001"/>
    <n v="2274.5700000000002"/>
    <n v="2026"/>
  </r>
  <r>
    <n v="72035547"/>
    <x v="0"/>
    <s v="2025-11-20"/>
    <s v="Z0018"/>
    <x v="0"/>
    <s v="7A250401"/>
    <s v="APO26010130"/>
    <x v="278"/>
    <s v="BRKT FOR EM SHDL"/>
    <x v="4"/>
    <s v="7"/>
    <n v="20000"/>
    <s v="PC"/>
    <x v="0"/>
    <n v="5.3199999999999997E-2"/>
    <n v="1064"/>
    <n v="31.591200000000001"/>
    <n v="5.3199000000000003E-2"/>
    <n v="1064.0001010000001"/>
    <s v="MIL"/>
    <n v="31.591200000000001"/>
    <n v="33613.040000000001"/>
    <n v="2026"/>
  </r>
  <r>
    <n v="72035550"/>
    <x v="0"/>
    <s v="2025-11-20"/>
    <s v="Z0018"/>
    <x v="0"/>
    <s v="7A250401"/>
    <s v="APO26010130"/>
    <x v="276"/>
    <s v="SS ADAPTOR"/>
    <x v="21"/>
    <s v="7"/>
    <n v="10000"/>
    <s v="PC"/>
    <x v="0"/>
    <n v="0.09"/>
    <n v="900"/>
    <n v="31.591200000000001"/>
    <n v="0.09"/>
    <n v="900"/>
    <s v="MIL"/>
    <n v="31.591200000000001"/>
    <n v="28432.080000000002"/>
    <n v="2026"/>
  </r>
  <r>
    <n v="72035581"/>
    <x v="0"/>
    <s v="2025-11-25"/>
    <s v="Z0018"/>
    <x v="0"/>
    <s v="7A250401"/>
    <s v="APO26010130"/>
    <x v="276"/>
    <s v="SS ADAPTOR"/>
    <x v="21"/>
    <s v="7"/>
    <n v="10000"/>
    <s v="PC"/>
    <x v="0"/>
    <n v="0.09"/>
    <n v="900"/>
    <n v="31.591200000000001"/>
    <n v="0.09"/>
    <n v="900"/>
    <s v="MIL"/>
    <n v="31.591200000000001"/>
    <n v="28432.080000000002"/>
    <n v="2026"/>
  </r>
  <r>
    <n v="72035766"/>
    <x v="0"/>
    <s v="2025-11-27"/>
    <s v="Z0018"/>
    <x v="0"/>
    <s v="7A250401"/>
    <s v="APO26010130"/>
    <x v="279"/>
    <s v="RT AL 6x21mm CSK HEAD TUM"/>
    <x v="28"/>
    <s v="7"/>
    <n v="5000"/>
    <s v="PC"/>
    <x v="0"/>
    <n v="7.0000000000000001E-3"/>
    <n v="35.015999999999998"/>
    <n v="31.591200000000001"/>
    <n v="7.0000000000000001E-3"/>
    <n v="35.016080000000002"/>
    <s v="MIL"/>
    <n v="31.591200000000001"/>
    <n v="1106.2"/>
    <n v="2026"/>
  </r>
  <r>
    <n v="72033326"/>
    <x v="1"/>
    <s v="2025-09-26"/>
    <s v="Z0018"/>
    <x v="0"/>
    <s v="7A250409"/>
    <s v="APO26010134"/>
    <x v="280"/>
    <s v="STD- 113 M BSH R406 C/C102 H6.5 (1824-34)"/>
    <x v="13"/>
    <s v="7"/>
    <n v="860"/>
    <s v="PC"/>
    <x v="0"/>
    <n v="1.0934999999999999"/>
    <n v="940.41"/>
    <n v="31.425799999999999"/>
    <n v="1.093499"/>
    <n v="940.41010800000004"/>
    <s v="MIL"/>
    <n v="31.425799999999999"/>
    <n v="29553.14"/>
    <n v="2026"/>
  </r>
  <r>
    <n v="72033326"/>
    <x v="1"/>
    <s v="2025-09-26"/>
    <s v="Z0018"/>
    <x v="0"/>
    <s v="7A250409"/>
    <s v="APO26010134"/>
    <x v="280"/>
    <s v="STD- 113 M BSH R406 C/C102 H6.5 (1824-34)"/>
    <x v="13"/>
    <s v="7"/>
    <n v="1440"/>
    <s v="PC"/>
    <x v="0"/>
    <n v="1.0934999999999999"/>
    <n v="1574.64"/>
    <n v="31.425799999999999"/>
    <n v="1.093499"/>
    <n v="1574.6399449999999"/>
    <s v="MIL"/>
    <n v="31.425799999999999"/>
    <n v="49484.32"/>
    <n v="2026"/>
  </r>
  <r>
    <n v="72033442"/>
    <x v="1"/>
    <s v="2025-09-30"/>
    <s v="Z0018"/>
    <x v="0"/>
    <s v="7A250409"/>
    <s v="APO26010134"/>
    <x v="281"/>
    <s v="16CM LID 0.5MM FW2 IN:Y EX:P"/>
    <x v="2"/>
    <s v="7"/>
    <n v="2500"/>
    <s v="PC"/>
    <x v="0"/>
    <n v="1.5558000000000001"/>
    <n v="3889.5"/>
    <n v="31.425799999999999"/>
    <n v="1.5558000000000001"/>
    <n v="3889.5000279999999"/>
    <s v="MIL"/>
    <n v="31.425799999999999"/>
    <n v="122230.65"/>
    <n v="2026"/>
  </r>
  <r>
    <n v="72033443"/>
    <x v="1"/>
    <s v="2025-09-30"/>
    <s v="Z0018"/>
    <x v="0"/>
    <s v="7A250409"/>
    <s v="APO26010134"/>
    <x v="271"/>
    <s v="24CM LID 0.5MM FW2 IN:Y EX:P"/>
    <x v="2"/>
    <s v="7"/>
    <n v="1500"/>
    <s v="PC"/>
    <x v="0"/>
    <n v="2.2467999999999999"/>
    <n v="3370.2"/>
    <n v="31.425799999999999"/>
    <n v="2.2467999999999999"/>
    <n v="3370.199963"/>
    <s v="MIL"/>
    <n v="31.425799999999999"/>
    <n v="105911.23"/>
    <n v="2026"/>
  </r>
  <r>
    <n v="72033821"/>
    <x v="1"/>
    <s v="2025-10-09"/>
    <s v="Z0018"/>
    <x v="0"/>
    <s v="7A250409"/>
    <s v="APO26010134"/>
    <x v="281"/>
    <s v="16CM LID 0.5MM FW2 IN:Y EX:P"/>
    <x v="2"/>
    <s v="7"/>
    <n v="940"/>
    <s v="PC"/>
    <x v="0"/>
    <n v="1.5558000000000001"/>
    <n v="1462.452"/>
    <n v="31.425799999999999"/>
    <n v="1.5558000000000001"/>
    <n v="1462.4518700000001"/>
    <s v="MIL"/>
    <n v="31.425799999999999"/>
    <n v="45958.720000000001"/>
    <n v="2026"/>
  </r>
  <r>
    <n v="72034226"/>
    <x v="1"/>
    <s v="2025-10-16"/>
    <s v="Z0018"/>
    <x v="0"/>
    <s v="7A250409"/>
    <s v="APO26010134"/>
    <x v="282"/>
    <s v="STD- 02  TUM R80 C/C116.09 H6.5"/>
    <x v="27"/>
    <s v="7"/>
    <n v="1005"/>
    <s v="PC"/>
    <x v="0"/>
    <n v="0.2379"/>
    <n v="239.09"/>
    <n v="31.425799999999999"/>
    <n v="0.2379"/>
    <n v="239.089856"/>
    <s v="MIL"/>
    <n v="31.425799999999999"/>
    <n v="7513.59"/>
    <n v="2026"/>
  </r>
  <r>
    <n v="72034486"/>
    <x v="1"/>
    <s v="2025-10-24"/>
    <s v="Z0018"/>
    <x v="0"/>
    <s v="7A250409"/>
    <s v="APO26010134"/>
    <x v="283"/>
    <s v="RT SS 6x10mm D12 POL"/>
    <x v="19"/>
    <s v="7"/>
    <n v="50000"/>
    <s v="PC"/>
    <x v="0"/>
    <n v="1.66E-2"/>
    <n v="830"/>
    <n v="31.425799999999999"/>
    <n v="1.66E-2"/>
    <n v="829.99987199999998"/>
    <s v="MIL"/>
    <n v="31.425799999999999"/>
    <n v="26083.41"/>
    <n v="2026"/>
  </r>
  <r>
    <n v="72034526"/>
    <x v="1"/>
    <s v="2025-10-28"/>
    <s v="Z0018"/>
    <x v="0"/>
    <s v="7A250409"/>
    <s v="APO26010134"/>
    <x v="156"/>
    <s v="SCR SS M5x130mm+WHR"/>
    <x v="5"/>
    <s v="7"/>
    <n v="1700"/>
    <s v="PC"/>
    <x v="0"/>
    <n v="5.6099999999999997E-2"/>
    <n v="95.37"/>
    <n v="31.425799999999999"/>
    <n v="5.6099999999999997E-2"/>
    <n v="95.370046000000002"/>
    <s v="MIL"/>
    <n v="31.425799999999999"/>
    <n v="2997.08"/>
    <n v="2026"/>
  </r>
  <r>
    <n v="72034599"/>
    <x v="1"/>
    <s v="2025-10-30"/>
    <s v="Z0018"/>
    <x v="0"/>
    <s v="7A250409"/>
    <s v="APO26010134"/>
    <x v="284"/>
    <s v="BRKT SS BRUSHED"/>
    <x v="4"/>
    <s v="7"/>
    <n v="5000"/>
    <s v="PC"/>
    <x v="0"/>
    <n v="0.23449999999999999"/>
    <n v="1172.5"/>
    <n v="31.425799999999999"/>
    <n v="0.23449900000000001"/>
    <n v="1172.499984"/>
    <s v="MIL"/>
    <n v="31.425799999999999"/>
    <n v="36846.75"/>
    <n v="2026"/>
  </r>
  <r>
    <n v="72034600"/>
    <x v="1"/>
    <s v="2025-10-30"/>
    <s v="Z0018"/>
    <x v="0"/>
    <s v="7A250409"/>
    <s v="APO26010134"/>
    <x v="285"/>
    <s v="PAN HEAD TRILOBULAR SCR SS"/>
    <x v="5"/>
    <s v="7"/>
    <n v="10000"/>
    <s v="PC"/>
    <x v="0"/>
    <n v="4.2099999999999999E-2"/>
    <n v="421"/>
    <n v="31.425799999999999"/>
    <n v="4.2099999999999999E-2"/>
    <n v="420.99994199999998"/>
    <s v="MIL"/>
    <n v="31.425799999999999"/>
    <n v="13230.26"/>
    <n v="2026"/>
  </r>
  <r>
    <n v="72034601"/>
    <x v="1"/>
    <s v="2025-10-30"/>
    <s v="Z0018"/>
    <x v="0"/>
    <s v="7A250409"/>
    <s v="APO26010134"/>
    <x v="286"/>
    <s v="FG SS FP TUM"/>
    <x v="7"/>
    <s v="7"/>
    <n v="2000"/>
    <s v="PC"/>
    <x v="0"/>
    <n v="0.18429999999999999"/>
    <n v="368.6"/>
    <n v="31.425799999999999"/>
    <n v="0.18429899999999999"/>
    <n v="368.60000300000002"/>
    <s v="MIL"/>
    <n v="31.425799999999999"/>
    <n v="11583.55"/>
    <n v="2026"/>
  </r>
  <r>
    <n v="72034602"/>
    <x v="1"/>
    <s v="2025-10-30"/>
    <s v="Z0018"/>
    <x v="0"/>
    <s v="7A250409"/>
    <s v="APO26010134"/>
    <x v="287"/>
    <s v="RT SS S30433 8x13mm CSK HD D12 TUM"/>
    <x v="28"/>
    <s v="7"/>
    <n v="10000"/>
    <s v="PC"/>
    <x v="0"/>
    <n v="3.1899999999999998E-2"/>
    <n v="319"/>
    <n v="31.425799999999999"/>
    <n v="3.1898999999999997E-2"/>
    <n v="318.99999300000002"/>
    <s v="MIL"/>
    <n v="31.425799999999999"/>
    <n v="10024.83"/>
    <n v="2026"/>
  </r>
  <r>
    <n v="72034624"/>
    <x v="1"/>
    <s v="2025-10-30"/>
    <s v="Z0018"/>
    <x v="0"/>
    <s v="7A250409"/>
    <s v="APO26010134"/>
    <x v="288"/>
    <s v="G-LD LG 32CM BSH"/>
    <x v="3"/>
    <s v="7"/>
    <n v="11"/>
    <s v="PC"/>
    <x v="0"/>
    <n v="1.4054500000000001"/>
    <n v="15.46"/>
    <n v="31.425799999999999"/>
    <n v="1.4054489999999999"/>
    <n v="15.459908"/>
    <s v="MIL"/>
    <n v="31.425799999999999"/>
    <n v="485.84"/>
    <n v="2026"/>
  </r>
  <r>
    <n v="72034659"/>
    <x v="1"/>
    <s v="2025-10-30"/>
    <s v="Z0018"/>
    <x v="0"/>
    <s v="7A250409"/>
    <s v="APO26010134"/>
    <x v="113"/>
    <s v="STD- 05 TUM R122 C/C106 H8.5"/>
    <x v="1"/>
    <s v="7"/>
    <n v="3000"/>
    <s v="PC"/>
    <x v="0"/>
    <n v="0.23069999999999999"/>
    <n v="692.1"/>
    <n v="31.425799999999999"/>
    <n v="0.23069899999999999"/>
    <n v="692.10012099999994"/>
    <s v="MIL"/>
    <n v="31.425799999999999"/>
    <n v="21749.8"/>
    <n v="2026"/>
  </r>
  <r>
    <n v="72034693"/>
    <x v="1"/>
    <s v="2025-10-30"/>
    <s v="Z0018"/>
    <x v="0"/>
    <s v="7A250409"/>
    <s v="APO26010134"/>
    <x v="268"/>
    <s v="FG SS R141.3 BSH"/>
    <x v="7"/>
    <s v="7"/>
    <n v="9120"/>
    <s v="PC"/>
    <x v="0"/>
    <n v="0.186"/>
    <n v="1696.32"/>
    <n v="31.425799999999999"/>
    <n v="0.186"/>
    <n v="1696.319902"/>
    <s v="MIL"/>
    <n v="31.425799999999999"/>
    <n v="53308.21"/>
    <n v="2026"/>
  </r>
  <r>
    <n v="72034695"/>
    <x v="1"/>
    <s v="2025-10-30"/>
    <s v="Z0018"/>
    <x v="0"/>
    <s v="7A250409"/>
    <s v="APO26010134"/>
    <x v="157"/>
    <s v="BRKT+NUT M5 BAD24IA C/C25 H8.3"/>
    <x v="4"/>
    <s v="7"/>
    <n v="2600"/>
    <s v="PC"/>
    <x v="0"/>
    <n v="0.1023"/>
    <n v="265.98"/>
    <n v="31.425799999999999"/>
    <n v="0.1023"/>
    <n v="265.97986300000002"/>
    <s v="MIL"/>
    <n v="31.425799999999999"/>
    <n v="8358.6299999999992"/>
    <n v="2026"/>
  </r>
  <r>
    <n v="72034712"/>
    <x v="1"/>
    <s v="2025-10-31"/>
    <s v="Z0018"/>
    <x v="0"/>
    <s v="7A250409"/>
    <s v="APO26010134"/>
    <x v="265"/>
    <s v="FG SS R141.3 POL"/>
    <x v="25"/>
    <s v="7"/>
    <n v="1520"/>
    <s v="PC"/>
    <x v="0"/>
    <n v="0.18789"/>
    <n v="285.60000000000002"/>
    <n v="31.425799999999999"/>
    <n v="0.187889"/>
    <n v="285.60004800000002"/>
    <s v="MIL"/>
    <n v="31.425799999999999"/>
    <n v="8975.2099999999991"/>
    <n v="2026"/>
  </r>
  <r>
    <n v="72034719"/>
    <x v="1"/>
    <s v="2025-10-31"/>
    <s v="Z0018"/>
    <x v="0"/>
    <s v="7A250409"/>
    <s v="APO26010134"/>
    <x v="207"/>
    <s v="Ru GASKET ID5.8mm G-LD"/>
    <x v="14"/>
    <s v="7"/>
    <n v="10000"/>
    <s v="PC"/>
    <x v="0"/>
    <n v="8.9999999999999993E-3"/>
    <n v="90"/>
    <n v="31.425799999999999"/>
    <n v="8.9990000000000001E-3"/>
    <n v="89.999936000000005"/>
    <s v="MIL"/>
    <n v="31.425799999999999"/>
    <n v="2828.32"/>
    <n v="2026"/>
  </r>
  <r>
    <n v="72034726"/>
    <x v="1"/>
    <s v="2025-10-31"/>
    <s v="Z0018"/>
    <x v="0"/>
    <s v="7A250409"/>
    <s v="APO26010134"/>
    <x v="266"/>
    <s v="STD- 104 KITCHENAID BK01A TUM R240 C/C113 H6.5"/>
    <x v="13"/>
    <s v="7"/>
    <n v="3300"/>
    <s v="PC"/>
    <x v="0"/>
    <n v="0.82989999999999997"/>
    <n v="2738.67"/>
    <n v="31.425799999999999"/>
    <n v="0.82989900000000005"/>
    <n v="2738.6701370000001"/>
    <s v="MIL"/>
    <n v="31.425799999999999"/>
    <n v="86064.9"/>
    <n v="2026"/>
  </r>
  <r>
    <n v="72034728"/>
    <x v="1"/>
    <s v="2025-10-31"/>
    <s v="Z0018"/>
    <x v="0"/>
    <s v="7A250409"/>
    <s v="APO26010134"/>
    <x v="289"/>
    <s v="STD- 302 BSH R170 C/C113 H6.5"/>
    <x v="13"/>
    <s v="7"/>
    <n v="420"/>
    <s v="PC"/>
    <x v="0"/>
    <n v="0.28269"/>
    <n v="118.73"/>
    <n v="31.425799999999999"/>
    <n v="0.28269"/>
    <n v="118.73015100000001"/>
    <s v="MIL"/>
    <n v="31.425799999999999"/>
    <n v="3731.19"/>
    <n v="2026"/>
  </r>
  <r>
    <n v="72034849"/>
    <x v="1"/>
    <s v="2025-11-06"/>
    <s v="Z0018"/>
    <x v="0"/>
    <s v="7A250409"/>
    <s v="APO26010134"/>
    <x v="271"/>
    <s v="24CM LID 0.5MM FW2 IN:Y EX:P"/>
    <x v="2"/>
    <s v="7"/>
    <n v="220"/>
    <s v="PC"/>
    <x v="0"/>
    <n v="2.2467999999999999"/>
    <n v="494.29599999999999"/>
    <n v="31.425799999999999"/>
    <n v="2.2467999999999999"/>
    <n v="494.296087"/>
    <s v="MIL"/>
    <n v="31.425799999999999"/>
    <n v="15533.65"/>
    <n v="2026"/>
  </r>
  <r>
    <n v="72034849"/>
    <x v="1"/>
    <s v="2025-11-06"/>
    <s v="Z0018"/>
    <x v="0"/>
    <s v="7A250409"/>
    <s v="APO26010134"/>
    <x v="271"/>
    <s v="24CM LID 0.5MM FW2 IN:Y EX:P"/>
    <x v="2"/>
    <s v="7"/>
    <n v="1620"/>
    <s v="PC"/>
    <x v="0"/>
    <n v="2.2467999999999999"/>
    <n v="3639.8159999999998"/>
    <n v="31.425799999999999"/>
    <n v="2.2467999999999999"/>
    <n v="3639.8160109999999"/>
    <s v="MIL"/>
    <n v="31.425799999999999"/>
    <n v="114384.13"/>
    <n v="2026"/>
  </r>
  <r>
    <n v="72035149"/>
    <x v="1"/>
    <s v="2025-11-14"/>
    <s v="Z0018"/>
    <x v="0"/>
    <s v="7A250409"/>
    <s v="APO26010134"/>
    <x v="290"/>
    <s v="RT SS 8x9 D15 An POL"/>
    <x v="19"/>
    <s v="7"/>
    <n v="100000"/>
    <s v="PC"/>
    <x v="0"/>
    <n v="2.3400000000000001E-2"/>
    <n v="2340"/>
    <n v="31.425799999999999"/>
    <n v="2.3399E-2"/>
    <n v="2339.9999360000002"/>
    <s v="MIL"/>
    <n v="31.425799999999999"/>
    <n v="73536.37"/>
    <n v="2026"/>
  </r>
  <r>
    <n v="72035150"/>
    <x v="1"/>
    <s v="2025-11-14"/>
    <s v="Z0018"/>
    <x v="0"/>
    <s v="7A250409"/>
    <s v="APO26010134"/>
    <x v="291"/>
    <s v="RT SS 5x8mm POL"/>
    <x v="19"/>
    <s v="7"/>
    <n v="4000"/>
    <s v="PC"/>
    <x v="0"/>
    <n v="1.2E-2"/>
    <n v="48"/>
    <n v="31.425799999999999"/>
    <n v="1.2E-2"/>
    <n v="48.000050000000002"/>
    <s v="MIL"/>
    <n v="31.425799999999999"/>
    <n v="1508.44"/>
    <n v="2026"/>
  </r>
  <r>
    <n v="72035348"/>
    <x v="1"/>
    <s v="2025-11-18"/>
    <s v="Z0018"/>
    <x v="0"/>
    <s v="7A250409"/>
    <s v="APO26010134"/>
    <x v="284"/>
    <s v="BRKT SS BRUSHED"/>
    <x v="4"/>
    <s v="7"/>
    <n v="840"/>
    <s v="PC"/>
    <x v="0"/>
    <n v="0.23449999999999999"/>
    <n v="196.98"/>
    <n v="31.425799999999999"/>
    <n v="0.23449900000000001"/>
    <n v="196.97987000000001"/>
    <s v="MIL"/>
    <n v="31.425799999999999"/>
    <n v="6190.25"/>
    <n v="2026"/>
  </r>
  <r>
    <n v="72035348"/>
    <x v="1"/>
    <s v="2025-11-18"/>
    <s v="Z0018"/>
    <x v="0"/>
    <s v="7A250409"/>
    <s v="APO26010134"/>
    <x v="268"/>
    <s v="FG SS R141.3 BSH"/>
    <x v="7"/>
    <s v="7"/>
    <n v="960"/>
    <s v="PC"/>
    <x v="0"/>
    <n v="0.186"/>
    <n v="178.56"/>
    <n v="31.425799999999999"/>
    <n v="0.186"/>
    <n v="178.55997300000001"/>
    <s v="MIL"/>
    <n v="31.425799999999999"/>
    <n v="5611.39"/>
    <n v="2026"/>
  </r>
  <r>
    <n v="72035536"/>
    <x v="1"/>
    <s v="2025-11-20"/>
    <s v="Z0018"/>
    <x v="0"/>
    <s v="7A250409"/>
    <s v="APO26010134"/>
    <x v="292"/>
    <s v="FG SS R123.45 W/&quot;L&quot; MARK"/>
    <x v="25"/>
    <s v="7"/>
    <n v="1800"/>
    <s v="PC"/>
    <x v="0"/>
    <n v="0.16020000000000001"/>
    <n v="288.36"/>
    <n v="31.425799999999999"/>
    <n v="0.16019900000000001"/>
    <n v="288.35988200000003"/>
    <s v="MIL"/>
    <n v="31.425799999999999"/>
    <n v="9061.94"/>
    <n v="2026"/>
  </r>
  <r>
    <n v="72035628"/>
    <x v="1"/>
    <s v="2025-11-26"/>
    <s v="Z0018"/>
    <x v="0"/>
    <s v="7A250409"/>
    <s v="APO26010134"/>
    <x v="211"/>
    <s v="STD- 01 F M.BLK POL"/>
    <x v="10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629"/>
    <x v="1"/>
    <s v="2025-11-26"/>
    <s v="Z0018"/>
    <x v="0"/>
    <s v="7A250409"/>
    <s v="APO26010134"/>
    <x v="211"/>
    <s v="STD- 01 F M.BLK POL"/>
    <x v="10"/>
    <s v="7"/>
    <n v="4900"/>
    <s v="PC"/>
    <x v="0"/>
    <n v="0.1714"/>
    <n v="839.86"/>
    <n v="31.425799999999999"/>
    <n v="0.171399"/>
    <n v="839.85992399999998"/>
    <s v="MIL"/>
    <n v="31.425799999999999"/>
    <n v="26393.27"/>
    <n v="2026"/>
  </r>
  <r>
    <n v="72035632"/>
    <x v="1"/>
    <s v="2025-11-26"/>
    <s v="Z0018"/>
    <x v="0"/>
    <s v="7A250409"/>
    <s v="APO26010134"/>
    <x v="211"/>
    <s v="STD- 01 F M.BLK POL"/>
    <x v="10"/>
    <s v="7"/>
    <n v="4700"/>
    <s v="PC"/>
    <x v="0"/>
    <n v="0.1714"/>
    <n v="805.58"/>
    <n v="31.425799999999999"/>
    <n v="0.171399"/>
    <n v="805.58012799999995"/>
    <s v="MIL"/>
    <n v="31.425799999999999"/>
    <n v="25316"/>
    <n v="2026"/>
  </r>
  <r>
    <n v="72035633"/>
    <x v="1"/>
    <s v="2025-11-26"/>
    <s v="Z0018"/>
    <x v="0"/>
    <s v="7A250409"/>
    <s v="APO26010134"/>
    <x v="211"/>
    <s v="STD- 01 F M.BLK POL"/>
    <x v="10"/>
    <s v="7"/>
    <n v="4530"/>
    <s v="PC"/>
    <x v="0"/>
    <n v="0.1714"/>
    <n v="776.44200000000001"/>
    <n v="31.425799999999999"/>
    <n v="0.171399"/>
    <n v="776.44196799999997"/>
    <s v="MIL"/>
    <n v="31.425799999999999"/>
    <n v="24400.31"/>
    <n v="2026"/>
  </r>
  <r>
    <n v="72035635"/>
    <x v="1"/>
    <s v="2025-11-26"/>
    <s v="Z0018"/>
    <x v="0"/>
    <s v="7A250409"/>
    <s v="APO26010134"/>
    <x v="211"/>
    <s v="STD- 01 F M.BLK POL"/>
    <x v="10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635"/>
    <x v="1"/>
    <s v="2025-11-26"/>
    <s v="Z0018"/>
    <x v="0"/>
    <s v="7A250409"/>
    <s v="APO26010134"/>
    <x v="211"/>
    <s v="STD- 01 F M.BLK POL"/>
    <x v="10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636"/>
    <x v="1"/>
    <s v="2025-11-26"/>
    <s v="Z0018"/>
    <x v="0"/>
    <s v="7A250409"/>
    <s v="APO26010134"/>
    <x v="211"/>
    <s v="STD- 01 F M.BLK POL"/>
    <x v="10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636"/>
    <x v="1"/>
    <s v="2025-11-26"/>
    <s v="Z0018"/>
    <x v="0"/>
    <s v="7A250409"/>
    <s v="APO26010134"/>
    <x v="211"/>
    <s v="STD- 01 F M.BLK POL"/>
    <x v="10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636"/>
    <x v="1"/>
    <s v="2025-11-26"/>
    <s v="Z0018"/>
    <x v="0"/>
    <s v="7A250409"/>
    <s v="APO26010134"/>
    <x v="211"/>
    <s v="STD- 01 F M.BLK POL"/>
    <x v="10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637"/>
    <x v="1"/>
    <s v="2025-11-26"/>
    <s v="Z0018"/>
    <x v="0"/>
    <s v="7A250409"/>
    <s v="APO26010134"/>
    <x v="211"/>
    <s v="STD- 01 F M.BLK POL"/>
    <x v="10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5637"/>
    <x v="1"/>
    <s v="2025-11-26"/>
    <s v="Z0018"/>
    <x v="0"/>
    <s v="7A250409"/>
    <s v="APO26010134"/>
    <x v="211"/>
    <s v="STD- 01 F M.BLK POL"/>
    <x v="10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5637"/>
    <x v="1"/>
    <s v="2025-11-26"/>
    <s v="Z0018"/>
    <x v="0"/>
    <s v="7A250409"/>
    <s v="APO26010134"/>
    <x v="211"/>
    <s v="STD- 01 F M.BLK POL"/>
    <x v="10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5639"/>
    <x v="1"/>
    <s v="2025-11-26"/>
    <s v="Z0018"/>
    <x v="0"/>
    <s v="7A250409"/>
    <s v="APO26010134"/>
    <x v="211"/>
    <s v="STD- 01 F M.BLK POL"/>
    <x v="10"/>
    <s v="7"/>
    <n v="4530"/>
    <s v="PC"/>
    <x v="0"/>
    <n v="0.1714"/>
    <n v="776.44200000000001"/>
    <n v="31.425799999999999"/>
    <n v="0.171399"/>
    <n v="776.44196799999997"/>
    <s v="MIL"/>
    <n v="31.425799999999999"/>
    <n v="24400.31"/>
    <n v="2026"/>
  </r>
  <r>
    <n v="72035723"/>
    <x v="1"/>
    <s v="2025-11-26"/>
    <s v="Z0018"/>
    <x v="0"/>
    <s v="7A250409"/>
    <s v="APO26010134"/>
    <x v="293"/>
    <s v="NYLON ZIP TIE 3.6X300mm WHITE"/>
    <x v="21"/>
    <s v="7"/>
    <n v="50000"/>
    <s v="PC"/>
    <x v="0"/>
    <n v="4.7899999999999998E-2"/>
    <n v="2395"/>
    <n v="31.425799999999999"/>
    <n v="4.7899999999999998E-2"/>
    <n v="2394.9999680000001"/>
    <s v="MIL"/>
    <n v="31.425799999999999"/>
    <n v="75264.789999999994"/>
    <n v="2026"/>
  </r>
  <r>
    <n v="72035763"/>
    <x v="1"/>
    <s v="2025-11-27"/>
    <s v="Z0018"/>
    <x v="0"/>
    <s v="7A250409"/>
    <s v="APO26010134"/>
    <x v="265"/>
    <s v="FG SS R141.3 POL"/>
    <x v="25"/>
    <s v="7"/>
    <n v="2040"/>
    <s v="PC"/>
    <x v="0"/>
    <n v="0.18790000000000001"/>
    <n v="383.31599999999997"/>
    <n v="31.425799999999999"/>
    <n v="0.18790000000000001"/>
    <n v="383.31593700000002"/>
    <s v="MIL"/>
    <n v="31.425799999999999"/>
    <n v="12046.01"/>
    <n v="2026"/>
  </r>
  <r>
    <n v="72035859"/>
    <x v="1"/>
    <s v="2025-11-28"/>
    <s v="Z0018"/>
    <x v="0"/>
    <s v="7A250409"/>
    <s v="APO26010134"/>
    <x v="294"/>
    <s v="U&amp;C AMWAY QUEEN JAPAN (FTP# A2400696 - IIR1700A)"/>
    <x v="18"/>
    <s v="7"/>
    <n v="970"/>
    <s v="PC"/>
    <x v="0"/>
    <n v="9.6390000000000003E-2"/>
    <n v="93.5"/>
    <n v="31.425799999999999"/>
    <n v="9.6389000000000002E-2"/>
    <n v="93.499926000000002"/>
    <s v="MIL"/>
    <n v="31.425799999999999"/>
    <n v="2938.31"/>
    <n v="2026"/>
  </r>
  <r>
    <n v="72036387"/>
    <x v="1"/>
    <s v="2025-12-03"/>
    <s v="Z0018"/>
    <x v="0"/>
    <s v="7A250409"/>
    <s v="APO26010134"/>
    <x v="295"/>
    <s v="PAN HEAD TRILOBULAR SCR SS"/>
    <x v="5"/>
    <s v="7"/>
    <n v="10000"/>
    <s v="PC"/>
    <x v="0"/>
    <n v="8.1699999999999995E-2"/>
    <n v="817"/>
    <n v="31.425799999999999"/>
    <n v="8.1699999999999995E-2"/>
    <n v="817.000044"/>
    <s v="MIL"/>
    <n v="31.425799999999999"/>
    <n v="25674.880000000001"/>
    <n v="2026"/>
  </r>
  <r>
    <n v="72036488"/>
    <x v="1"/>
    <s v="2025-12-04"/>
    <s v="Z0018"/>
    <x v="0"/>
    <s v="7A250409"/>
    <s v="APO26010134"/>
    <x v="271"/>
    <s v="24CM LID 0.5MM FW2 IN:Y EX:P"/>
    <x v="2"/>
    <s v="7"/>
    <n v="780"/>
    <s v="PC"/>
    <x v="0"/>
    <n v="2.2467999999999999"/>
    <n v="1752.5039999999999"/>
    <n v="31.425799999999999"/>
    <n v="2.2467999999999999"/>
    <n v="1752.503993"/>
    <s v="MIL"/>
    <n v="31.425799999999999"/>
    <n v="55073.84"/>
    <n v="2026"/>
  </r>
  <r>
    <n v="72036495"/>
    <x v="1"/>
    <s v="2025-12-04"/>
    <s v="Z0018"/>
    <x v="0"/>
    <s v="7A250409"/>
    <s v="APO26010134"/>
    <x v="296"/>
    <s v="TAPTITE 10-24UNCX11.7MM"/>
    <x v="5"/>
    <s v="7"/>
    <n v="30000"/>
    <s v="PC"/>
    <x v="0"/>
    <n v="2.8299999999999999E-2"/>
    <n v="849"/>
    <n v="31.425799999999999"/>
    <n v="2.8299000000000001E-2"/>
    <n v="848.999866"/>
    <s v="MIL"/>
    <n v="31.425799999999999"/>
    <n v="26680.5"/>
    <n v="2026"/>
  </r>
  <r>
    <n v="72036495"/>
    <x v="1"/>
    <s v="2025-12-04"/>
    <s v="Z0018"/>
    <x v="0"/>
    <s v="7A250409"/>
    <s v="APO26010134"/>
    <x v="295"/>
    <s v="PAN HEAD TRILOBULAR SCR SS"/>
    <x v="5"/>
    <s v="7"/>
    <n v="10000"/>
    <s v="PC"/>
    <x v="0"/>
    <n v="8.1699999999999995E-2"/>
    <n v="817"/>
    <n v="31.425799999999999"/>
    <n v="8.1699999999999995E-2"/>
    <n v="817.000044"/>
    <s v="MIL"/>
    <n v="31.425799999999999"/>
    <n v="25674.880000000001"/>
    <n v="2026"/>
  </r>
  <r>
    <n v="72034515"/>
    <x v="2"/>
    <s v="2025-10-28"/>
    <s v="Z0018"/>
    <x v="0"/>
    <s v="7A250416"/>
    <s v="APO26010135"/>
    <x v="297"/>
    <s v="RING SS BSH"/>
    <x v="21"/>
    <s v="7"/>
    <n v="5000"/>
    <s v="PC"/>
    <x v="0"/>
    <n v="0.12559999999999999"/>
    <n v="628"/>
    <n v="31.5595"/>
    <n v="0.12559899999999999"/>
    <n v="628.00012600000002"/>
    <s v="MIL"/>
    <n v="31.5595"/>
    <n v="19819.37"/>
    <n v="2026"/>
  </r>
  <r>
    <n v="72034522"/>
    <x v="2"/>
    <s v="2025-10-28"/>
    <s v="Z0018"/>
    <x v="0"/>
    <s v="7A250416"/>
    <s v="APO26010135"/>
    <x v="298"/>
    <s v="FG SS SS 603 BSH UAH16IA"/>
    <x v="4"/>
    <s v="7"/>
    <n v="2700"/>
    <s v="PC"/>
    <x v="0"/>
    <n v="0.13589999999999999"/>
    <n v="366.93"/>
    <n v="31.5595"/>
    <n v="0.13589999999999999"/>
    <n v="366.93008400000002"/>
    <s v="MIL"/>
    <n v="31.5595"/>
    <n v="11580.13"/>
    <n v="2026"/>
  </r>
  <r>
    <n v="72034524"/>
    <x v="2"/>
    <s v="2025-10-28"/>
    <s v="Z0018"/>
    <x v="0"/>
    <s v="7A250416"/>
    <s v="APO26010135"/>
    <x v="299"/>
    <s v="FG SS SS 207 BSH BAG28IA"/>
    <x v="7"/>
    <s v="7"/>
    <n v="1200"/>
    <s v="PC"/>
    <x v="0"/>
    <n v="0.14680000000000001"/>
    <n v="176.16"/>
    <n v="31.5595"/>
    <n v="0.14679900000000001"/>
    <n v="176.15995100000001"/>
    <s v="MIL"/>
    <n v="31.5595"/>
    <n v="5559.52"/>
    <n v="2026"/>
  </r>
  <r>
    <n v="72034534"/>
    <x v="2"/>
    <s v="2025-10-28"/>
    <s v="Z0018"/>
    <x v="0"/>
    <s v="7A250416"/>
    <s v="APO26010135"/>
    <x v="300"/>
    <s v="ROASTING RACK SS FOR OBI35VG"/>
    <x v="26"/>
    <s v="7"/>
    <n v="700"/>
    <s v="PC"/>
    <x v="0"/>
    <n v="3.3645999999999998"/>
    <n v="2355.2199999999998"/>
    <n v="31.5595"/>
    <n v="3.3645990000000001"/>
    <n v="2355.220139"/>
    <s v="MIL"/>
    <n v="31.5595"/>
    <n v="74329.570000000007"/>
    <n v="2026"/>
  </r>
  <r>
    <n v="72034590"/>
    <x v="2"/>
    <s v="2025-10-30"/>
    <s v="Z0018"/>
    <x v="0"/>
    <s v="7A250416"/>
    <s v="APO26010135"/>
    <x v="301"/>
    <s v="BRKT+NUT M5 SS UAJ16IA C/C25 H8.3"/>
    <x v="4"/>
    <s v="7"/>
    <n v="2900"/>
    <s v="PC"/>
    <x v="0"/>
    <n v="7.9699999999999993E-2"/>
    <n v="231.13"/>
    <n v="31.5595"/>
    <n v="7.9699000000000006E-2"/>
    <n v="231.130087"/>
    <s v="MIL"/>
    <n v="31.5595"/>
    <n v="7294.35"/>
    <n v="2026"/>
  </r>
  <r>
    <n v="72034669"/>
    <x v="2"/>
    <s v="2025-10-30"/>
    <s v="Z0018"/>
    <x v="0"/>
    <s v="7A250416"/>
    <s v="APO26010135"/>
    <x v="302"/>
    <s v="SM-- 102 MADE IN BSH R70.8 C/C59.25 H6.5"/>
    <x v="1"/>
    <s v="7"/>
    <n v="2030"/>
    <s v="PC"/>
    <x v="0"/>
    <n v="0.7581"/>
    <n v="1538.943"/>
    <n v="31.5595"/>
    <n v="0.7581"/>
    <n v="1538.942949"/>
    <s v="MIL"/>
    <n v="31.5595"/>
    <n v="48568.27"/>
    <n v="2026"/>
  </r>
  <r>
    <n v="72034673"/>
    <x v="2"/>
    <s v="2025-10-30"/>
    <s v="Z0018"/>
    <x v="0"/>
    <s v="7A250416"/>
    <s v="APO26010135"/>
    <x v="303"/>
    <s v="STD- 503 MADE IN BSH WBF26VX C/C83.6 H6.5"/>
    <x v="1"/>
    <s v="7"/>
    <n v="6200"/>
    <s v="PC"/>
    <x v="0"/>
    <n v="1.2586999999999999"/>
    <n v="7803.94"/>
    <n v="31.5595"/>
    <n v="1.258699"/>
    <n v="7803.9398590000001"/>
    <s v="MIL"/>
    <n v="31.5595"/>
    <n v="246288.44"/>
    <n v="2026"/>
  </r>
  <r>
    <n v="72034677"/>
    <x v="2"/>
    <s v="2025-10-30"/>
    <s v="Z0018"/>
    <x v="0"/>
    <s v="7A250416"/>
    <s v="APO26010135"/>
    <x v="304"/>
    <s v="SM-- 102 MADE IN PVD GOLD BSH R70.8 C/C59.25 H6.5"/>
    <x v="1"/>
    <s v="7"/>
    <n v="2030"/>
    <s v="PC"/>
    <x v="0"/>
    <n v="0.90839999999999999"/>
    <n v="1844.0519999999999"/>
    <n v="31.5595"/>
    <n v="0.90839999999999999"/>
    <n v="1844.0520280000001"/>
    <s v="MIL"/>
    <n v="31.5595"/>
    <n v="58197.36"/>
    <n v="2026"/>
  </r>
  <r>
    <n v="72034694"/>
    <x v="2"/>
    <s v="2025-10-30"/>
    <s v="Z0018"/>
    <x v="0"/>
    <s v="7A250416"/>
    <s v="APO26010135"/>
    <x v="301"/>
    <s v="BRKT+NUT M5 SS UAJ16IA C/C25 H8.3"/>
    <x v="4"/>
    <s v="7"/>
    <n v="3900"/>
    <s v="PC"/>
    <x v="0"/>
    <n v="7.9699999999999993E-2"/>
    <n v="310.83"/>
    <n v="31.5595"/>
    <n v="7.9699000000000006E-2"/>
    <n v="310.83001899999999"/>
    <s v="MIL"/>
    <n v="31.5595"/>
    <n v="9809.64"/>
    <n v="2026"/>
  </r>
  <r>
    <n v="72034695"/>
    <x v="2"/>
    <s v="2025-10-30"/>
    <s v="Z0018"/>
    <x v="0"/>
    <s v="7A250416"/>
    <s v="APO26010135"/>
    <x v="299"/>
    <s v="FG SS SS 207 BSH BAG28IA"/>
    <x v="7"/>
    <s v="7"/>
    <n v="3100"/>
    <s v="PC"/>
    <x v="0"/>
    <n v="0.1439"/>
    <n v="446.09"/>
    <n v="31.5595"/>
    <n v="0.143899"/>
    <n v="446.09008299999999"/>
    <s v="MIL"/>
    <n v="31.5595"/>
    <n v="14078.38"/>
    <n v="2026"/>
  </r>
  <r>
    <n v="72034696"/>
    <x v="2"/>
    <s v="2025-10-30"/>
    <s v="Z0018"/>
    <x v="0"/>
    <s v="7A250416"/>
    <s v="APO26010135"/>
    <x v="298"/>
    <s v="FG SS SS 603 BSH UAH16IA"/>
    <x v="4"/>
    <s v="7"/>
    <n v="1000"/>
    <s v="PC"/>
    <x v="0"/>
    <n v="0.13869999999999999"/>
    <n v="138.69999999999999"/>
    <n v="31.5595"/>
    <n v="0.13869899999999999"/>
    <n v="138.699916"/>
    <s v="MIL"/>
    <n v="31.5595"/>
    <n v="4377.3"/>
    <n v="2026"/>
  </r>
  <r>
    <n v="72034713"/>
    <x v="2"/>
    <s v="2025-10-31"/>
    <s v="Z0018"/>
    <x v="0"/>
    <s v="7A250416"/>
    <s v="APO26010135"/>
    <x v="305"/>
    <s v="SS STEAM RACK 27.5CM"/>
    <x v="26"/>
    <s v="7"/>
    <n v="2000"/>
    <s v="PC"/>
    <x v="0"/>
    <n v="1.5755999999999999"/>
    <n v="3151.2"/>
    <n v="31.5595"/>
    <n v="1.5755999999999999"/>
    <n v="3151.2001140000002"/>
    <s v="MIL"/>
    <n v="31.5595"/>
    <n v="99450.3"/>
    <n v="2026"/>
  </r>
  <r>
    <n v="72034713"/>
    <x v="2"/>
    <s v="2025-10-31"/>
    <s v="Z0018"/>
    <x v="0"/>
    <s v="7A250416"/>
    <s v="APO26010135"/>
    <x v="269"/>
    <s v="SS LOTUS RACK"/>
    <x v="26"/>
    <s v="7"/>
    <n v="1400"/>
    <s v="PC"/>
    <x v="0"/>
    <n v="1.6125"/>
    <n v="2257.5"/>
    <n v="31.5595"/>
    <n v="1.6124989999999999"/>
    <n v="2257.4999600000001"/>
    <s v="MIL"/>
    <n v="31.5595"/>
    <n v="71245.570000000007"/>
    <n v="2026"/>
  </r>
  <r>
    <n v="72034715"/>
    <x v="2"/>
    <s v="2025-10-31"/>
    <s v="Z0018"/>
    <x v="0"/>
    <s v="7A250416"/>
    <s v="APO26010135"/>
    <x v="220"/>
    <s v="WHR SS 25mm G-LD"/>
    <x v="22"/>
    <s v="7"/>
    <n v="20000"/>
    <s v="PC"/>
    <x v="0"/>
    <n v="5.7999999999999996E-3"/>
    <n v="116"/>
    <n v="31.5595"/>
    <n v="5.7999999999999996E-3"/>
    <n v="115.99993600000001"/>
    <s v="MIL"/>
    <n v="31.5595"/>
    <n v="3660.9"/>
    <n v="2026"/>
  </r>
  <r>
    <n v="72034726"/>
    <x v="2"/>
    <s v="2025-10-31"/>
    <s v="Z0018"/>
    <x v="0"/>
    <s v="7A250416"/>
    <s v="APO26010135"/>
    <x v="266"/>
    <s v="STD- 104 KITCHENAID BK01A TUM R240 C/C113 H6.5"/>
    <x v="13"/>
    <s v="7"/>
    <n v="2600"/>
    <s v="PC"/>
    <x v="0"/>
    <n v="0.82989999999999997"/>
    <n v="2157.7399999999998"/>
    <n v="31.5595"/>
    <n v="0.82989999999999997"/>
    <n v="2157.7401410000002"/>
    <s v="MIL"/>
    <n v="31.5595"/>
    <n v="68097.2"/>
    <n v="2026"/>
  </r>
  <r>
    <n v="72034726"/>
    <x v="2"/>
    <s v="2025-10-31"/>
    <s v="Z0018"/>
    <x v="0"/>
    <s v="7A250416"/>
    <s v="APO26010135"/>
    <x v="266"/>
    <s v="STD- 104 KITCHENAID BK01A TUM R240 C/C113 H6.5"/>
    <x v="13"/>
    <s v="7"/>
    <n v="2400"/>
    <s v="PC"/>
    <x v="0"/>
    <n v="0.82989999999999997"/>
    <n v="1991.76"/>
    <n v="31.5595"/>
    <n v="0.82989999999999997"/>
    <n v="1991.760008"/>
    <s v="MIL"/>
    <n v="31.5595"/>
    <n v="62858.95"/>
    <n v="2026"/>
  </r>
  <r>
    <n v="72034728"/>
    <x v="2"/>
    <s v="2025-10-31"/>
    <s v="Z0018"/>
    <x v="0"/>
    <s v="7A250416"/>
    <s v="APO26010135"/>
    <x v="306"/>
    <s v="STD- 05 BSH R124 C/C106.5 H8.5"/>
    <x v="1"/>
    <s v="7"/>
    <n v="2040"/>
    <s v="PC"/>
    <x v="0"/>
    <n v="0.29530000000000001"/>
    <n v="602.41200000000003"/>
    <n v="31.5595"/>
    <n v="0.29529899999999998"/>
    <n v="602.41195200000004"/>
    <s v="MIL"/>
    <n v="31.5595"/>
    <n v="19011.82"/>
    <n v="2026"/>
  </r>
  <r>
    <n v="72034728"/>
    <x v="2"/>
    <s v="2025-10-31"/>
    <s v="Z0018"/>
    <x v="0"/>
    <s v="7A250416"/>
    <s v="APO26010135"/>
    <x v="307"/>
    <s v="STD- 303 BSH R220 C/C113 H6.5"/>
    <x v="13"/>
    <s v="7"/>
    <n v="1020"/>
    <s v="PC"/>
    <x v="0"/>
    <n v="0.28270000000000001"/>
    <n v="288.35000000000002"/>
    <n v="31.5595"/>
    <n v="0.28269899999999998"/>
    <n v="288.349942"/>
    <s v="MIL"/>
    <n v="31.5595"/>
    <n v="9100.18"/>
    <n v="2026"/>
  </r>
  <r>
    <n v="72034783"/>
    <x v="2"/>
    <s v="2025-11-04"/>
    <s v="Z0018"/>
    <x v="0"/>
    <s v="7A250416"/>
    <s v="APO26010135"/>
    <x v="159"/>
    <s v="POSTCURED SILICONE GROMMET CLEAR 500F, PASS FRENCE DECREE 2007-766 &amp; FRENCH ARRETE25 NOV 1992"/>
    <x v="14"/>
    <s v="7"/>
    <n v="170000"/>
    <s v="PC"/>
    <x v="0"/>
    <n v="1.5900000000000001E-2"/>
    <n v="2703"/>
    <n v="31.5595"/>
    <n v="1.5900000000000001E-2"/>
    <n v="2703.000047"/>
    <s v="MIL"/>
    <n v="31.5595"/>
    <n v="85305.33"/>
    <n v="2026"/>
  </r>
  <r>
    <n v="72035065"/>
    <x v="2"/>
    <s v="2025-11-11"/>
    <s v="Z0018"/>
    <x v="0"/>
    <s v="7A250416"/>
    <s v="APO26010135"/>
    <x v="308"/>
    <s v="STD- 09 TUM R152 C/C106.5 H8.5"/>
    <x v="1"/>
    <s v="7"/>
    <n v="1020"/>
    <s v="PC"/>
    <x v="0"/>
    <n v="0.21909999999999999"/>
    <n v="223.482"/>
    <n v="31.5595"/>
    <n v="0.21909999999999999"/>
    <n v="223.48199399999999"/>
    <s v="MIL"/>
    <n v="31.5595"/>
    <n v="7052.98"/>
    <n v="2026"/>
  </r>
  <r>
    <n v="72035132"/>
    <x v="2"/>
    <s v="2025-11-13"/>
    <s v="Z0018"/>
    <x v="0"/>
    <s v="7A250416"/>
    <s v="APO26010135"/>
    <x v="309"/>
    <s v="BRKT+NUT M5 WAR30PS C/C25 H8.2"/>
    <x v="4"/>
    <s v="7"/>
    <n v="1000"/>
    <s v="PC"/>
    <x v="0"/>
    <n v="9.7600000000000006E-2"/>
    <n v="97.6"/>
    <n v="31.5595"/>
    <n v="9.7600000000000006E-2"/>
    <n v="97.600088"/>
    <s v="MIL"/>
    <n v="31.5595"/>
    <n v="3080.21"/>
    <n v="2026"/>
  </r>
  <r>
    <n v="72035137"/>
    <x v="2"/>
    <s v="2025-11-13"/>
    <s v="Z0018"/>
    <x v="0"/>
    <s v="7A250416"/>
    <s v="APO26010135"/>
    <x v="224"/>
    <s v="SILICONE GASKET"/>
    <x v="21"/>
    <s v="7"/>
    <n v="5000"/>
    <s v="PC"/>
    <x v="0"/>
    <n v="1.6899999999999998E-2"/>
    <n v="84.5"/>
    <n v="31.5595"/>
    <n v="1.6899999999999998E-2"/>
    <n v="84.500071000000005"/>
    <s v="MIL"/>
    <n v="31.5595"/>
    <n v="2666.78"/>
    <n v="2026"/>
  </r>
  <r>
    <n v="72035154"/>
    <x v="2"/>
    <s v="2025-11-14"/>
    <s v="Z0018"/>
    <x v="0"/>
    <s v="7A250416"/>
    <s v="APO26010135"/>
    <x v="310"/>
    <s v="HANG RING SS TUM"/>
    <x v="21"/>
    <s v="7"/>
    <n v="5000"/>
    <s v="PC"/>
    <x v="0"/>
    <n v="2.64E-2"/>
    <n v="132"/>
    <n v="31.5595"/>
    <n v="2.6398999999999999E-2"/>
    <n v="131.99987300000001"/>
    <s v="MIL"/>
    <n v="31.5595"/>
    <n v="4165.8500000000004"/>
    <n v="2026"/>
  </r>
  <r>
    <n v="72035267"/>
    <x v="2"/>
    <s v="2025-11-14"/>
    <s v="Z0018"/>
    <x v="0"/>
    <s v="7A250416"/>
    <s v="APO26010135"/>
    <x v="311"/>
    <s v="STD- 105 GY04A TUM R103 C/C106 H8.5"/>
    <x v="1"/>
    <s v="7"/>
    <n v="2100"/>
    <s v="PC"/>
    <x v="0"/>
    <n v="0.61060000000000003"/>
    <n v="1282.26"/>
    <n v="31.5595"/>
    <n v="0.610599"/>
    <n v="1282.2598579999999"/>
    <s v="MIL"/>
    <n v="31.5595"/>
    <n v="40467.480000000003"/>
    <n v="2026"/>
  </r>
  <r>
    <n v="72035289"/>
    <x v="2"/>
    <s v="2025-11-17"/>
    <s v="Z0018"/>
    <x v="0"/>
    <s v="7A250416"/>
    <s v="APO26010135"/>
    <x v="312"/>
    <s v="Si RING BLC20DS RD26A"/>
    <x v="14"/>
    <s v="7"/>
    <n v="2000"/>
    <s v="PC"/>
    <x v="0"/>
    <n v="0.85660000000000003"/>
    <n v="1713.2"/>
    <n v="31.5595"/>
    <n v="0.85660000000000003"/>
    <n v="1713.200145"/>
    <s v="MIL"/>
    <n v="31.5595"/>
    <n v="54067.74"/>
    <n v="2026"/>
  </r>
  <r>
    <n v="72035290"/>
    <x v="2"/>
    <s v="2025-11-17"/>
    <s v="Z0018"/>
    <x v="0"/>
    <s v="7A250416"/>
    <s v="APO26010135"/>
    <x v="313"/>
    <s v="Si RING BLC16DS RD26A"/>
    <x v="14"/>
    <s v="7"/>
    <n v="1000"/>
    <s v="PC"/>
    <x v="0"/>
    <n v="0.68100000000000005"/>
    <n v="681"/>
    <n v="31.5595"/>
    <n v="0.68100000000000005"/>
    <n v="681.00001499999996"/>
    <s v="MIL"/>
    <n v="31.5595"/>
    <n v="21492.02"/>
    <n v="2026"/>
  </r>
  <r>
    <n v="72035332"/>
    <x v="2"/>
    <s v="2025-11-18"/>
    <s v="Z0018"/>
    <x v="0"/>
    <s v="7A250416"/>
    <s v="APO26010135"/>
    <x v="314"/>
    <s v="FG SS R75.915"/>
    <x v="25"/>
    <s v="7"/>
    <n v="9000"/>
    <s v="PC"/>
    <x v="0"/>
    <n v="0.16020000000000001"/>
    <n v="1441.8"/>
    <n v="31.5595"/>
    <n v="0.16019900000000001"/>
    <n v="1441.8000910000001"/>
    <s v="MIL"/>
    <n v="31.5595"/>
    <n v="45502.49"/>
    <n v="2026"/>
  </r>
  <r>
    <n v="72035348"/>
    <x v="2"/>
    <s v="2025-11-18"/>
    <s v="Z0018"/>
    <x v="0"/>
    <s v="7A250416"/>
    <s v="APO26010135"/>
    <x v="315"/>
    <s v="WELD BRKT FOR STICK HDL (FOR ABG)"/>
    <x v="4"/>
    <s v="7"/>
    <n v="10000"/>
    <s v="PC"/>
    <x v="0"/>
    <n v="4.87E-2"/>
    <n v="487"/>
    <n v="31.5595"/>
    <n v="4.87E-2"/>
    <n v="487.00011000000001"/>
    <s v="MIL"/>
    <n v="31.5595"/>
    <n v="15369.48"/>
    <n v="2026"/>
  </r>
  <r>
    <n v="72035538"/>
    <x v="2"/>
    <s v="2025-11-20"/>
    <s v="Z0018"/>
    <x v="0"/>
    <s v="7A250416"/>
    <s v="APO26010135"/>
    <x v="316"/>
    <s v="BRKT+NUT M5 PE R83 C/C21 H5.5"/>
    <x v="4"/>
    <s v="7"/>
    <n v="2030"/>
    <s v="PC"/>
    <x v="0"/>
    <n v="7.9600000000000004E-2"/>
    <n v="161.58799999999999"/>
    <n v="31.5595"/>
    <n v="7.9600000000000004E-2"/>
    <n v="161.588111"/>
    <s v="MIL"/>
    <n v="31.5595"/>
    <n v="5099.6400000000003"/>
    <n v="2026"/>
  </r>
  <r>
    <n v="72035539"/>
    <x v="2"/>
    <s v="2025-11-20"/>
    <s v="Z0018"/>
    <x v="0"/>
    <s v="7A250416"/>
    <s v="APO26010135"/>
    <x v="317"/>
    <s v="BRKT+NUT M5 PE R113 C/C21 H5.5"/>
    <x v="4"/>
    <s v="7"/>
    <n v="2030"/>
    <s v="PC"/>
    <x v="0"/>
    <n v="8.1900000000000001E-2"/>
    <n v="166.25700000000001"/>
    <n v="31.5595"/>
    <n v="8.1899E-2"/>
    <n v="166.257069"/>
    <s v="MIL"/>
    <n v="31.5595"/>
    <n v="5246.99"/>
    <n v="2026"/>
  </r>
  <r>
    <n v="72035544"/>
    <x v="2"/>
    <s v="2025-11-20"/>
    <s v="Z0018"/>
    <x v="0"/>
    <s v="7A250416"/>
    <s v="APO26010135"/>
    <x v="318"/>
    <s v="BRKT+NUT M5 QH QCI24IA C/C21 H5.5"/>
    <x v="4"/>
    <s v="7"/>
    <n v="1010"/>
    <s v="PC"/>
    <x v="0"/>
    <n v="8.5599999999999996E-2"/>
    <n v="86.456000000000003"/>
    <n v="31.5595"/>
    <n v="8.5598999999999995E-2"/>
    <n v="86.456058999999996"/>
    <s v="MIL"/>
    <n v="31.5595"/>
    <n v="2728.51"/>
    <n v="2026"/>
  </r>
  <r>
    <n v="72035547"/>
    <x v="2"/>
    <s v="2025-11-20"/>
    <s v="Z0018"/>
    <x v="0"/>
    <s v="7A250416"/>
    <s v="APO26010135"/>
    <x v="315"/>
    <s v="WELD BRKT FOR STICK HDL (FOR ABG)"/>
    <x v="4"/>
    <s v="7"/>
    <n v="10000"/>
    <s v="PC"/>
    <x v="0"/>
    <n v="4.87E-2"/>
    <n v="487"/>
    <n v="31.5595"/>
    <n v="4.87E-2"/>
    <n v="487.00011000000001"/>
    <s v="MIL"/>
    <n v="31.5595"/>
    <n v="15369.48"/>
    <n v="2026"/>
  </r>
  <r>
    <n v="72035550"/>
    <x v="2"/>
    <s v="2025-11-20"/>
    <s v="Z0018"/>
    <x v="0"/>
    <s v="7A250416"/>
    <s v="APO26010135"/>
    <x v="319"/>
    <s v="RING SS POL"/>
    <x v="29"/>
    <s v="7"/>
    <n v="9000"/>
    <s v="PC"/>
    <x v="0"/>
    <n v="0.1115"/>
    <n v="1003.5"/>
    <n v="31.5595"/>
    <n v="0.111499"/>
    <n v="1003.500055"/>
    <s v="MIL"/>
    <n v="31.5595"/>
    <n v="31669.96"/>
    <n v="2026"/>
  </r>
  <r>
    <n v="72035579"/>
    <x v="2"/>
    <s v="2025-11-25"/>
    <s v="Z0018"/>
    <x v="0"/>
    <s v="7A250416"/>
    <s v="APO26010135"/>
    <x v="320"/>
    <s v="SCR SS M5X19mm"/>
    <x v="5"/>
    <s v="7"/>
    <n v="7000"/>
    <s v="PC"/>
    <x v="0"/>
    <n v="1.1599999999999999E-2"/>
    <n v="81.2"/>
    <n v="31.5595"/>
    <n v="1.1599E-2"/>
    <n v="81.199955000000003"/>
    <s v="MIL"/>
    <n v="31.5595"/>
    <n v="2562.63"/>
    <n v="2026"/>
  </r>
  <r>
    <n v="72035640"/>
    <x v="2"/>
    <s v="2025-11-26"/>
    <s v="Z0018"/>
    <x v="0"/>
    <s v="7A250416"/>
    <s v="APO26010135"/>
    <x v="211"/>
    <s v="STD- 01 F M.BLK POL"/>
    <x v="10"/>
    <s v="7"/>
    <n v="1510"/>
    <s v="PC"/>
    <x v="0"/>
    <n v="0.1714"/>
    <n v="258.81"/>
    <n v="31.5595"/>
    <n v="0.1714"/>
    <n v="258.809867"/>
    <s v="MIL"/>
    <n v="31.5595"/>
    <n v="8167.91"/>
    <n v="2026"/>
  </r>
  <r>
    <n v="72035641"/>
    <x v="2"/>
    <s v="2025-11-26"/>
    <s v="Z0018"/>
    <x v="0"/>
    <s v="7A250416"/>
    <s v="APO26010135"/>
    <x v="211"/>
    <s v="STD- 01 F M.BLK POL"/>
    <x v="10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42"/>
    <x v="2"/>
    <s v="2025-11-26"/>
    <s v="Z0018"/>
    <x v="0"/>
    <s v="7A250416"/>
    <s v="APO26010135"/>
    <x v="211"/>
    <s v="STD- 01 F M.BLK POL"/>
    <x v="10"/>
    <s v="7"/>
    <n v="4530"/>
    <s v="PC"/>
    <x v="0"/>
    <n v="0.1714"/>
    <n v="776.44200000000001"/>
    <n v="31.5595"/>
    <n v="0.1714"/>
    <n v="776.441958"/>
    <s v="MIL"/>
    <n v="31.5595"/>
    <n v="24504.12"/>
    <n v="2026"/>
  </r>
  <r>
    <n v="72035643"/>
    <x v="2"/>
    <s v="2025-11-26"/>
    <s v="Z0018"/>
    <x v="0"/>
    <s v="7A250416"/>
    <s v="APO26010135"/>
    <x v="211"/>
    <s v="STD- 01 F M.BLK POL"/>
    <x v="10"/>
    <s v="7"/>
    <n v="4530"/>
    <s v="PC"/>
    <x v="0"/>
    <n v="0.1714"/>
    <n v="776.44"/>
    <n v="31.5595"/>
    <n v="0.1714"/>
    <n v="776.44005700000002"/>
    <s v="MIL"/>
    <n v="31.5595"/>
    <n v="24504.06"/>
    <n v="2026"/>
  </r>
  <r>
    <n v="72035646"/>
    <x v="2"/>
    <s v="2025-11-26"/>
    <s v="Z0018"/>
    <x v="0"/>
    <s v="7A250416"/>
    <s v="APO26010135"/>
    <x v="211"/>
    <s v="STD- 01 F M.BLK POL"/>
    <x v="10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5647"/>
    <x v="2"/>
    <s v="2025-11-26"/>
    <s v="Z0018"/>
    <x v="0"/>
    <s v="7A250416"/>
    <s v="APO26010135"/>
    <x v="211"/>
    <s v="STD- 01 F M.BLK POL"/>
    <x v="10"/>
    <s v="7"/>
    <n v="3520"/>
    <s v="PC"/>
    <x v="0"/>
    <n v="0.1714"/>
    <n v="603.32799999999997"/>
    <n v="31.5595"/>
    <n v="0.1714"/>
    <n v="603.32799899999998"/>
    <s v="MIL"/>
    <n v="31.5595"/>
    <n v="19040.73"/>
    <n v="2026"/>
  </r>
  <r>
    <n v="72035648"/>
    <x v="2"/>
    <s v="2025-11-26"/>
    <s v="Z0018"/>
    <x v="0"/>
    <s v="7A250416"/>
    <s v="APO26010135"/>
    <x v="211"/>
    <s v="STD- 01 F M.BLK POL"/>
    <x v="10"/>
    <s v="7"/>
    <n v="3520"/>
    <s v="PC"/>
    <x v="0"/>
    <n v="0.1714"/>
    <n v="603.32799999999997"/>
    <n v="31.5595"/>
    <n v="0.1714"/>
    <n v="603.32799899999998"/>
    <s v="MIL"/>
    <n v="31.5595"/>
    <n v="19040.73"/>
    <n v="2026"/>
  </r>
  <r>
    <n v="72035649"/>
    <x v="2"/>
    <s v="2025-11-26"/>
    <s v="Z0018"/>
    <x v="0"/>
    <s v="7A250416"/>
    <s v="APO26010135"/>
    <x v="211"/>
    <s v="STD- 01 F M.BLK POL"/>
    <x v="10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49"/>
    <x v="2"/>
    <s v="2025-11-26"/>
    <s v="Z0018"/>
    <x v="0"/>
    <s v="7A250416"/>
    <s v="APO26010135"/>
    <x v="211"/>
    <s v="STD- 01 F M.BLK POL"/>
    <x v="10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49"/>
    <x v="2"/>
    <s v="2025-11-26"/>
    <s v="Z0018"/>
    <x v="0"/>
    <s v="7A250416"/>
    <s v="APO26010135"/>
    <x v="211"/>
    <s v="STD- 01 F M.BLK POL"/>
    <x v="10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50"/>
    <x v="2"/>
    <s v="2025-11-26"/>
    <s v="Z0018"/>
    <x v="0"/>
    <s v="7A250416"/>
    <s v="APO26010135"/>
    <x v="211"/>
    <s v="STD- 01 F M.BLK POL"/>
    <x v="10"/>
    <s v="7"/>
    <n v="1510"/>
    <s v="PC"/>
    <x v="0"/>
    <n v="0.1714"/>
    <n v="258.81400000000002"/>
    <n v="31.5595"/>
    <n v="0.1714"/>
    <n v="258.813986"/>
    <s v="MIL"/>
    <n v="31.5595"/>
    <n v="8168.04"/>
    <n v="2026"/>
  </r>
  <r>
    <n v="72035651"/>
    <x v="2"/>
    <s v="2025-11-26"/>
    <s v="Z0018"/>
    <x v="0"/>
    <s v="7A250416"/>
    <s v="APO26010135"/>
    <x v="211"/>
    <s v="STD- 01 F M.BLK POL"/>
    <x v="10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5652"/>
    <x v="2"/>
    <s v="2025-11-26"/>
    <s v="Z0018"/>
    <x v="0"/>
    <s v="7A250416"/>
    <s v="APO26010135"/>
    <x v="211"/>
    <s v="STD- 01 F M.BLK POL"/>
    <x v="10"/>
    <s v="7"/>
    <n v="1510"/>
    <s v="PC"/>
    <x v="0"/>
    <n v="0.1714"/>
    <n v="258.81400000000002"/>
    <n v="31.5595"/>
    <n v="0.1714"/>
    <n v="258.813986"/>
    <s v="MIL"/>
    <n v="31.5595"/>
    <n v="8168.04"/>
    <n v="2026"/>
  </r>
  <r>
    <n v="72035653"/>
    <x v="2"/>
    <s v="2025-11-26"/>
    <s v="Z0018"/>
    <x v="0"/>
    <s v="7A250416"/>
    <s v="APO26010135"/>
    <x v="211"/>
    <s v="STD- 01 F M.BLK POL"/>
    <x v="10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5656"/>
    <x v="2"/>
    <s v="2025-11-26"/>
    <s v="Z0018"/>
    <x v="0"/>
    <s v="7A250416"/>
    <s v="APO26010135"/>
    <x v="211"/>
    <s v="STD- 01 F M.BLK POL"/>
    <x v="10"/>
    <s v="7"/>
    <n v="1510"/>
    <s v="PC"/>
    <x v="0"/>
    <n v="0.1714"/>
    <n v="258.81"/>
    <n v="31.5595"/>
    <n v="0.1714"/>
    <n v="258.809867"/>
    <s v="MIL"/>
    <n v="31.5595"/>
    <n v="8167.91"/>
    <n v="2026"/>
  </r>
  <r>
    <n v="72035743"/>
    <x v="2"/>
    <s v="2025-11-27"/>
    <s v="Z0018"/>
    <x v="0"/>
    <s v="7A250416"/>
    <s v="APO26010135"/>
    <x v="305"/>
    <s v="SS STEAM RACK 27.5CM"/>
    <x v="26"/>
    <s v="7"/>
    <n v="2200"/>
    <s v="PC"/>
    <x v="0"/>
    <n v="1.5755999999999999"/>
    <n v="3466.32"/>
    <n v="31.5595"/>
    <n v="1.5755999999999999"/>
    <n v="3466.3201250000002"/>
    <s v="MIL"/>
    <n v="31.5595"/>
    <n v="109395.33"/>
    <n v="2026"/>
  </r>
  <r>
    <n v="72035750"/>
    <x v="2"/>
    <s v="2025-11-27"/>
    <s v="Z0018"/>
    <x v="0"/>
    <s v="7A250416"/>
    <s v="APO26010135"/>
    <x v="310"/>
    <s v="HANG RING SS TUM"/>
    <x v="21"/>
    <s v="7"/>
    <n v="20000"/>
    <s v="PC"/>
    <x v="0"/>
    <n v="2.64E-2"/>
    <n v="528"/>
    <n v="31.5595"/>
    <n v="2.6398999999999999E-2"/>
    <n v="528.00012600000002"/>
    <s v="MIL"/>
    <n v="31.5595"/>
    <n v="16663.419999999998"/>
    <n v="2026"/>
  </r>
  <r>
    <n v="72035763"/>
    <x v="2"/>
    <s v="2025-11-27"/>
    <s v="Z0018"/>
    <x v="0"/>
    <s v="7A250416"/>
    <s v="APO26010135"/>
    <x v="265"/>
    <s v="FG SS R141.3 POL"/>
    <x v="25"/>
    <s v="7"/>
    <n v="960"/>
    <s v="PC"/>
    <x v="0"/>
    <n v="0.18790000000000001"/>
    <n v="180.38399999999999"/>
    <n v="31.5595"/>
    <n v="0.18789900000000001"/>
    <n v="180.38403600000001"/>
    <s v="MIL"/>
    <n v="31.5595"/>
    <n v="5692.83"/>
    <n v="2026"/>
  </r>
  <r>
    <n v="72035873"/>
    <x v="2"/>
    <s v="2025-12-01"/>
    <s v="Z0018"/>
    <x v="0"/>
    <s v="7A250416"/>
    <s v="APO26010135"/>
    <x v="264"/>
    <s v="FG SS R50 TUM"/>
    <x v="7"/>
    <s v="7"/>
    <n v="5000"/>
    <s v="PC"/>
    <x v="0"/>
    <n v="0.14549999999999999"/>
    <n v="727.5"/>
    <n v="31.5595"/>
    <n v="0.14549999999999999"/>
    <n v="727.50011800000004"/>
    <s v="MIL"/>
    <n v="31.5595"/>
    <n v="22959.54"/>
    <n v="2026"/>
  </r>
  <r>
    <n v="72035880"/>
    <x v="2"/>
    <s v="2025-12-01"/>
    <s v="Z0018"/>
    <x v="0"/>
    <s v="7A250416"/>
    <s v="APO26010135"/>
    <x v="319"/>
    <s v="RING SS POL"/>
    <x v="29"/>
    <s v="7"/>
    <n v="1800"/>
    <s v="PC"/>
    <x v="0"/>
    <n v="0.1115"/>
    <n v="200.7"/>
    <n v="31.5595"/>
    <n v="0.111499"/>
    <n v="200.69994700000001"/>
    <s v="MIL"/>
    <n v="31.5595"/>
    <n v="6333.99"/>
    <n v="2026"/>
  </r>
  <r>
    <n v="72036393"/>
    <x v="2"/>
    <s v="2025-12-03"/>
    <s v="Z0018"/>
    <x v="0"/>
    <s v="7A250416"/>
    <s v="APO26010135"/>
    <x v="265"/>
    <s v="FG SS R141.3 POL"/>
    <x v="25"/>
    <s v="7"/>
    <n v="2400"/>
    <s v="PC"/>
    <x v="0"/>
    <n v="0.186"/>
    <n v="446.4"/>
    <n v="31.5595"/>
    <n v="0.186"/>
    <n v="446.39997399999999"/>
    <s v="MIL"/>
    <n v="31.5595"/>
    <n v="14088.16"/>
    <n v="2026"/>
  </r>
  <r>
    <n v="72036506"/>
    <x v="2"/>
    <s v="2025-12-04"/>
    <s v="Z0018"/>
    <x v="0"/>
    <s v="7A250416"/>
    <s v="APO26010135"/>
    <x v="321"/>
    <s v="U&amp;C KITCHENAID STAINLESS STEEL 3-PLY CLAD"/>
    <x v="18"/>
    <s v="7"/>
    <n v="3400"/>
    <s v="PC"/>
    <x v="0"/>
    <n v="7.2599999999999998E-2"/>
    <n v="246.84"/>
    <n v="31.5595"/>
    <n v="7.2599999999999998E-2"/>
    <n v="246.84009499999999"/>
    <s v="MIL"/>
    <n v="31.5595"/>
    <n v="7790.15"/>
    <n v="2026"/>
  </r>
  <r>
    <n v="72036506"/>
    <x v="2"/>
    <s v="2025-12-04"/>
    <s v="Z0018"/>
    <x v="0"/>
    <s v="7A250416"/>
    <s v="APO26010135"/>
    <x v="322"/>
    <s v="U&amp;C+WARR KITCHENAID CLAD"/>
    <x v="18"/>
    <s v="7"/>
    <n v="1500"/>
    <s v="PC"/>
    <x v="0"/>
    <n v="4.9399999999999999E-2"/>
    <n v="74.099999999999994"/>
    <n v="31.5595"/>
    <n v="4.9399999999999999E-2"/>
    <n v="74.100032999999996"/>
    <s v="MIL"/>
    <n v="31.5595"/>
    <n v="2338.56"/>
    <n v="2026"/>
  </r>
  <r>
    <n v="72034134"/>
    <x v="4"/>
    <s v="2025-10-15"/>
    <s v="Z0018"/>
    <x v="0"/>
    <s v="7A260011"/>
    <s v="APO26010220"/>
    <x v="323"/>
    <s v="XS-- 231 HESTAN POL ODG15DS C/C50 WELD"/>
    <x v="1"/>
    <s v="7"/>
    <n v="5200"/>
    <s v="PC"/>
    <x v="0"/>
    <n v="1.0909"/>
    <n v="5672.68"/>
    <n v="31.470099999999999"/>
    <n v="1.0908990000000001"/>
    <n v="5672.6800990000002"/>
    <s v="MIL"/>
    <n v="31.470099999999999"/>
    <n v="178519.81"/>
    <n v="2026"/>
  </r>
  <r>
    <n v="72034565"/>
    <x v="4"/>
    <s v="2025-10-29"/>
    <s v="Z0018"/>
    <x v="0"/>
    <s v="7A260011"/>
    <s v="APO26010220"/>
    <x v="152"/>
    <s v="18CM LID 1.0MM SS304 IN:Y5 EX:P"/>
    <x v="2"/>
    <s v="7"/>
    <n v="2300"/>
    <s v="PC"/>
    <x v="0"/>
    <n v="1.7192000000000001"/>
    <n v="3954.16"/>
    <n v="31.470099999999999"/>
    <n v="1.7192000000000001"/>
    <n v="3954.1599799999999"/>
    <s v="MIL"/>
    <n v="31.470099999999999"/>
    <n v="124437.81"/>
    <n v="2026"/>
  </r>
  <r>
    <n v="72034686"/>
    <x v="4"/>
    <s v="2025-10-30"/>
    <s v="Z0018"/>
    <x v="0"/>
    <s v="7A260011"/>
    <s v="APO26010220"/>
    <x v="324"/>
    <s v="SM-- 142 MADE IN BSH OAO16CS C/C59.25 H6.5"/>
    <x v="1"/>
    <s v="7"/>
    <n v="12200"/>
    <s v="PC"/>
    <x v="0"/>
    <n v="0.7581"/>
    <n v="9248.82"/>
    <n v="31.470099999999999"/>
    <n v="0.75809899999999997"/>
    <n v="9248.8199910000003"/>
    <s v="MIL"/>
    <n v="31.470099999999999"/>
    <n v="291061.28999999998"/>
    <n v="2026"/>
  </r>
  <r>
    <n v="72035113"/>
    <x v="4"/>
    <s v="2025-11-12"/>
    <s v="Z0018"/>
    <x v="0"/>
    <s v="7A260011"/>
    <s v="APO26010220"/>
    <x v="325"/>
    <s v="STD- 110 PADERNO POL R140.8 C/C106 H8.5"/>
    <x v="1"/>
    <s v="7"/>
    <n v="1200"/>
    <s v="PC"/>
    <x v="0"/>
    <n v="1.4593"/>
    <n v="1751.16"/>
    <n v="31.470099999999999"/>
    <n v="1.4593"/>
    <n v="1751.159989"/>
    <s v="MIL"/>
    <n v="31.470099999999999"/>
    <n v="55109.18"/>
    <n v="2026"/>
  </r>
  <r>
    <n v="72035157"/>
    <x v="4"/>
    <s v="2025-11-19"/>
    <s v="Z0018"/>
    <x v="0"/>
    <s v="7A260011"/>
    <s v="APO26010220"/>
    <x v="209"/>
    <s v="STC SOURCED 9X13&quot; COOKIE SHEET IN SILVER COLOR W/FARBERWARE LOGO (#826)"/>
    <x v="12"/>
    <s v="7"/>
    <n v="2500"/>
    <s v="PC"/>
    <x v="0"/>
    <n v="1.0019"/>
    <n v="2504.75"/>
    <n v="31.470099999999999"/>
    <n v="1.0018990000000001"/>
    <n v="2504.7499050000001"/>
    <s v="MIL"/>
    <n v="31.470099999999999"/>
    <n v="78824.73"/>
    <n v="2026"/>
  </r>
  <r>
    <n v="72035158"/>
    <x v="4"/>
    <s v="2025-11-19"/>
    <s v="Z0018"/>
    <x v="0"/>
    <s v="7A260011"/>
    <s v="APO26010220"/>
    <x v="209"/>
    <s v="STC SOURCED 9X13&quot; COOKIE SHEET IN SILVER COLOR W/FARBERWARE LOGO (#826)"/>
    <x v="12"/>
    <s v="7"/>
    <n v="1000"/>
    <s v="PC"/>
    <x v="0"/>
    <n v="1.0019"/>
    <n v="1001.9"/>
    <n v="31.470099999999999"/>
    <n v="1.0018990000000001"/>
    <n v="1001.899898"/>
    <s v="MIL"/>
    <n v="31.470099999999999"/>
    <n v="31529.89"/>
    <n v="2026"/>
  </r>
  <r>
    <n v="72035275"/>
    <x v="4"/>
    <s v="2025-11-14"/>
    <s v="Z0018"/>
    <x v="0"/>
    <s v="7A260011"/>
    <s v="APO26010220"/>
    <x v="326"/>
    <s v="ROYAL PRESTIGE BK01A POL"/>
    <x v="8"/>
    <s v="7"/>
    <n v="1200"/>
    <s v="PC"/>
    <x v="0"/>
    <n v="0.74050000000000005"/>
    <n v="888.6"/>
    <n v="31.470099999999999"/>
    <n v="0.74050000000000005"/>
    <n v="888.59997199999998"/>
    <s v="MIL"/>
    <n v="31.470099999999999"/>
    <n v="27964.33"/>
    <n v="2026"/>
  </r>
  <r>
    <n v="72035520"/>
    <x v="4"/>
    <s v="2025-11-20"/>
    <s v="Z0018"/>
    <x v="0"/>
    <s v="7A260011"/>
    <s v="APO26010220"/>
    <x v="327"/>
    <s v="STD- 204 GY04A TUM WAH22PK C/C106 H8.5"/>
    <x v="1"/>
    <s v="7"/>
    <n v="300"/>
    <s v="PC"/>
    <x v="0"/>
    <n v="0.57350000000000001"/>
    <n v="172.05"/>
    <n v="31.470099999999999"/>
    <n v="0.57349899999999998"/>
    <n v="172.04997700000001"/>
    <s v="MIL"/>
    <n v="31.470099999999999"/>
    <n v="5414.43"/>
    <n v="2026"/>
  </r>
  <r>
    <n v="72035826"/>
    <x v="4"/>
    <s v="2025-11-28"/>
    <s v="Z0018"/>
    <x v="0"/>
    <s v="7A260011"/>
    <s v="APO26010220"/>
    <x v="328"/>
    <s v="STD- 113 M GD04K (PVD AGED COPPER ANTIQUE) BSH R406 C/C102 H6.5 (1824-34)"/>
    <x v="13"/>
    <s v="7"/>
    <n v="2300"/>
    <s v="PC"/>
    <x v="0"/>
    <n v="1.3552"/>
    <n v="3116.96"/>
    <n v="31.470099999999999"/>
    <n v="1.3552"/>
    <n v="3116.9599069999999"/>
    <s v="MIL"/>
    <n v="31.470099999999999"/>
    <n v="98091.04"/>
    <n v="2026"/>
  </r>
  <r>
    <n v="72036393"/>
    <x v="4"/>
    <s v="2025-12-03"/>
    <s v="Z0018"/>
    <x v="0"/>
    <s v="7A260011"/>
    <s v="APO26010220"/>
    <x v="292"/>
    <s v="FG SS R123.45 W/&quot;L&quot; MARK"/>
    <x v="25"/>
    <s v="7"/>
    <n v="5000"/>
    <s v="PC"/>
    <x v="0"/>
    <n v="0.16020000000000001"/>
    <n v="801"/>
    <n v="31.470099999999999"/>
    <n v="0.16019900000000001"/>
    <n v="800.99999600000001"/>
    <s v="MIL"/>
    <n v="31.470099999999999"/>
    <n v="25207.55"/>
    <n v="2026"/>
  </r>
  <r>
    <n v="72036643"/>
    <x v="4"/>
    <s v="2025-12-11"/>
    <s v="Z0018"/>
    <x v="0"/>
    <s v="7A260022"/>
    <s v="APO26010205"/>
    <x v="265"/>
    <s v="FG SS R141.3 POL"/>
    <x v="25"/>
    <s v="7"/>
    <n v="960"/>
    <s v="PC"/>
    <x v="0"/>
    <n v="0.186"/>
    <n v="178.56"/>
    <n v="31.470099999999999"/>
    <n v="0.186"/>
    <n v="178.559966"/>
    <s v="MIL"/>
    <n v="31.470099999999999"/>
    <n v="5619.3"/>
    <n v="2026"/>
  </r>
  <r>
    <n v="72036684"/>
    <x v="4"/>
    <s v="2025-12-12"/>
    <s v="Z0018"/>
    <x v="0"/>
    <s v="7A260011"/>
    <s v="APO26010220"/>
    <x v="329"/>
    <s v="SERIAL LABL FOR ACCL"/>
    <x v="15"/>
    <s v="7"/>
    <n v="100000"/>
    <s v="PC"/>
    <x v="0"/>
    <n v="2.0299999999999999E-2"/>
    <n v="2030"/>
    <n v="31.470099999999999"/>
    <n v="2.0299000000000001E-2"/>
    <n v="2029.999904"/>
    <s v="MIL"/>
    <n v="31.470099999999999"/>
    <n v="63884.3"/>
    <n v="2026"/>
  </r>
  <r>
    <n v="72036941"/>
    <x v="4"/>
    <s v="2025-12-22"/>
    <s v="Z0018"/>
    <x v="0"/>
    <s v="7A260011"/>
    <s v="APO26010220"/>
    <x v="172"/>
    <s v="CAPPED RIVET 6X18MM"/>
    <x v="17"/>
    <s v="7"/>
    <n v="50000"/>
    <s v="PC"/>
    <x v="0"/>
    <n v="1.43E-2"/>
    <n v="715"/>
    <n v="31.470099999999999"/>
    <n v="1.4298999999999999E-2"/>
    <n v="714.99995200000001"/>
    <s v="MIL"/>
    <n v="31.470099999999999"/>
    <n v="22501.119999999999"/>
    <n v="2026"/>
  </r>
  <r>
    <n v="72036997"/>
    <x v="4"/>
    <s v="2025-12-24"/>
    <s v="Z0018"/>
    <x v="0"/>
    <s v="7A260011"/>
    <s v="APO26010220"/>
    <x v="330"/>
    <s v="U&amp;C+WARR KITCHENAID SS"/>
    <x v="18"/>
    <s v="7"/>
    <n v="1020"/>
    <s v="PC"/>
    <x v="0"/>
    <n v="9.8699999999999996E-2"/>
    <n v="100.67"/>
    <n v="31.470099999999999"/>
    <n v="9.8699999999999996E-2"/>
    <n v="100.669842"/>
    <s v="MIL"/>
    <n v="31.470099999999999"/>
    <n v="3168.09"/>
    <n v="2026"/>
  </r>
  <r>
    <n v="72034095"/>
    <x v="6"/>
    <s v="2025-10-14"/>
    <s v="Z0018"/>
    <x v="0"/>
    <s v="7A260004"/>
    <s v="APO26010217"/>
    <x v="331"/>
    <s v="STD- 505 POL WCV3023AO C/C79 H8.5 CSK"/>
    <x v="1"/>
    <s v="7"/>
    <n v="1024"/>
    <s v="PC"/>
    <x v="0"/>
    <n v="1.1305000000000001"/>
    <n v="1157.633"/>
    <n v="31.3291"/>
    <n v="1.1305000000000001"/>
    <n v="1157.6329989999999"/>
    <s v="MIL"/>
    <n v="31.3291"/>
    <n v="36267.599999999999"/>
    <n v="2026"/>
  </r>
  <r>
    <n v="72034388"/>
    <x v="6"/>
    <s v="2025-10-22"/>
    <s v="Z0018"/>
    <x v="0"/>
    <s v="7A260004"/>
    <s v="APO26010217"/>
    <x v="332"/>
    <s v="SS STEAM RACK 13CM"/>
    <x v="26"/>
    <s v="7"/>
    <n v="5300"/>
    <s v="PC"/>
    <x v="0"/>
    <n v="0.69389999999999996"/>
    <n v="3677.67"/>
    <n v="31.3291"/>
    <n v="0.69389900000000004"/>
    <n v="3677.6699610000001"/>
    <s v="MIL"/>
    <n v="31.3291"/>
    <n v="115218.09"/>
    <n v="2026"/>
  </r>
  <r>
    <n v="72034389"/>
    <x v="6"/>
    <s v="2025-10-22"/>
    <s v="Z0018"/>
    <x v="0"/>
    <s v="7A260004"/>
    <s v="APO26010217"/>
    <x v="332"/>
    <s v="SS STEAM RACK 13CM"/>
    <x v="26"/>
    <s v="7"/>
    <n v="6000"/>
    <s v="PC"/>
    <x v="0"/>
    <n v="0.69389999999999996"/>
    <n v="4163.3999999999996"/>
    <n v="31.3291"/>
    <n v="0.69389900000000004"/>
    <n v="4163.3998419999998"/>
    <s v="MIL"/>
    <n v="31.3291"/>
    <n v="130435.57"/>
    <n v="2026"/>
  </r>
  <r>
    <n v="72034563"/>
    <x v="6"/>
    <s v="2025-10-29"/>
    <s v="Z0018"/>
    <x v="0"/>
    <s v="7A260004"/>
    <s v="APO26010217"/>
    <x v="135"/>
    <s v="30CM LID 1.0MM SS304 IN:Y5 EX:P"/>
    <x v="2"/>
    <s v="7"/>
    <n v="2020"/>
    <s v="PC"/>
    <x v="0"/>
    <n v="3.5600999999999998"/>
    <n v="7191.402"/>
    <n v="31.3291"/>
    <n v="3.5600999999999998"/>
    <n v="7191.4019230000004"/>
    <s v="MIL"/>
    <n v="31.3291"/>
    <n v="225300.15"/>
    <n v="2026"/>
  </r>
  <r>
    <n v="72034719"/>
    <x v="6"/>
    <s v="2025-10-31"/>
    <s v="Z0018"/>
    <x v="0"/>
    <s v="7A260004"/>
    <s v="APO26010217"/>
    <x v="207"/>
    <s v="Ru GASKET ID5.8mm G-LD"/>
    <x v="14"/>
    <s v="7"/>
    <n v="40000"/>
    <s v="PC"/>
    <x v="0"/>
    <n v="8.9999999999999993E-3"/>
    <n v="360"/>
    <n v="31.3291"/>
    <n v="8.9990000000000001E-3"/>
    <n v="360.00012700000002"/>
    <s v="MIL"/>
    <n v="31.3291"/>
    <n v="11278.48"/>
    <n v="2026"/>
  </r>
  <r>
    <n v="72034729"/>
    <x v="6"/>
    <s v="2025-10-31"/>
    <s v="Z0018"/>
    <x v="0"/>
    <s v="7A260004"/>
    <s v="APO26010217"/>
    <x v="325"/>
    <s v="STD- 110 PADERNO POL R140.8 C/C106 H8.5"/>
    <x v="1"/>
    <s v="7"/>
    <n v="918"/>
    <s v="PC"/>
    <x v="0"/>
    <n v="1.4601999999999999"/>
    <n v="1340.46"/>
    <n v="31.3291"/>
    <n v="1.460199"/>
    <n v="1340.460147"/>
    <s v="MIL"/>
    <n v="31.3291"/>
    <n v="41995.41"/>
    <n v="2026"/>
  </r>
  <r>
    <n v="72034729"/>
    <x v="6"/>
    <s v="2025-10-31"/>
    <s v="Z0018"/>
    <x v="0"/>
    <s v="7A260004"/>
    <s v="APO26010217"/>
    <x v="325"/>
    <s v="STD- 110 PADERNO POL R140.8 C/C106 H8.5"/>
    <x v="1"/>
    <s v="7"/>
    <n v="1102"/>
    <s v="PC"/>
    <x v="0"/>
    <n v="1.4601999999999999"/>
    <n v="1609.14"/>
    <n v="31.3291"/>
    <n v="1.460199"/>
    <n v="1609.1400639999999"/>
    <s v="MIL"/>
    <n v="31.3291"/>
    <n v="50412.91"/>
    <n v="2026"/>
  </r>
  <r>
    <n v="72035156"/>
    <x v="6"/>
    <s v="2025-11-19"/>
    <s v="Z0018"/>
    <x v="0"/>
    <s v="7A260004"/>
    <s v="APO26010217"/>
    <x v="209"/>
    <s v="STC SOURCED 9X13&quot; COOKIE SHEET IN SILVER COLOR W/FARBERWARE LOGO (#826)"/>
    <x v="12"/>
    <s v="7"/>
    <n v="2500"/>
    <s v="PC"/>
    <x v="0"/>
    <n v="1.0019"/>
    <n v="2504.75"/>
    <n v="31.3291"/>
    <n v="1.0019"/>
    <n v="2504.7498970000001"/>
    <s v="MIL"/>
    <n v="31.3291"/>
    <n v="78471.56"/>
    <n v="2026"/>
  </r>
  <r>
    <n v="72035156"/>
    <x v="6"/>
    <s v="2025-11-19"/>
    <s v="Z0018"/>
    <x v="0"/>
    <s v="7A260004"/>
    <s v="APO26010217"/>
    <x v="209"/>
    <s v="STC SOURCED 9X13&quot; COOKIE SHEET IN SILVER COLOR W/FARBERWARE LOGO (#826)"/>
    <x v="12"/>
    <s v="7"/>
    <n v="2500"/>
    <s v="PC"/>
    <x v="0"/>
    <n v="1.0019"/>
    <n v="2504.75"/>
    <n v="31.3291"/>
    <n v="1.0019"/>
    <n v="2504.7498970000001"/>
    <s v="MIL"/>
    <n v="31.3291"/>
    <n v="78471.56"/>
    <n v="2026"/>
  </r>
  <r>
    <n v="72035348"/>
    <x v="6"/>
    <s v="2025-11-18"/>
    <s v="Z0018"/>
    <x v="0"/>
    <s v="7A260004"/>
    <s v="APO26010217"/>
    <x v="284"/>
    <s v="BRKT SS BRUSHED"/>
    <x v="4"/>
    <s v="7"/>
    <n v="9160"/>
    <s v="PC"/>
    <x v="0"/>
    <n v="0.23449999999999999"/>
    <n v="2148.02"/>
    <n v="31.3291"/>
    <n v="0.23449900000000001"/>
    <n v="2148.0198919999998"/>
    <s v="MIL"/>
    <n v="31.3291"/>
    <n v="67295.53"/>
    <n v="2026"/>
  </r>
  <r>
    <n v="72035398"/>
    <x v="6"/>
    <s v="2025-11-19"/>
    <s v="Z0018"/>
    <x v="0"/>
    <s v="7A260004"/>
    <s v="APO26010217"/>
    <x v="333"/>
    <s v="STC SOURCED SS430 UNIVERSAL STEAMER INSERT FITS 15CM/5.9&quot; TO 23CM/9.1&quot; W/PRESTIGE LOGO (#682)"/>
    <x v="12"/>
    <s v="7"/>
    <n v="2500"/>
    <s v="PC"/>
    <x v="0"/>
    <n v="0.84809999999999997"/>
    <n v="2120.25"/>
    <n v="31.3291"/>
    <n v="0.84809999999999997"/>
    <n v="2120.249863"/>
    <s v="MIL"/>
    <n v="31.3291"/>
    <n v="66425.52"/>
    <n v="2026"/>
  </r>
  <r>
    <n v="72035398"/>
    <x v="6"/>
    <s v="2025-11-19"/>
    <s v="Z0018"/>
    <x v="0"/>
    <s v="7A260004"/>
    <s v="APO26010217"/>
    <x v="333"/>
    <s v="STC SOURCED SS430 UNIVERSAL STEAMER INSERT FITS 15CM/5.9&quot; TO 23CM/9.1&quot; W/PRESTIGE LOGO (#682)"/>
    <x v="12"/>
    <s v="7"/>
    <n v="1600"/>
    <s v="PC"/>
    <x v="0"/>
    <n v="0.84809999999999997"/>
    <n v="1356.96"/>
    <n v="31.3291"/>
    <n v="0.84809999999999997"/>
    <n v="1356.9601419999999"/>
    <s v="MIL"/>
    <n v="31.3291"/>
    <n v="42512.34"/>
    <n v="2026"/>
  </r>
  <r>
    <n v="72035398"/>
    <x v="6"/>
    <s v="2025-11-19"/>
    <s v="Z0018"/>
    <x v="0"/>
    <s v="7A260004"/>
    <s v="APO26010217"/>
    <x v="333"/>
    <s v="STC SOURCED SS430 UNIVERSAL STEAMER INSERT FITS 15CM/5.9&quot; TO 23CM/9.1&quot; W/PRESTIGE LOGO (#682)"/>
    <x v="12"/>
    <s v="7"/>
    <n v="2500"/>
    <s v="PC"/>
    <x v="0"/>
    <n v="0.84809999999999997"/>
    <n v="2120.25"/>
    <n v="31.3291"/>
    <n v="0.84809999999999997"/>
    <n v="2120.249863"/>
    <s v="MIL"/>
    <n v="31.3291"/>
    <n v="66425.52"/>
    <n v="2026"/>
  </r>
  <r>
    <n v="72035520"/>
    <x v="6"/>
    <s v="2025-11-20"/>
    <s v="Z0018"/>
    <x v="0"/>
    <s v="7A260004"/>
    <s v="APO26010217"/>
    <x v="327"/>
    <s v="STD- 204 GY04A TUM WAH22PK C/C106 H8.5"/>
    <x v="1"/>
    <s v="7"/>
    <n v="1800"/>
    <s v="PC"/>
    <x v="0"/>
    <n v="0.57350000000000001"/>
    <n v="1032.3"/>
    <n v="31.3291"/>
    <n v="0.57350000000000001"/>
    <n v="1032.3000019999999"/>
    <s v="MIL"/>
    <n v="31.3291"/>
    <n v="32341.03"/>
    <n v="2026"/>
  </r>
  <r>
    <n v="72035550"/>
    <x v="6"/>
    <s v="2025-11-20"/>
    <s v="Z0018"/>
    <x v="0"/>
    <s v="7A260004"/>
    <s v="APO26010217"/>
    <x v="319"/>
    <s v="RING SS POL"/>
    <x v="29"/>
    <s v="7"/>
    <n v="1000"/>
    <s v="PC"/>
    <x v="0"/>
    <n v="0.1115"/>
    <n v="111.5"/>
    <n v="31.3291"/>
    <n v="0.111499"/>
    <n v="111.49985100000001"/>
    <s v="MIL"/>
    <n v="31.3291"/>
    <n v="3493.19"/>
    <n v="2026"/>
  </r>
  <r>
    <n v="72035873"/>
    <x v="6"/>
    <s v="2025-12-01"/>
    <s v="Z0018"/>
    <x v="0"/>
    <s v="7A260004"/>
    <s v="APO26010217"/>
    <x v="264"/>
    <s v="FG SS R50 TUM"/>
    <x v="7"/>
    <s v="7"/>
    <n v="3000"/>
    <s v="PC"/>
    <x v="0"/>
    <n v="0.14549999999999999"/>
    <n v="436.5"/>
    <n v="31.3291"/>
    <n v="0.14549899999999999"/>
    <n v="436.499931"/>
    <s v="MIL"/>
    <n v="31.3291"/>
    <n v="13675.15"/>
    <n v="2026"/>
  </r>
  <r>
    <n v="72035880"/>
    <x v="6"/>
    <s v="2025-12-01"/>
    <s v="Z0018"/>
    <x v="0"/>
    <s v="7A260004"/>
    <s v="APO26010217"/>
    <x v="319"/>
    <s v="RING SS POL"/>
    <x v="29"/>
    <s v="7"/>
    <n v="7200"/>
    <s v="PC"/>
    <x v="0"/>
    <n v="0.1115"/>
    <n v="802.8"/>
    <n v="31.3291"/>
    <n v="0.111499"/>
    <n v="802.79995199999996"/>
    <s v="MIL"/>
    <n v="31.3291"/>
    <n v="25151"/>
    <n v="2026"/>
  </r>
  <r>
    <n v="72035880"/>
    <x v="6"/>
    <s v="2025-12-01"/>
    <s v="Z0018"/>
    <x v="0"/>
    <s v="7A260004"/>
    <s v="APO26010217"/>
    <x v="319"/>
    <s v="RING SS POL"/>
    <x v="29"/>
    <s v="7"/>
    <n v="1800"/>
    <s v="PC"/>
    <x v="0"/>
    <n v="0.1115"/>
    <n v="200.7"/>
    <n v="31.3291"/>
    <n v="0.111499"/>
    <n v="200.69998799999999"/>
    <s v="MIL"/>
    <n v="31.3291"/>
    <n v="6287.75"/>
    <n v="2026"/>
  </r>
  <r>
    <n v="72035939"/>
    <x v="6"/>
    <s v="2025-12-02"/>
    <s v="Z0018"/>
    <x v="0"/>
    <s v="7A260004"/>
    <s v="APO26010217"/>
    <x v="259"/>
    <s v="STD- 107 FBW M.BLK TUM R123 C/C118 H8.5"/>
    <x v="1"/>
    <s v="7"/>
    <n v="3840"/>
    <s v="PC"/>
    <x v="0"/>
    <n v="0.39829999999999999"/>
    <n v="1529.472"/>
    <n v="31.3291"/>
    <n v="0.39829900000000001"/>
    <n v="1529.4719600000001"/>
    <s v="MIL"/>
    <n v="31.3291"/>
    <n v="47916.98"/>
    <n v="2026"/>
  </r>
  <r>
    <n v="72036393"/>
    <x v="6"/>
    <s v="2025-12-03"/>
    <s v="Z0018"/>
    <x v="0"/>
    <s v="7A260004"/>
    <s v="APO26010217"/>
    <x v="265"/>
    <s v="FG SS R141.3 POL"/>
    <x v="25"/>
    <s v="7"/>
    <n v="2600"/>
    <s v="PC"/>
    <x v="0"/>
    <n v="0.186"/>
    <n v="483.6"/>
    <n v="31.3291"/>
    <n v="0.185999"/>
    <n v="483.59991100000002"/>
    <s v="MIL"/>
    <n v="31.3291"/>
    <n v="15150.75"/>
    <n v="2026"/>
  </r>
  <r>
    <n v="72036496"/>
    <x v="6"/>
    <s v="2025-12-04"/>
    <s v="Z0018"/>
    <x v="0"/>
    <s v="7A260004"/>
    <s v="APO26010217"/>
    <x v="292"/>
    <s v="FG SS R123.45 W/&quot;L&quot; MARK"/>
    <x v="25"/>
    <s v="7"/>
    <n v="3000"/>
    <s v="PC"/>
    <x v="0"/>
    <n v="0.16189999999999999"/>
    <n v="485.7"/>
    <n v="31.3291"/>
    <n v="0.16189899999999999"/>
    <n v="485.69987600000002"/>
    <s v="MIL"/>
    <n v="31.3291"/>
    <n v="15216.54"/>
    <n v="2026"/>
  </r>
  <r>
    <n v="72036958"/>
    <x v="6"/>
    <s v="2025-12-23"/>
    <s v="Z0018"/>
    <x v="0"/>
    <s v="7A260004"/>
    <s v="APO26010217"/>
    <x v="334"/>
    <s v="4C PRODUCT LABEL (W/ IMAGE, ITEM DESC, BC, SKU#) 76312"/>
    <x v="15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6958"/>
    <x v="6"/>
    <s v="2025-12-23"/>
    <s v="Z0018"/>
    <x v="0"/>
    <s v="7A260004"/>
    <s v="APO26010217"/>
    <x v="335"/>
    <s v="4C PRODUCT LABEL (W/ IMAGE, ITEM DESC, BC, SKU#)"/>
    <x v="15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6958"/>
    <x v="6"/>
    <s v="2025-12-23"/>
    <s v="Z0018"/>
    <x v="0"/>
    <s v="7A260004"/>
    <s v="APO26010217"/>
    <x v="336"/>
    <s v="4C PRODUCT LABEL (W/ IMAGE, ITEM DESC, BC, SKU#) 76309"/>
    <x v="15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7000"/>
    <x v="6"/>
    <s v="2025-12-24"/>
    <s v="Z0018"/>
    <x v="0"/>
    <s v="7A260004"/>
    <s v="APO26010217"/>
    <x v="337"/>
    <s v="STD- 102 KITCHENAID BK01A TUM R170 C/C113 H6.5"/>
    <x v="13"/>
    <s v="7"/>
    <n v="500"/>
    <s v="PC"/>
    <x v="0"/>
    <n v="0.91120000000000001"/>
    <n v="455.6"/>
    <n v="31.3291"/>
    <n v="0.91120000000000001"/>
    <n v="455.60006499999997"/>
    <s v="MIL"/>
    <n v="31.3291"/>
    <n v="14273.54"/>
    <n v="2026"/>
  </r>
  <r>
    <n v="72034134"/>
    <x v="7"/>
    <s v="2025-10-15"/>
    <s v="Z0018"/>
    <x v="0"/>
    <s v="7A260017"/>
    <s v="APO26010223"/>
    <x v="323"/>
    <s v="XS-- 231 HESTAN POL ODG15DS C/C50 WELD"/>
    <x v="1"/>
    <s v="7"/>
    <n v="3100"/>
    <s v="PC"/>
    <x v="0"/>
    <n v="1.0909"/>
    <n v="3381.79"/>
    <n v="31.5106"/>
    <n v="1.0908990000000001"/>
    <n v="3381.789937"/>
    <s v="MIL"/>
    <n v="31.5106"/>
    <n v="106562.23"/>
    <n v="2026"/>
  </r>
  <r>
    <n v="72034134"/>
    <x v="7"/>
    <s v="2025-10-15"/>
    <s v="Z0018"/>
    <x v="0"/>
    <s v="7A260017"/>
    <s v="APO26010223"/>
    <x v="323"/>
    <s v="XS-- 231 HESTAN POL ODG15DS C/C50 WELD"/>
    <x v="1"/>
    <s v="7"/>
    <n v="2000"/>
    <s v="PC"/>
    <x v="0"/>
    <n v="1.0909"/>
    <n v="2181.8000000000002"/>
    <n v="31.5106"/>
    <n v="1.0908990000000001"/>
    <n v="2181.8000919999999"/>
    <s v="MIL"/>
    <n v="31.5106"/>
    <n v="68749.83"/>
    <n v="2026"/>
  </r>
  <r>
    <n v="72034357"/>
    <x v="7"/>
    <s v="2025-10-20"/>
    <s v="Z0018"/>
    <x v="0"/>
    <s v="7A260017"/>
    <s v="APO26010223"/>
    <x v="338"/>
    <s v="IRR- 801 HESTAN POL GEU51MG C/C110 H6.5 CSK"/>
    <x v="1"/>
    <s v="7"/>
    <n v="192"/>
    <s v="PC"/>
    <x v="0"/>
    <n v="1.8552"/>
    <n v="356.19799999999998"/>
    <n v="31.5106"/>
    <n v="1.8552"/>
    <n v="356.19791400000003"/>
    <s v="MIL"/>
    <n v="31.5106"/>
    <n v="11224.01"/>
    <n v="2026"/>
  </r>
  <r>
    <n v="72034688"/>
    <x v="7"/>
    <s v="2025-10-30"/>
    <s v="Z0018"/>
    <x v="0"/>
    <s v="7A260017"/>
    <s v="APO26010223"/>
    <x v="324"/>
    <s v="SM-- 142 MADE IN BSH OAO16CS C/C59.25 H6.5"/>
    <x v="1"/>
    <s v="7"/>
    <n v="12200"/>
    <s v="PC"/>
    <x v="0"/>
    <n v="0.7581"/>
    <n v="9248.82"/>
    <n v="31.5106"/>
    <n v="0.7581"/>
    <n v="9248.8200789999992"/>
    <s v="MIL"/>
    <n v="31.5106"/>
    <n v="291435.87"/>
    <n v="2026"/>
  </r>
  <r>
    <n v="72035271"/>
    <x v="7"/>
    <s v="2025-11-14"/>
    <s v="Z0018"/>
    <x v="0"/>
    <s v="7A260017"/>
    <s v="APO26010223"/>
    <x v="339"/>
    <s v="STD- 110 SELECT GY04A POL R321.29 C/C113 H6.5"/>
    <x v="13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5272"/>
    <x v="7"/>
    <s v="2025-11-14"/>
    <s v="Z0018"/>
    <x v="0"/>
    <s v="7A260017"/>
    <s v="APO26010223"/>
    <x v="340"/>
    <s v="STD- 107 SELECT GY04A POL R274.67 C/C113 H6.5"/>
    <x v="13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5273"/>
    <x v="7"/>
    <s v="2025-11-14"/>
    <s v="Z0018"/>
    <x v="0"/>
    <s v="7A260017"/>
    <s v="APO26010223"/>
    <x v="341"/>
    <s v="STD- 105 SELECT GY04A POL R222.97 C/C113 H6.5"/>
    <x v="13"/>
    <s v="7"/>
    <n v="1005"/>
    <s v="PC"/>
    <x v="0"/>
    <n v="0.72389999999999999"/>
    <n v="727.52"/>
    <n v="31.5106"/>
    <n v="0.72389899999999996"/>
    <n v="727.51994500000001"/>
    <s v="MIL"/>
    <n v="31.5106"/>
    <n v="22924.59"/>
    <n v="2026"/>
  </r>
  <r>
    <n v="72035274"/>
    <x v="7"/>
    <s v="2025-11-14"/>
    <s v="Z0018"/>
    <x v="0"/>
    <s v="7A260017"/>
    <s v="APO26010223"/>
    <x v="342"/>
    <s v="STD- 108 SELECT GY04A POL R295.45 C/C113 H6.5"/>
    <x v="13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5348"/>
    <x v="7"/>
    <s v="2025-11-18"/>
    <s v="Z0018"/>
    <x v="0"/>
    <s v="7A260017"/>
    <s v="APO26010223"/>
    <x v="268"/>
    <s v="FG SS R141.3 BSH"/>
    <x v="7"/>
    <s v="7"/>
    <n v="9040"/>
    <s v="PC"/>
    <x v="0"/>
    <n v="0.186"/>
    <n v="1681.44"/>
    <n v="31.5106"/>
    <n v="0.185999"/>
    <n v="1681.4398960000001"/>
    <s v="MIL"/>
    <n v="31.5106"/>
    <n v="52983.18"/>
    <n v="2026"/>
  </r>
  <r>
    <n v="72035529"/>
    <x v="7"/>
    <s v="2025-11-20"/>
    <s v="Z0018"/>
    <x v="0"/>
    <s v="7A260017"/>
    <s v="APO26010223"/>
    <x v="343"/>
    <s v="STD- 113 M PVD GOLD BSH R406 C/C102 H6.5 (1824-34)"/>
    <x v="13"/>
    <s v="7"/>
    <n v="8500"/>
    <s v="PC"/>
    <x v="0"/>
    <n v="1.1429"/>
    <n v="9714.65"/>
    <n v="31.5106"/>
    <n v="1.1428990000000001"/>
    <n v="9714.6499899999999"/>
    <s v="MIL"/>
    <n v="31.5106"/>
    <n v="306114.45"/>
    <n v="2026"/>
  </r>
  <r>
    <n v="72035551"/>
    <x v="7"/>
    <s v="2025-11-20"/>
    <s v="Z0018"/>
    <x v="0"/>
    <s v="7A260017"/>
    <s v="APO26010223"/>
    <x v="290"/>
    <s v="RT SS 8x9 D15 An POL"/>
    <x v="19"/>
    <s v="7"/>
    <n v="50000"/>
    <s v="PC"/>
    <x v="0"/>
    <n v="2.4199999999999999E-2"/>
    <n v="1210"/>
    <n v="31.5106"/>
    <n v="2.4199999999999999E-2"/>
    <n v="1210.0001259999999"/>
    <s v="MIL"/>
    <n v="31.5106"/>
    <n v="38127.83"/>
    <n v="2026"/>
  </r>
  <r>
    <n v="72035677"/>
    <x v="7"/>
    <s v="2025-11-26"/>
    <s v="Z0018"/>
    <x v="0"/>
    <s v="7A260017"/>
    <s v="APO26010223"/>
    <x v="211"/>
    <s v="STD- 01 F M.BLK POL"/>
    <x v="10"/>
    <s v="7"/>
    <n v="4530"/>
    <s v="PC"/>
    <x v="0"/>
    <n v="0.1714"/>
    <n v="776.44200000000001"/>
    <n v="31.5106"/>
    <n v="0.1714"/>
    <n v="776.44189500000005"/>
    <s v="MIL"/>
    <n v="31.5106"/>
    <n v="24466.15"/>
    <n v="2026"/>
  </r>
  <r>
    <n v="72035679"/>
    <x v="7"/>
    <s v="2025-11-26"/>
    <s v="Z0018"/>
    <x v="0"/>
    <s v="7A260017"/>
    <s v="APO26010223"/>
    <x v="211"/>
    <s v="STD- 01 F M.BLK POL"/>
    <x v="10"/>
    <s v="7"/>
    <n v="1510"/>
    <s v="PC"/>
    <x v="0"/>
    <n v="0.1714"/>
    <n v="258.81400000000002"/>
    <n v="31.5106"/>
    <n v="0.1714"/>
    <n v="258.81385899999998"/>
    <s v="MIL"/>
    <n v="31.5106"/>
    <n v="8155.38"/>
    <n v="2026"/>
  </r>
  <r>
    <n v="72035680"/>
    <x v="7"/>
    <s v="2025-11-26"/>
    <s v="Z0018"/>
    <x v="0"/>
    <s v="7A260017"/>
    <s v="APO26010223"/>
    <x v="211"/>
    <s v="STD- 01 F M.BLK POL"/>
    <x v="10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5680"/>
    <x v="7"/>
    <s v="2025-11-26"/>
    <s v="Z0018"/>
    <x v="0"/>
    <s v="7A260017"/>
    <s v="APO26010223"/>
    <x v="211"/>
    <s v="STD- 01 F M.BLK POL"/>
    <x v="10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5683"/>
    <x v="7"/>
    <s v="2025-11-26"/>
    <s v="Z0018"/>
    <x v="0"/>
    <s v="7A260017"/>
    <s v="APO26010223"/>
    <x v="211"/>
    <s v="STD- 01 F M.BLK POL"/>
    <x v="10"/>
    <s v="7"/>
    <n v="1510"/>
    <s v="PC"/>
    <x v="0"/>
    <n v="0.1714"/>
    <n v="258.81400000000002"/>
    <n v="31.5106"/>
    <n v="0.1714"/>
    <n v="258.81385899999998"/>
    <s v="MIL"/>
    <n v="31.5106"/>
    <n v="8155.38"/>
    <n v="2026"/>
  </r>
  <r>
    <n v="72035684"/>
    <x v="7"/>
    <s v="2025-11-26"/>
    <s v="Z0018"/>
    <x v="0"/>
    <s v="7A260017"/>
    <s v="APO26010223"/>
    <x v="211"/>
    <s v="STD- 01 F M.BLK POL"/>
    <x v="10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5726"/>
    <x v="7"/>
    <s v="2025-11-26"/>
    <s v="Z0018"/>
    <x v="0"/>
    <s v="7A260017"/>
    <s v="APO26010223"/>
    <x v="344"/>
    <s v="BRKT+NUT M5 R121 C/C25 H8.3"/>
    <x v="4"/>
    <s v="7"/>
    <n v="4000"/>
    <s v="PC"/>
    <x v="0"/>
    <n v="7.6799999999999993E-2"/>
    <n v="307.2"/>
    <n v="31.5106"/>
    <n v="7.6799000000000006E-2"/>
    <n v="307.20011599999998"/>
    <s v="MIL"/>
    <n v="31.5106"/>
    <n v="9680.06"/>
    <n v="2026"/>
  </r>
  <r>
    <n v="72035747"/>
    <x v="7"/>
    <s v="2025-11-27"/>
    <s v="Z0018"/>
    <x v="0"/>
    <s v="7A260017"/>
    <s v="APO26010223"/>
    <x v="345"/>
    <s v="FG SS SS 607 BSH UAJ24IA"/>
    <x v="4"/>
    <s v="7"/>
    <n v="5100"/>
    <s v="PC"/>
    <x v="0"/>
    <n v="0.13020000000000001"/>
    <n v="664.02"/>
    <n v="31.5106"/>
    <n v="0.13019900000000001"/>
    <n v="664.02004399999998"/>
    <s v="MIL"/>
    <n v="31.5106"/>
    <n v="20923.669999999998"/>
    <n v="2026"/>
  </r>
  <r>
    <n v="72035827"/>
    <x v="7"/>
    <s v="2025-11-28"/>
    <s v="Z0018"/>
    <x v="0"/>
    <s v="7A260017"/>
    <s v="APO26010223"/>
    <x v="270"/>
    <s v="ROYAL PRESTIGE GY04A POL"/>
    <x v="8"/>
    <s v="7"/>
    <n v="5000"/>
    <s v="PC"/>
    <x v="0"/>
    <n v="0.74050000000000005"/>
    <n v="3702.5"/>
    <n v="31.5106"/>
    <n v="0.74050000000000005"/>
    <n v="3702.5001109999998"/>
    <s v="MIL"/>
    <n v="31.5106"/>
    <n v="116668"/>
    <n v="2026"/>
  </r>
  <r>
    <n v="72035828"/>
    <x v="7"/>
    <s v="2025-11-28"/>
    <s v="Z0018"/>
    <x v="0"/>
    <s v="7A260017"/>
    <s v="APO26010223"/>
    <x v="270"/>
    <s v="ROYAL PRESTIGE GY04A POL"/>
    <x v="8"/>
    <s v="7"/>
    <n v="3000"/>
    <s v="PC"/>
    <x v="0"/>
    <n v="0.74050000000000005"/>
    <n v="2221.5"/>
    <n v="31.5106"/>
    <n v="0.74050000000000005"/>
    <n v="2221.5000660000001"/>
    <s v="MIL"/>
    <n v="31.5106"/>
    <n v="70000.800000000003"/>
    <n v="2026"/>
  </r>
  <r>
    <n v="72035829"/>
    <x v="7"/>
    <s v="2025-11-28"/>
    <s v="Z0018"/>
    <x v="0"/>
    <s v="7A260017"/>
    <s v="APO26010223"/>
    <x v="270"/>
    <s v="ROYAL PRESTIGE GY04A POL"/>
    <x v="8"/>
    <s v="7"/>
    <n v="1820"/>
    <s v="PC"/>
    <x v="0"/>
    <n v="0.74050000000000005"/>
    <n v="1347.71"/>
    <n v="31.5106"/>
    <n v="0.74050000000000005"/>
    <n v="1347.7099760000001"/>
    <s v="MIL"/>
    <n v="31.5106"/>
    <n v="42467.15"/>
    <n v="2026"/>
  </r>
  <r>
    <n v="72035878"/>
    <x v="7"/>
    <s v="2025-12-01"/>
    <s v="Z0018"/>
    <x v="0"/>
    <s v="7A260017"/>
    <s v="APO26010223"/>
    <x v="346"/>
    <s v="ROASTING RACK SS FOR OBI42VG"/>
    <x v="26"/>
    <s v="7"/>
    <n v="700"/>
    <s v="PC"/>
    <x v="0"/>
    <n v="3.4352"/>
    <n v="2404.64"/>
    <n v="31.5106"/>
    <n v="3.4351989999999999"/>
    <n v="2404.6400250000002"/>
    <s v="MIL"/>
    <n v="31.5106"/>
    <n v="75771.649999999994"/>
    <n v="2026"/>
  </r>
  <r>
    <n v="72035879"/>
    <x v="7"/>
    <s v="2025-12-01"/>
    <s v="Z0018"/>
    <x v="0"/>
    <s v="7A260017"/>
    <s v="APO26010223"/>
    <x v="305"/>
    <s v="SS STEAM RACK 27.5CM"/>
    <x v="26"/>
    <s v="7"/>
    <n v="1500"/>
    <s v="PC"/>
    <x v="0"/>
    <n v="1.5755999999999999"/>
    <n v="2363.4"/>
    <n v="31.5106"/>
    <n v="1.575599"/>
    <n v="2363.3999349999999"/>
    <s v="MIL"/>
    <n v="31.5106"/>
    <n v="74472.149999999994"/>
    <n v="2026"/>
  </r>
  <r>
    <n v="72035925"/>
    <x v="7"/>
    <s v="2025-12-02"/>
    <s v="Z0018"/>
    <x v="0"/>
    <s v="7A260017"/>
    <s v="APO26010223"/>
    <x v="259"/>
    <s v="STD- 107 FBW M.BLK TUM R123 C/C118 H8.5"/>
    <x v="1"/>
    <s v="7"/>
    <n v="3600"/>
    <s v="PC"/>
    <x v="0"/>
    <n v="0.39929999999999999"/>
    <n v="1437.48"/>
    <n v="31.5106"/>
    <n v="0.39929900000000002"/>
    <n v="1437.480086"/>
    <s v="MIL"/>
    <n v="31.5106"/>
    <n v="45295.86"/>
    <n v="2026"/>
  </r>
  <r>
    <n v="72035939"/>
    <x v="7"/>
    <s v="2025-12-02"/>
    <s v="Z0018"/>
    <x v="0"/>
    <s v="7A260017"/>
    <s v="APO26010223"/>
    <x v="259"/>
    <s v="STD- 107 FBW M.BLK TUM R123 C/C118 H8.5"/>
    <x v="1"/>
    <s v="7"/>
    <n v="1190"/>
    <s v="PC"/>
    <x v="0"/>
    <n v="0.39829999999999999"/>
    <n v="473.97699999999998"/>
    <n v="31.5106"/>
    <n v="0.39829900000000001"/>
    <n v="473.97701000000001"/>
    <s v="MIL"/>
    <n v="31.5106"/>
    <n v="14935.3"/>
    <n v="2026"/>
  </r>
  <r>
    <n v="72035944"/>
    <x v="7"/>
    <s v="2025-12-02"/>
    <s v="Z0018"/>
    <x v="0"/>
    <s v="7A260017"/>
    <s v="APO26010223"/>
    <x v="259"/>
    <s v="STD- 107 FBW M.BLK TUM R123 C/C118 H8.5"/>
    <x v="1"/>
    <s v="7"/>
    <n v="2400"/>
    <s v="PC"/>
    <x v="0"/>
    <n v="0.39829999999999999"/>
    <n v="955.92"/>
    <n v="31.5106"/>
    <n v="0.39829900000000001"/>
    <n v="955.91991199999995"/>
    <s v="MIL"/>
    <n v="31.5106"/>
    <n v="30121.61"/>
    <n v="2026"/>
  </r>
  <r>
    <n v="72036393"/>
    <x v="7"/>
    <s v="2025-12-03"/>
    <s v="Z0018"/>
    <x v="0"/>
    <s v="7A260017"/>
    <s v="APO26010223"/>
    <x v="347"/>
    <s v="FG SS R89.9mm (FOR ABG)"/>
    <x v="25"/>
    <s v="7"/>
    <n v="3600"/>
    <s v="PC"/>
    <x v="0"/>
    <n v="0.16309999999999999"/>
    <n v="587.16"/>
    <n v="31.5106"/>
    <n v="0.16309999999999999"/>
    <n v="587.15987600000005"/>
    <s v="MIL"/>
    <n v="31.5106"/>
    <n v="18501.759999999998"/>
    <n v="2026"/>
  </r>
  <r>
    <n v="72036398"/>
    <x v="7"/>
    <s v="2025-12-03"/>
    <s v="Z0018"/>
    <x v="0"/>
    <s v="7A260017"/>
    <s v="APO26010223"/>
    <x v="296"/>
    <s v="TAPTITE 10-24UNCX11.7MM"/>
    <x v="5"/>
    <s v="7"/>
    <n v="30000"/>
    <s v="PC"/>
    <x v="0"/>
    <n v="2.8299999999999999E-2"/>
    <n v="849"/>
    <n v="31.5106"/>
    <n v="2.8299999999999999E-2"/>
    <n v="849.00001899999995"/>
    <s v="MIL"/>
    <n v="31.5106"/>
    <n v="26752.5"/>
    <n v="2026"/>
  </r>
  <r>
    <n v="72036592"/>
    <x v="7"/>
    <s v="2025-12-10"/>
    <s v="Z0018"/>
    <x v="0"/>
    <s v="7A260017"/>
    <s v="APO26010223"/>
    <x v="348"/>
    <s v="RT SS 8x12 D15 An POL"/>
    <x v="19"/>
    <s v="7"/>
    <n v="50000"/>
    <s v="PC"/>
    <x v="0"/>
    <n v="3.1399999999999997E-2"/>
    <n v="1570"/>
    <n v="31.5106"/>
    <n v="3.1399000000000003E-2"/>
    <n v="1569.9999359999999"/>
    <s v="MIL"/>
    <n v="31.5106"/>
    <n v="49471.64"/>
    <n v="2026"/>
  </r>
  <r>
    <n v="72036643"/>
    <x v="7"/>
    <s v="2025-12-11"/>
    <s v="Z0018"/>
    <x v="0"/>
    <s v="7A260017"/>
    <s v="APO26010223"/>
    <x v="265"/>
    <s v="FG SS R141.3 POL"/>
    <x v="25"/>
    <s v="7"/>
    <n v="960"/>
    <s v="PC"/>
    <x v="0"/>
    <n v="0.186"/>
    <n v="178.56"/>
    <n v="31.5106"/>
    <n v="0.185999"/>
    <n v="178.55991299999999"/>
    <s v="MIL"/>
    <n v="31.5106"/>
    <n v="5626.53"/>
    <n v="2026"/>
  </r>
  <r>
    <n v="72036712"/>
    <x v="7"/>
    <s v="2025-12-15"/>
    <s v="Z0018"/>
    <x v="0"/>
    <s v="7A260017"/>
    <s v="APO26010223"/>
    <x v="305"/>
    <s v="SS STEAM RACK 27.5CM"/>
    <x v="26"/>
    <s v="7"/>
    <n v="2000"/>
    <s v="PC"/>
    <x v="0"/>
    <n v="1.5755999999999999"/>
    <n v="3151.2"/>
    <n v="31.5106"/>
    <n v="1.575599"/>
    <n v="3151.1999129999999"/>
    <s v="MIL"/>
    <n v="31.5106"/>
    <n v="99296.2"/>
    <n v="2026"/>
  </r>
  <r>
    <n v="72036713"/>
    <x v="7"/>
    <s v="2025-12-15"/>
    <s v="Z0018"/>
    <x v="0"/>
    <s v="7A260017"/>
    <s v="APO26010223"/>
    <x v="285"/>
    <s v="PAN HEAD TRILOBULAR SCR SS"/>
    <x v="5"/>
    <s v="7"/>
    <n v="25000"/>
    <s v="PC"/>
    <x v="0"/>
    <n v="4.1200000000000001E-2"/>
    <n v="1030"/>
    <n v="31.5106"/>
    <n v="4.1200000000000001E-2"/>
    <n v="1030.000063"/>
    <s v="MIL"/>
    <n v="31.5106"/>
    <n v="32455.919999999998"/>
    <n v="2026"/>
  </r>
  <r>
    <n v="72036774"/>
    <x v="7"/>
    <s v="2025-12-18"/>
    <s v="Z0018"/>
    <x v="0"/>
    <s v="7A260017"/>
    <s v="APO26010223"/>
    <x v="349"/>
    <s v="G-LD DI 28CM POL 500F"/>
    <x v="3"/>
    <s v="7"/>
    <n v="989"/>
    <s v="PC"/>
    <x v="0"/>
    <n v="0.90880000000000005"/>
    <n v="898.803"/>
    <n v="31.5106"/>
    <n v="0.90879900000000002"/>
    <n v="898.80294200000003"/>
    <s v="MIL"/>
    <n v="31.5106"/>
    <n v="28321.82"/>
    <n v="2026"/>
  </r>
  <r>
    <n v="72036775"/>
    <x v="7"/>
    <s v="2025-12-18"/>
    <s v="Z0018"/>
    <x v="0"/>
    <s v="7A260017"/>
    <s v="APO26010223"/>
    <x v="350"/>
    <s v="G-LD CX 24CM POL 500F"/>
    <x v="3"/>
    <s v="7"/>
    <n v="1000"/>
    <s v="PC"/>
    <x v="0"/>
    <n v="0.64600000000000002"/>
    <n v="646"/>
    <n v="31.5106"/>
    <n v="0.64600000000000002"/>
    <n v="646.00007600000004"/>
    <s v="MIL"/>
    <n v="31.5106"/>
    <n v="20355.849999999999"/>
    <n v="2026"/>
  </r>
  <r>
    <n v="72036776"/>
    <x v="7"/>
    <s v="2025-12-18"/>
    <s v="Z0018"/>
    <x v="0"/>
    <s v="7A260017"/>
    <s v="APO26010223"/>
    <x v="351"/>
    <s v="G-LD FB 16CM POL 500F"/>
    <x v="3"/>
    <s v="7"/>
    <n v="989"/>
    <s v="PC"/>
    <x v="0"/>
    <n v="0.66208999999999996"/>
    <n v="654.80999999999995"/>
    <n v="31.5106"/>
    <n v="0.66208900000000004"/>
    <n v="654.81012699999997"/>
    <s v="MIL"/>
    <n v="31.5106"/>
    <n v="20633.46"/>
    <n v="2026"/>
  </r>
  <r>
    <n v="72036785"/>
    <x v="7"/>
    <s v="2025-12-18"/>
    <s v="Z0018"/>
    <x v="0"/>
    <s v="7A260017"/>
    <s v="APO26010223"/>
    <x v="194"/>
    <s v="BRKT+NUT M5 LAI20FA C/C25 H8.3"/>
    <x v="4"/>
    <s v="7"/>
    <n v="1200"/>
    <s v="PC"/>
    <x v="0"/>
    <n v="8.4699999999999998E-2"/>
    <n v="101.64"/>
    <n v="31.5106"/>
    <n v="8.4699999999999998E-2"/>
    <n v="101.640083"/>
    <s v="MIL"/>
    <n v="31.5106"/>
    <n v="3202.74"/>
    <n v="2026"/>
  </r>
  <r>
    <n v="72036786"/>
    <x v="7"/>
    <s v="2025-12-18"/>
    <s v="Z0018"/>
    <x v="0"/>
    <s v="7A260017"/>
    <s v="APO26010223"/>
    <x v="352"/>
    <s v="HANDLE CAPSULE TIGHTENING TOOL (BLANK)"/>
    <x v="21"/>
    <s v="7"/>
    <n v="1800"/>
    <s v="PC"/>
    <x v="0"/>
    <n v="0.1646"/>
    <n v="296.27999999999997"/>
    <n v="31.5106"/>
    <n v="0.164599"/>
    <n v="296.27998100000002"/>
    <s v="MIL"/>
    <n v="31.5106"/>
    <n v="9335.9599999999991"/>
    <n v="2026"/>
  </r>
  <r>
    <n v="72037042"/>
    <x v="7"/>
    <s v="2026-01-02"/>
    <s v="Z0018"/>
    <x v="0"/>
    <s v="7A260017"/>
    <s v="APO26010223"/>
    <x v="353"/>
    <s v="G-LD LU 14CM OVEN SAFE 350F/180C W/SI GASKET POL"/>
    <x v="3"/>
    <s v="7"/>
    <n v="1000"/>
    <s v="PC"/>
    <x v="0"/>
    <n v="0.7732"/>
    <n v="773.2"/>
    <n v="31.5106"/>
    <n v="0.7732"/>
    <n v="773.20012899999995"/>
    <s v="MIL"/>
    <n v="31.5106"/>
    <n v="24364"/>
    <n v="2026"/>
  </r>
  <r>
    <n v="72037043"/>
    <x v="7"/>
    <s v="2026-01-02"/>
    <s v="Z0018"/>
    <x v="0"/>
    <s v="7A260017"/>
    <s v="APO26010223"/>
    <x v="353"/>
    <s v="G-LD LU 14CM OVEN SAFE 350F/180C W/SI GASKET POL"/>
    <x v="3"/>
    <s v="7"/>
    <n v="1150"/>
    <s v="PC"/>
    <x v="0"/>
    <n v="0.7732"/>
    <n v="889.18"/>
    <n v="31.5106"/>
    <n v="0.7732"/>
    <n v="889.18014800000003"/>
    <s v="MIL"/>
    <n v="31.5106"/>
    <n v="28018.6"/>
    <n v="2026"/>
  </r>
  <r>
    <n v="72037043"/>
    <x v="7"/>
    <s v="2026-01-02"/>
    <s v="Z0018"/>
    <x v="0"/>
    <s v="7A260017"/>
    <s v="APO26010223"/>
    <x v="353"/>
    <s v="G-LD LU 14CM OVEN SAFE 350F/180C W/SI GASKET POL"/>
    <x v="3"/>
    <s v="7"/>
    <n v="1139"/>
    <s v="PC"/>
    <x v="0"/>
    <n v="0.7732"/>
    <n v="880.67499999999995"/>
    <n v="31.5106"/>
    <n v="0.7732"/>
    <n v="880.675074"/>
    <s v="MIL"/>
    <n v="31.5106"/>
    <n v="27750.6"/>
    <n v="2026"/>
  </r>
  <r>
    <n v="72037118"/>
    <x v="7"/>
    <s v="2026-01-08"/>
    <s v="Z0018"/>
    <x v="0"/>
    <s v="7A260017"/>
    <s v="APO26010223"/>
    <x v="210"/>
    <s v="SS HANG RING"/>
    <x v="21"/>
    <s v="7"/>
    <n v="5000"/>
    <s v="PC"/>
    <x v="0"/>
    <n v="2.6100000000000002E-2"/>
    <n v="130.5"/>
    <n v="31.5106"/>
    <n v="2.6100000000000002E-2"/>
    <n v="130.49989500000001"/>
    <s v="MIL"/>
    <n v="31.5106"/>
    <n v="4112.13"/>
    <n v="2026"/>
  </r>
  <r>
    <n v="72037127"/>
    <x v="7"/>
    <s v="2026-01-08"/>
    <s v="Z0018"/>
    <x v="0"/>
    <s v="7A260017"/>
    <s v="APO26010223"/>
    <x v="337"/>
    <s v="STD- 102 KITCHENAID BK01A TUM R170 C/C113 H6.5"/>
    <x v="13"/>
    <s v="7"/>
    <n v="1005"/>
    <s v="PC"/>
    <x v="0"/>
    <n v="0.91119000000000006"/>
    <n v="915.75"/>
    <n v="31.5106"/>
    <n v="0.91118900000000003"/>
    <n v="915.74993800000004"/>
    <s v="MIL"/>
    <n v="31.5106"/>
    <n v="28855.83"/>
    <n v="2026"/>
  </r>
  <r>
    <n v="72037127"/>
    <x v="7"/>
    <s v="2026-01-08"/>
    <s v="Z0018"/>
    <x v="0"/>
    <s v="7A260017"/>
    <s v="APO26010223"/>
    <x v="267"/>
    <s v="STD- 103 KITCHENAID BK01A TUM R220 C/C113 H6.5"/>
    <x v="13"/>
    <s v="7"/>
    <n v="1005"/>
    <s v="PC"/>
    <x v="0"/>
    <n v="0.91120000000000001"/>
    <n v="915.75599999999997"/>
    <n v="31.5106"/>
    <n v="0.91120000000000001"/>
    <n v="915.75596700000006"/>
    <s v="MIL"/>
    <n v="31.5106"/>
    <n v="28856.02"/>
    <n v="2026"/>
  </r>
  <r>
    <n v="72034563"/>
    <x v="5"/>
    <s v="2025-10-29"/>
    <s v="Z0018"/>
    <x v="0"/>
    <s v="7A250423"/>
    <s v="APO26010161"/>
    <x v="135"/>
    <s v="30CM LID 1.0MM SS304 IN:Y5 EX:P"/>
    <x v="2"/>
    <s v="7"/>
    <n v="480"/>
    <s v="PC"/>
    <x v="0"/>
    <n v="3.5600800000000001"/>
    <n v="1708.84"/>
    <n v="31.228000000000002"/>
    <n v="3.5600800000000001"/>
    <n v="1708.8401429999999"/>
    <s v="MIL"/>
    <n v="31.228000000000002"/>
    <n v="53363.66"/>
    <n v="2026"/>
  </r>
  <r>
    <n v="72034564"/>
    <x v="5"/>
    <s v="2025-10-29"/>
    <s v="Z0018"/>
    <x v="0"/>
    <s v="7A250423"/>
    <s v="APO26010161"/>
    <x v="124"/>
    <s v="28CM LID 1.0MM SS304 IN:Y5 EX:P"/>
    <x v="2"/>
    <s v="7"/>
    <n v="2500"/>
    <s v="PC"/>
    <x v="0"/>
    <n v="3.1055999999999999"/>
    <n v="7764"/>
    <n v="31.228000000000002"/>
    <n v="3.1055999999999999"/>
    <n v="7763.9999349999998"/>
    <s v="MIL"/>
    <n v="31.228000000000002"/>
    <n v="242454.19"/>
    <n v="2026"/>
  </r>
  <r>
    <n v="72034679"/>
    <x v="5"/>
    <s v="2025-10-30"/>
    <s v="Z0018"/>
    <x v="0"/>
    <s v="7A250423"/>
    <s v="APO26010161"/>
    <x v="354"/>
    <s v="SM-- 142 MADE IN PVD GOLD BSH OAO16CS C/C59.25 H6.5"/>
    <x v="1"/>
    <s v="7"/>
    <n v="1830"/>
    <s v="PC"/>
    <x v="0"/>
    <n v="0.90839999999999999"/>
    <n v="1662.37"/>
    <n v="31.228000000000002"/>
    <n v="0.90839999999999999"/>
    <n v="1662.3699879999999"/>
    <s v="MIL"/>
    <n v="31.228000000000002"/>
    <n v="51912.49"/>
    <n v="2026"/>
  </r>
  <r>
    <n v="72034703"/>
    <x v="5"/>
    <s v="2025-10-30"/>
    <s v="Z0018"/>
    <x v="0"/>
    <s v="7A250423"/>
    <s v="APO26010161"/>
    <x v="290"/>
    <s v="RT SS 8x9 D15 An POL"/>
    <x v="19"/>
    <s v="7"/>
    <n v="140000"/>
    <s v="PC"/>
    <x v="0"/>
    <n v="2.3400000000000001E-2"/>
    <n v="3276"/>
    <n v="31.228000000000002"/>
    <n v="2.3400000000000001E-2"/>
    <n v="3276.0000639999998"/>
    <s v="MIL"/>
    <n v="31.228000000000002"/>
    <n v="102302.93"/>
    <n v="2026"/>
  </r>
  <r>
    <n v="72034715"/>
    <x v="5"/>
    <s v="2025-10-31"/>
    <s v="Z0018"/>
    <x v="0"/>
    <s v="7A250423"/>
    <s v="APO26010161"/>
    <x v="220"/>
    <s v="WHR SS 25mm G-LD"/>
    <x v="22"/>
    <s v="7"/>
    <n v="30000"/>
    <s v="PC"/>
    <x v="0"/>
    <n v="5.7999999999999996E-3"/>
    <n v="174"/>
    <n v="31.228000000000002"/>
    <n v="5.7990000000000003E-3"/>
    <n v="173.99993499999999"/>
    <s v="MIL"/>
    <n v="31.228000000000002"/>
    <n v="5433.67"/>
    <n v="2026"/>
  </r>
  <r>
    <n v="72035119"/>
    <x v="5"/>
    <s v="2025-11-12"/>
    <s v="Z0018"/>
    <x v="0"/>
    <s v="7A250423"/>
    <s v="APO26010161"/>
    <x v="263"/>
    <s v="STD- 108 POL R132.5 C/C79 H8.5 CSK"/>
    <x v="1"/>
    <s v="7"/>
    <n v="1100"/>
    <s v="PC"/>
    <x v="0"/>
    <n v="1.1006"/>
    <n v="1210.6600000000001"/>
    <n v="31.228000000000002"/>
    <n v="1.1006"/>
    <n v="1210.6599839999999"/>
    <s v="MIL"/>
    <n v="31.228000000000002"/>
    <n v="37806.49"/>
    <n v="2026"/>
  </r>
  <r>
    <n v="72035119"/>
    <x v="5"/>
    <s v="2025-11-12"/>
    <s v="Z0018"/>
    <x v="0"/>
    <s v="7A250423"/>
    <s v="APO26010161"/>
    <x v="262"/>
    <s v="STD- 107 POL R122.5 C/C79 H8.5 CSK"/>
    <x v="1"/>
    <s v="7"/>
    <n v="2100"/>
    <s v="PC"/>
    <x v="0"/>
    <n v="1.0786"/>
    <n v="2265.06"/>
    <n v="31.228000000000002"/>
    <n v="1.0785990000000001"/>
    <n v="2265.059882"/>
    <s v="MIL"/>
    <n v="31.228000000000002"/>
    <n v="70733.289999999994"/>
    <n v="2026"/>
  </r>
  <r>
    <n v="72035128"/>
    <x v="5"/>
    <s v="2025-11-13"/>
    <s v="Z0018"/>
    <x v="0"/>
    <s v="7A250423"/>
    <s v="APO26010161"/>
    <x v="285"/>
    <s v="PAN HEAD TRILOBULAR SCR SS"/>
    <x v="5"/>
    <s v="7"/>
    <n v="10000"/>
    <s v="PC"/>
    <x v="0"/>
    <n v="4.2099999999999999E-2"/>
    <n v="421"/>
    <n v="31.228000000000002"/>
    <n v="4.2099999999999999E-2"/>
    <n v="421.00006400000001"/>
    <s v="MIL"/>
    <n v="31.228000000000002"/>
    <n v="13146.99"/>
    <n v="2026"/>
  </r>
  <r>
    <n v="72035151"/>
    <x v="5"/>
    <s v="2025-11-19"/>
    <s v="Z0018"/>
    <x v="0"/>
    <s v="7A250423"/>
    <s v="APO26010161"/>
    <x v="209"/>
    <s v="STC SOURCED 9X13&quot; COOKIE SHEET IN SILVER COLOR W/FARBERWARE LOGO (#826)"/>
    <x v="12"/>
    <s v="7"/>
    <n v="1600"/>
    <s v="PC"/>
    <x v="0"/>
    <n v="1.0019"/>
    <n v="1603.04"/>
    <n v="31.228000000000002"/>
    <n v="1.0018990000000001"/>
    <n v="1603.0399"/>
    <s v="MIL"/>
    <n v="31.228000000000002"/>
    <n v="50059.73"/>
    <n v="2026"/>
  </r>
  <r>
    <n v="72035152"/>
    <x v="5"/>
    <s v="2025-11-14"/>
    <s v="Z0018"/>
    <x v="0"/>
    <s v="7A250423"/>
    <s v="APO26010161"/>
    <x v="355"/>
    <s v="SS WELDING SCR M6x15"/>
    <x v="5"/>
    <s v="7"/>
    <n v="10000"/>
    <s v="PC"/>
    <x v="0"/>
    <n v="1.0200000000000001E-2"/>
    <n v="102"/>
    <n v="31.228000000000002"/>
    <n v="1.0200000000000001E-2"/>
    <n v="102.000128"/>
    <s v="MIL"/>
    <n v="31.228000000000002"/>
    <n v="3185.26"/>
    <n v="2026"/>
  </r>
  <r>
    <n v="72035153"/>
    <x v="5"/>
    <s v="2025-11-14"/>
    <s v="Z0018"/>
    <x v="0"/>
    <s v="7A250423"/>
    <s v="APO26010161"/>
    <x v="295"/>
    <s v="PAN HEAD TRILOBULAR SCR SS"/>
    <x v="5"/>
    <s v="7"/>
    <n v="10000"/>
    <s v="PC"/>
    <x v="0"/>
    <n v="8.1699999999999995E-2"/>
    <n v="817"/>
    <n v="31.228000000000002"/>
    <n v="8.1699999999999995E-2"/>
    <n v="817.00012800000002"/>
    <s v="MIL"/>
    <n v="31.228000000000002"/>
    <n v="25513.279999999999"/>
    <n v="2026"/>
  </r>
  <r>
    <n v="72035155"/>
    <x v="5"/>
    <s v="2025-11-14"/>
    <s v="Z0018"/>
    <x v="0"/>
    <s v="7A250423"/>
    <s v="APO26010161"/>
    <x v="356"/>
    <s v="SCR SS M5x35mm+WHR"/>
    <x v="5"/>
    <s v="7"/>
    <n v="10000"/>
    <s v="PC"/>
    <x v="0"/>
    <n v="2.06E-2"/>
    <n v="206"/>
    <n v="31.228000000000002"/>
    <n v="2.06E-2"/>
    <n v="206.00006400000001"/>
    <s v="MIL"/>
    <n v="31.228000000000002"/>
    <n v="6432.97"/>
    <n v="2026"/>
  </r>
  <r>
    <n v="72035292"/>
    <x v="5"/>
    <s v="2025-11-17"/>
    <s v="Z0018"/>
    <x v="0"/>
    <s v="7A250423"/>
    <s v="APO26010161"/>
    <x v="357"/>
    <s v="BRKT SS W.NUT R120"/>
    <x v="4"/>
    <s v="7"/>
    <n v="10000"/>
    <s v="PC"/>
    <x v="0"/>
    <n v="7.0599999999999996E-2"/>
    <n v="706"/>
    <n v="31.228000000000002"/>
    <n v="7.0599999999999996E-2"/>
    <n v="706.00006399999995"/>
    <s v="MIL"/>
    <n v="31.228000000000002"/>
    <n v="22046.97"/>
    <n v="2026"/>
  </r>
  <r>
    <n v="72035298"/>
    <x v="5"/>
    <s v="2025-11-17"/>
    <s v="Z0018"/>
    <x v="0"/>
    <s v="7A250423"/>
    <s v="APO26010161"/>
    <x v="358"/>
    <s v="RT SS 8x10 D15 An POL"/>
    <x v="19"/>
    <s v="7"/>
    <n v="100000"/>
    <s v="PC"/>
    <x v="0"/>
    <n v="2.41E-2"/>
    <n v="2410"/>
    <n v="31.228000000000002"/>
    <n v="2.4098999999999999E-2"/>
    <n v="2410"/>
    <s v="MIL"/>
    <n v="31.228000000000002"/>
    <n v="75259.48"/>
    <n v="2026"/>
  </r>
  <r>
    <n v="72035299"/>
    <x v="5"/>
    <s v="2025-11-17"/>
    <s v="Z0018"/>
    <x v="0"/>
    <s v="7A250423"/>
    <s v="APO26010161"/>
    <x v="359"/>
    <s v="RT SS 8x9 D15 POL"/>
    <x v="19"/>
    <s v="7"/>
    <n v="50000"/>
    <s v="PC"/>
    <x v="0"/>
    <n v="2.7400000000000001E-2"/>
    <n v="1370"/>
    <n v="31.228000000000002"/>
    <n v="2.7400000000000001E-2"/>
    <n v="1370"/>
    <s v="MIL"/>
    <n v="31.228000000000002"/>
    <n v="42782.36"/>
    <n v="2026"/>
  </r>
  <r>
    <n v="72035300"/>
    <x v="5"/>
    <s v="2025-11-17"/>
    <s v="Z0018"/>
    <x v="0"/>
    <s v="7A250423"/>
    <s v="APO26010161"/>
    <x v="360"/>
    <s v="RT SS 8x6 D15 An POL"/>
    <x v="19"/>
    <s v="7"/>
    <n v="50000"/>
    <s v="PC"/>
    <x v="0"/>
    <n v="2.35E-2"/>
    <n v="1175"/>
    <n v="31.228000000000002"/>
    <n v="2.35E-2"/>
    <n v="1175"/>
    <s v="MIL"/>
    <n v="31.228000000000002"/>
    <n v="36692.9"/>
    <n v="2026"/>
  </r>
  <r>
    <n v="72035301"/>
    <x v="5"/>
    <s v="2025-11-17"/>
    <s v="Z0018"/>
    <x v="0"/>
    <s v="7A250423"/>
    <s v="APO26010161"/>
    <x v="361"/>
    <s v="WELDING SCR SS M5X6 (SPOT WELD)"/>
    <x v="5"/>
    <s v="7"/>
    <n v="50000"/>
    <s v="PC"/>
    <x v="0"/>
    <n v="5.4999999999999997E-3"/>
    <n v="275"/>
    <n v="31.228000000000002"/>
    <n v="5.4990000000000004E-3"/>
    <n v="275"/>
    <s v="MIL"/>
    <n v="31.228000000000002"/>
    <n v="8587.7000000000007"/>
    <n v="2026"/>
  </r>
  <r>
    <n v="72035302"/>
    <x v="5"/>
    <s v="2025-11-17"/>
    <s v="Z0018"/>
    <x v="0"/>
    <s v="7A250423"/>
    <s v="APO26010161"/>
    <x v="362"/>
    <s v="Si RING LFC26DS RD26A W/BUMPS"/>
    <x v="21"/>
    <s v="7"/>
    <n v="1000"/>
    <s v="PC"/>
    <x v="0"/>
    <n v="1.4535"/>
    <n v="1453.5"/>
    <n v="31.228000000000002"/>
    <n v="1.4535"/>
    <n v="1453.5000640000001"/>
    <s v="MIL"/>
    <n v="31.228000000000002"/>
    <n v="45389.9"/>
    <n v="2026"/>
  </r>
  <r>
    <n v="72035303"/>
    <x v="5"/>
    <s v="2025-11-17"/>
    <s v="Z0018"/>
    <x v="0"/>
    <s v="7A250423"/>
    <s v="APO26010161"/>
    <x v="291"/>
    <s v="RT SS 5x8mm POL"/>
    <x v="19"/>
    <s v="7"/>
    <n v="20000"/>
    <s v="PC"/>
    <x v="0"/>
    <n v="1.17E-2"/>
    <n v="234"/>
    <n v="31.228000000000002"/>
    <n v="1.17E-2"/>
    <n v="233.99993499999999"/>
    <s v="MIL"/>
    <n v="31.228000000000002"/>
    <n v="7307.35"/>
    <n v="2026"/>
  </r>
  <r>
    <n v="72035304"/>
    <x v="5"/>
    <s v="2025-11-17"/>
    <s v="Z0018"/>
    <x v="0"/>
    <s v="7A250423"/>
    <s v="APO26010161"/>
    <x v="363"/>
    <s v="SS CAP NUT M5"/>
    <x v="21"/>
    <s v="7"/>
    <n v="50000"/>
    <s v="PC"/>
    <x v="0"/>
    <n v="9.2999999999999999E-2"/>
    <n v="4650"/>
    <n v="31.228000000000002"/>
    <n v="9.2998999999999998E-2"/>
    <n v="4650"/>
    <s v="MIL"/>
    <n v="31.228000000000002"/>
    <n v="145210.20000000001"/>
    <n v="2026"/>
  </r>
  <r>
    <n v="72035305"/>
    <x v="5"/>
    <s v="2025-11-17"/>
    <s v="Z0018"/>
    <x v="0"/>
    <s v="7A250423"/>
    <s v="APO26010161"/>
    <x v="364"/>
    <s v="WELD STUD SS 1/4-20UNC-2A LENGTH 17 (FOR ABG)"/>
    <x v="5"/>
    <s v="7"/>
    <n v="5000"/>
    <s v="PC"/>
    <x v="0"/>
    <n v="2.1499999999999998E-2"/>
    <n v="107.5"/>
    <n v="31.228000000000002"/>
    <n v="2.1499000000000001E-2"/>
    <n v="107.5"/>
    <s v="MIL"/>
    <n v="31.228000000000002"/>
    <n v="3357.01"/>
    <n v="2026"/>
  </r>
  <r>
    <n v="72035306"/>
    <x v="5"/>
    <s v="2025-11-17"/>
    <s v="Z0018"/>
    <x v="0"/>
    <s v="7A250423"/>
    <s v="APO26010161"/>
    <x v="348"/>
    <s v="RT SS 8x12 D15 An POL"/>
    <x v="19"/>
    <s v="7"/>
    <n v="80000"/>
    <s v="PC"/>
    <x v="0"/>
    <n v="3.1399999999999997E-2"/>
    <n v="2512"/>
    <n v="31.228000000000002"/>
    <n v="3.1399999999999997E-2"/>
    <n v="2512.0001280000001"/>
    <s v="MIL"/>
    <n v="31.228000000000002"/>
    <n v="78444.740000000005"/>
    <n v="2026"/>
  </r>
  <r>
    <n v="72035332"/>
    <x v="5"/>
    <s v="2025-11-18"/>
    <s v="Z0018"/>
    <x v="0"/>
    <s v="7A250423"/>
    <s v="APO26010161"/>
    <x v="314"/>
    <s v="FG SS R75.915"/>
    <x v="25"/>
    <s v="7"/>
    <n v="6000"/>
    <s v="PC"/>
    <x v="0"/>
    <n v="0.16020000000000001"/>
    <n v="961.2"/>
    <n v="31.228000000000002"/>
    <n v="0.16020000000000001"/>
    <n v="961.199884"/>
    <s v="MIL"/>
    <n v="31.228000000000002"/>
    <n v="30016.35"/>
    <n v="2026"/>
  </r>
  <r>
    <n v="72035338"/>
    <x v="5"/>
    <s v="2025-11-18"/>
    <s v="Z0018"/>
    <x v="0"/>
    <s v="7A250423"/>
    <s v="APO26010161"/>
    <x v="314"/>
    <s v="FG SS R75.915"/>
    <x v="25"/>
    <s v="7"/>
    <n v="10000"/>
    <s v="PC"/>
    <x v="0"/>
    <n v="0.16020000000000001"/>
    <n v="1602"/>
    <n v="31.228000000000002"/>
    <n v="0.16020000000000001"/>
    <n v="1602.0001279999999"/>
    <s v="MIL"/>
    <n v="31.228000000000002"/>
    <n v="50027.26"/>
    <n v="2026"/>
  </r>
  <r>
    <n v="72035397"/>
    <x v="5"/>
    <s v="2025-11-19"/>
    <s v="Z0018"/>
    <x v="0"/>
    <s v="7A250423"/>
    <s v="APO26010161"/>
    <x v="363"/>
    <s v="SS CAP NUT M5"/>
    <x v="21"/>
    <s v="7"/>
    <n v="10000"/>
    <s v="PC"/>
    <x v="0"/>
    <n v="9.5799999999999996E-2"/>
    <n v="958"/>
    <n v="31.228000000000002"/>
    <n v="9.5798999999999995E-2"/>
    <n v="957.99987099999998"/>
    <s v="MIL"/>
    <n v="31.228000000000002"/>
    <n v="29916.42"/>
    <n v="2026"/>
  </r>
  <r>
    <n v="72035397"/>
    <x v="5"/>
    <s v="2025-11-19"/>
    <s v="Z0018"/>
    <x v="0"/>
    <s v="7A250423"/>
    <s v="APO26010161"/>
    <x v="361"/>
    <s v="WELDING SCR SS M5X6 (SPOT WELD)"/>
    <x v="5"/>
    <s v="7"/>
    <n v="10000"/>
    <s v="PC"/>
    <x v="0"/>
    <n v="5.7000000000000002E-3"/>
    <n v="57"/>
    <n v="31.228000000000002"/>
    <n v="5.7000000000000002E-3"/>
    <n v="57.000127999999997"/>
    <s v="MIL"/>
    <n v="31.228000000000002"/>
    <n v="1780"/>
    <n v="2026"/>
  </r>
  <r>
    <n v="72035522"/>
    <x v="5"/>
    <s v="2025-11-20"/>
    <s v="Z0018"/>
    <x v="0"/>
    <s v="7A250423"/>
    <s v="APO26010161"/>
    <x v="365"/>
    <s v="STD- 01 MATTE BLK PHENOLIC (MAFRBNRXXX)"/>
    <x v="1"/>
    <s v="7"/>
    <n v="2880"/>
    <s v="PC"/>
    <x v="0"/>
    <n v="0.16830000000000001"/>
    <n v="484.70400000000001"/>
    <n v="31.228000000000002"/>
    <n v="0.168299"/>
    <n v="484.70411100000001"/>
    <s v="MIL"/>
    <n v="31.228000000000002"/>
    <n v="15136.34"/>
    <n v="2026"/>
  </r>
  <r>
    <n v="72035526"/>
    <x v="5"/>
    <s v="2025-11-20"/>
    <s v="Z0018"/>
    <x v="0"/>
    <s v="7A250423"/>
    <s v="APO26010161"/>
    <x v="366"/>
    <s v="STD- KNOB RA MATTE BLK PHENOLIC (PO810NR--XB)"/>
    <x v="10"/>
    <s v="7"/>
    <n v="3150"/>
    <s v="PC"/>
    <x v="0"/>
    <n v="0.18079999999999999"/>
    <n v="569.52"/>
    <n v="31.228000000000002"/>
    <n v="0.18079899999999999"/>
    <n v="569.51998200000003"/>
    <s v="MIL"/>
    <n v="31.228000000000002"/>
    <n v="17784.97"/>
    <n v="2026"/>
  </r>
  <r>
    <n v="72035536"/>
    <x v="5"/>
    <s v="2025-11-20"/>
    <s v="Z0018"/>
    <x v="0"/>
    <s v="7A250423"/>
    <s v="APO26010161"/>
    <x v="292"/>
    <s v="FG SS R123.45 W/&quot;L&quot; MARK"/>
    <x v="25"/>
    <s v="7"/>
    <n v="3200"/>
    <s v="PC"/>
    <x v="0"/>
    <n v="0.16020000000000001"/>
    <n v="512.64"/>
    <n v="31.228000000000002"/>
    <n v="0.16020000000000001"/>
    <n v="512.63993800000003"/>
    <s v="MIL"/>
    <n v="31.228000000000002"/>
    <n v="16008.72"/>
    <n v="2026"/>
  </r>
  <r>
    <n v="72035540"/>
    <x v="5"/>
    <s v="2025-11-20"/>
    <s v="Z0018"/>
    <x v="0"/>
    <s v="7A250423"/>
    <s v="APO26010161"/>
    <x v="367"/>
    <s v="FG AL RE 123 TUM R82 (FBM NO.)"/>
    <x v="7"/>
    <s v="7"/>
    <n v="2500"/>
    <s v="PC"/>
    <x v="0"/>
    <n v="5.9200000000000003E-2"/>
    <n v="148"/>
    <n v="31.228000000000002"/>
    <n v="5.9200000000000003E-2"/>
    <n v="147.99987100000001"/>
    <s v="MIL"/>
    <n v="31.228000000000002"/>
    <n v="4621.74"/>
    <n v="2026"/>
  </r>
  <r>
    <n v="72035541"/>
    <x v="5"/>
    <s v="2025-11-20"/>
    <s v="Z0018"/>
    <x v="0"/>
    <s v="7A250423"/>
    <s v="APO26010161"/>
    <x v="368"/>
    <s v="FG AL RE 127 TUM R122.5 (FBM NO.)"/>
    <x v="7"/>
    <s v="7"/>
    <n v="2700"/>
    <s v="PC"/>
    <x v="0"/>
    <n v="5.9200000000000003E-2"/>
    <n v="159.84"/>
    <n v="31.228000000000002"/>
    <n v="5.9200000000000003E-2"/>
    <n v="159.839887"/>
    <s v="MIL"/>
    <n v="31.228000000000002"/>
    <n v="4991.4799999999996"/>
    <n v="2026"/>
  </r>
  <r>
    <n v="72035542"/>
    <x v="5"/>
    <s v="2025-11-20"/>
    <s v="Z0018"/>
    <x v="0"/>
    <s v="7A250423"/>
    <s v="APO26010161"/>
    <x v="369"/>
    <s v="FG AL RE 207 TUM-- EAZ28IR (AL14-28-R36/953)"/>
    <x v="7"/>
    <s v="7"/>
    <n v="2500"/>
    <s v="PC"/>
    <x v="0"/>
    <n v="5.9200000000000003E-2"/>
    <n v="148"/>
    <n v="31.228000000000002"/>
    <n v="5.9200000000000003E-2"/>
    <n v="147.99987100000001"/>
    <s v="MIL"/>
    <n v="31.228000000000002"/>
    <n v="4621.74"/>
    <n v="2026"/>
  </r>
  <r>
    <n v="72035543"/>
    <x v="5"/>
    <s v="2025-11-20"/>
    <s v="Z0018"/>
    <x v="0"/>
    <s v="7A250423"/>
    <s v="APO26010161"/>
    <x v="240"/>
    <s v="SCR SS M5x15mm"/>
    <x v="5"/>
    <s v="7"/>
    <n v="3000"/>
    <s v="PC"/>
    <x v="0"/>
    <n v="0.01"/>
    <n v="30"/>
    <n v="31.228000000000002"/>
    <n v="0.01"/>
    <n v="30"/>
    <s v="MIL"/>
    <n v="31.228000000000002"/>
    <n v="936.84"/>
    <n v="2026"/>
  </r>
  <r>
    <n v="72035543"/>
    <x v="5"/>
    <s v="2025-11-20"/>
    <s v="Z0018"/>
    <x v="0"/>
    <s v="7A250423"/>
    <s v="APO26010161"/>
    <x v="370"/>
    <s v="SCR SS M5x19mm+WHR"/>
    <x v="5"/>
    <s v="7"/>
    <n v="10000"/>
    <s v="PC"/>
    <x v="0"/>
    <n v="1.4200000000000001E-2"/>
    <n v="142"/>
    <n v="31.228000000000002"/>
    <n v="1.4200000000000001E-2"/>
    <n v="142.00012799999999"/>
    <s v="MIL"/>
    <n v="31.228000000000002"/>
    <n v="4434.38"/>
    <n v="2026"/>
  </r>
  <r>
    <n v="72035546"/>
    <x v="5"/>
    <s v="2025-11-20"/>
    <s v="Z0018"/>
    <x v="0"/>
    <s v="7A250423"/>
    <s v="APO26010161"/>
    <x v="371"/>
    <s v="FG AL RE 305 TUM-- CAF2406AK (AL14537-R36Z---)"/>
    <x v="7"/>
    <s v="7"/>
    <n v="2000"/>
    <s v="PC"/>
    <x v="0"/>
    <n v="5.9200000000000003E-2"/>
    <n v="118.4"/>
    <n v="31.228000000000002"/>
    <n v="5.9200000000000003E-2"/>
    <n v="118.400153"/>
    <s v="MIL"/>
    <n v="31.228000000000002"/>
    <n v="3697.4"/>
    <n v="2026"/>
  </r>
  <r>
    <n v="72035548"/>
    <x v="5"/>
    <s v="2025-11-20"/>
    <s v="Z0018"/>
    <x v="0"/>
    <s v="7A250423"/>
    <s v="APO26010161"/>
    <x v="372"/>
    <s v="WELD STUD SS 1/4-20UNC-2A (FOR ABG)"/>
    <x v="5"/>
    <s v="7"/>
    <n v="20000"/>
    <s v="PC"/>
    <x v="0"/>
    <n v="1.7899999999999999E-2"/>
    <n v="358"/>
    <n v="31.228000000000002"/>
    <n v="1.7899000000000002E-2"/>
    <n v="357.99987099999998"/>
    <s v="MIL"/>
    <n v="31.228000000000002"/>
    <n v="11179.62"/>
    <n v="2026"/>
  </r>
  <r>
    <n v="72035549"/>
    <x v="5"/>
    <s v="2025-11-20"/>
    <s v="Z0018"/>
    <x v="0"/>
    <s v="7A250423"/>
    <s v="APO26010161"/>
    <x v="295"/>
    <s v="PAN HEAD TRILOBULAR SCR SS"/>
    <x v="5"/>
    <s v="7"/>
    <n v="5000"/>
    <s v="PC"/>
    <x v="0"/>
    <n v="8.1699999999999995E-2"/>
    <n v="408.5"/>
    <n v="31.228000000000002"/>
    <n v="8.1699999999999995E-2"/>
    <n v="408.50006400000001"/>
    <s v="MIL"/>
    <n v="31.228000000000002"/>
    <n v="12756.64"/>
    <n v="2026"/>
  </r>
  <r>
    <n v="72035549"/>
    <x v="5"/>
    <s v="2025-11-20"/>
    <s v="Z0018"/>
    <x v="0"/>
    <s v="7A250423"/>
    <s v="APO26010161"/>
    <x v="296"/>
    <s v="TAPTITE 10-24UNCX11.7MM"/>
    <x v="5"/>
    <s v="7"/>
    <n v="20000"/>
    <s v="PC"/>
    <x v="0"/>
    <n v="2.86E-2"/>
    <n v="572"/>
    <n v="31.228000000000002"/>
    <n v="2.8598999999999999E-2"/>
    <n v="572.00012800000002"/>
    <s v="MIL"/>
    <n v="31.228000000000002"/>
    <n v="17862.419999999998"/>
    <n v="2026"/>
  </r>
  <r>
    <n v="72035587"/>
    <x v="5"/>
    <s v="2025-11-25"/>
    <s v="Z0018"/>
    <x v="0"/>
    <s v="7A250423"/>
    <s v="APO26010161"/>
    <x v="283"/>
    <s v="RT SS 6x10mm D12 POL"/>
    <x v="19"/>
    <s v="7"/>
    <n v="20000"/>
    <s v="PC"/>
    <x v="0"/>
    <n v="1.6799999999999999E-2"/>
    <n v="336"/>
    <n v="31.228000000000002"/>
    <n v="1.6799000000000001E-2"/>
    <n v="336.00006400000001"/>
    <s v="MIL"/>
    <n v="31.228000000000002"/>
    <n v="10492.61"/>
    <n v="2026"/>
  </r>
  <r>
    <n v="72035724"/>
    <x v="5"/>
    <s v="2025-11-26"/>
    <s v="Z0018"/>
    <x v="0"/>
    <s v="7A250423"/>
    <s v="APO26010161"/>
    <x v="373"/>
    <s v="VOC-FREE HIGH TEAR STRENGTH CLEAR SILICONE RUBBER GROMMET 500F"/>
    <x v="14"/>
    <s v="7"/>
    <n v="6000"/>
    <s v="PC"/>
    <x v="0"/>
    <n v="1.23E-2"/>
    <n v="73.8"/>
    <n v="31.228000000000002"/>
    <n v="1.2298999999999999E-2"/>
    <n v="73.800115000000005"/>
    <s v="MIL"/>
    <n v="31.228000000000002"/>
    <n v="2304.63"/>
    <n v="2026"/>
  </r>
  <r>
    <n v="72035725"/>
    <x v="5"/>
    <s v="2025-11-26"/>
    <s v="Z0018"/>
    <x v="0"/>
    <s v="7A250423"/>
    <s v="APO26010161"/>
    <x v="246"/>
    <s v="BRKT+NUT M5 YBM20AS C/C25 H8.3"/>
    <x v="4"/>
    <s v="7"/>
    <n v="1000"/>
    <s v="PC"/>
    <x v="0"/>
    <n v="8.0199999999999994E-2"/>
    <n v="80.2"/>
    <n v="31.228000000000002"/>
    <n v="8.0199999999999994E-2"/>
    <n v="80.200140000000005"/>
    <s v="MIL"/>
    <n v="31.228000000000002"/>
    <n v="2504.4899999999998"/>
    <n v="2026"/>
  </r>
  <r>
    <n v="72035746"/>
    <x v="5"/>
    <s v="2025-11-27"/>
    <s v="Z0018"/>
    <x v="0"/>
    <s v="7A250423"/>
    <s v="APO26010161"/>
    <x v="356"/>
    <s v="SCR SS M5x35mm+WHR"/>
    <x v="5"/>
    <s v="7"/>
    <n v="20000"/>
    <s v="PC"/>
    <x v="0"/>
    <n v="2.0199999999999999E-2"/>
    <n v="404"/>
    <n v="31.228000000000002"/>
    <n v="2.0199999999999999E-2"/>
    <n v="403.99993499999999"/>
    <s v="MIL"/>
    <n v="31.228000000000002"/>
    <n v="12616.11"/>
    <n v="2026"/>
  </r>
  <r>
    <n v="72035764"/>
    <x v="5"/>
    <s v="2025-11-27"/>
    <s v="Z0018"/>
    <x v="0"/>
    <s v="7A250423"/>
    <s v="APO26010161"/>
    <x v="172"/>
    <s v="CAPPED RIVET 6X18MM"/>
    <x v="17"/>
    <s v="7"/>
    <n v="50000"/>
    <s v="PC"/>
    <x v="0"/>
    <n v="1.43E-2"/>
    <n v="715"/>
    <n v="31.228000000000002"/>
    <n v="1.4298999999999999E-2"/>
    <n v="715"/>
    <s v="MIL"/>
    <n v="31.228000000000002"/>
    <n v="22328.02"/>
    <n v="2026"/>
  </r>
  <r>
    <n v="72035770"/>
    <x v="5"/>
    <s v="2025-11-27"/>
    <s v="Z0018"/>
    <x v="0"/>
    <s v="7A250423"/>
    <s v="APO26010161"/>
    <x v="355"/>
    <s v="SS WELDING SCR M6x15"/>
    <x v="5"/>
    <s v="7"/>
    <n v="10000"/>
    <s v="PC"/>
    <x v="0"/>
    <n v="1.0200000000000001E-2"/>
    <n v="102"/>
    <n v="31.228000000000002"/>
    <n v="1.0200000000000001E-2"/>
    <n v="102.000128"/>
    <s v="MIL"/>
    <n v="31.228000000000002"/>
    <n v="3185.26"/>
    <n v="2026"/>
  </r>
  <r>
    <n v="72035776"/>
    <x v="5"/>
    <s v="2025-11-27"/>
    <s v="Z0018"/>
    <x v="0"/>
    <s v="7A250423"/>
    <s v="APO26010161"/>
    <x v="287"/>
    <s v="RT SS S30433 8x13mm CSK HD D12 TUM"/>
    <x v="28"/>
    <s v="7"/>
    <n v="50000"/>
    <s v="PC"/>
    <x v="0"/>
    <n v="3.1E-2"/>
    <n v="1550"/>
    <n v="31.228000000000002"/>
    <n v="3.1E-2"/>
    <n v="1550"/>
    <s v="MIL"/>
    <n v="31.228000000000002"/>
    <n v="48403.4"/>
    <n v="2026"/>
  </r>
  <r>
    <n v="72035777"/>
    <x v="5"/>
    <s v="2025-11-27"/>
    <s v="Z0018"/>
    <x v="0"/>
    <s v="7A250423"/>
    <s v="APO26010161"/>
    <x v="156"/>
    <s v="SCR SS M5x130mm+WHR"/>
    <x v="5"/>
    <s v="7"/>
    <n v="5000"/>
    <s v="PC"/>
    <x v="0"/>
    <n v="5.6099999999999997E-2"/>
    <n v="280.5"/>
    <n v="31.228000000000002"/>
    <n v="5.6099000000000003E-2"/>
    <n v="280.49987099999998"/>
    <s v="MIL"/>
    <n v="31.228000000000002"/>
    <n v="8759.4500000000007"/>
    <n v="2026"/>
  </r>
  <r>
    <n v="72035778"/>
    <x v="5"/>
    <s v="2025-11-27"/>
    <s v="Z0018"/>
    <x v="0"/>
    <s v="7A250423"/>
    <s v="APO26010161"/>
    <x v="283"/>
    <s v="RT SS 6x10mm D12 POL"/>
    <x v="19"/>
    <s v="7"/>
    <n v="10000"/>
    <s v="PC"/>
    <x v="0"/>
    <n v="1.7100000000000001E-2"/>
    <n v="171"/>
    <n v="31.228000000000002"/>
    <n v="1.7100000000000001E-2"/>
    <n v="171.00006400000001"/>
    <s v="MIL"/>
    <n v="31.228000000000002"/>
    <n v="5339.99"/>
    <n v="2026"/>
  </r>
  <r>
    <n v="72035871"/>
    <x v="5"/>
    <s v="2025-12-01"/>
    <s v="Z0018"/>
    <x v="0"/>
    <s v="7A250423"/>
    <s v="APO26010161"/>
    <x v="283"/>
    <s v="RT SS 6x10mm D12 POL"/>
    <x v="19"/>
    <s v="7"/>
    <n v="50000"/>
    <s v="PC"/>
    <x v="0"/>
    <n v="1.66E-2"/>
    <n v="830"/>
    <n v="31.228000000000002"/>
    <n v="1.6598999999999999E-2"/>
    <n v="830"/>
    <s v="MIL"/>
    <n v="31.228000000000002"/>
    <n v="25919.24"/>
    <n v="2026"/>
  </r>
  <r>
    <n v="72035873"/>
    <x v="5"/>
    <s v="2025-12-01"/>
    <s v="Z0018"/>
    <x v="0"/>
    <s v="7A250423"/>
    <s v="APO26010161"/>
    <x v="264"/>
    <s v="FG SS R50 TUM"/>
    <x v="7"/>
    <s v="7"/>
    <n v="2000"/>
    <s v="PC"/>
    <x v="0"/>
    <n v="0.14549999999999999"/>
    <n v="291"/>
    <n v="31.228000000000002"/>
    <n v="0.14549899999999999"/>
    <n v="291.00006400000001"/>
    <s v="MIL"/>
    <n v="31.228000000000002"/>
    <n v="9087.35"/>
    <n v="2026"/>
  </r>
  <r>
    <n v="72036397"/>
    <x v="5"/>
    <s v="2025-12-03"/>
    <s v="Z0018"/>
    <x v="0"/>
    <s v="7A250423"/>
    <s v="APO26010161"/>
    <x v="372"/>
    <s v="WELD STUD SS 1/4-20UNC-2A (FOR ABG)"/>
    <x v="5"/>
    <s v="7"/>
    <n v="13000"/>
    <s v="PC"/>
    <x v="0"/>
    <n v="1.83E-2"/>
    <n v="237.9"/>
    <n v="31.228000000000002"/>
    <n v="1.8298999999999999E-2"/>
    <n v="237.89996099999999"/>
    <s v="MIL"/>
    <n v="31.228000000000002"/>
    <n v="7429.14"/>
    <n v="2026"/>
  </r>
  <r>
    <n v="72036401"/>
    <x v="5"/>
    <s v="2025-12-03"/>
    <s v="Z0018"/>
    <x v="0"/>
    <s v="7A250423"/>
    <s v="APO26010161"/>
    <x v="149"/>
    <s v="BRKT+NUT M5 YBM30AS C/C25 H8.3"/>
    <x v="4"/>
    <s v="7"/>
    <n v="1000"/>
    <s v="PC"/>
    <x v="0"/>
    <n v="8.0199999999999994E-2"/>
    <n v="80.2"/>
    <n v="31.228000000000002"/>
    <n v="8.0199999999999994E-2"/>
    <n v="80.200140000000005"/>
    <s v="MIL"/>
    <n v="31.228000000000002"/>
    <n v="2504.4899999999998"/>
    <n v="2026"/>
  </r>
  <r>
    <n v="72036492"/>
    <x v="5"/>
    <s v="2025-12-04"/>
    <s v="Z0018"/>
    <x v="0"/>
    <s v="7A250423"/>
    <s v="APO26010161"/>
    <x v="281"/>
    <s v="16CM LID 0.5MM FW2 IN:Y EX:P"/>
    <x v="2"/>
    <s v="7"/>
    <n v="1600"/>
    <s v="PC"/>
    <x v="0"/>
    <n v="1.5558000000000001"/>
    <n v="2489.2800000000002"/>
    <n v="31.228000000000002"/>
    <n v="1.5557989999999999"/>
    <n v="2489.2801330000002"/>
    <s v="MIL"/>
    <n v="31.228000000000002"/>
    <n v="77735.240000000005"/>
    <n v="2026"/>
  </r>
  <r>
    <n v="72036526"/>
    <x v="5"/>
    <s v="2025-12-08"/>
    <s v="Z0018"/>
    <x v="0"/>
    <s v="7A250423"/>
    <s v="APO26010161"/>
    <x v="370"/>
    <s v="SCR SS M5x19mm+WHR"/>
    <x v="5"/>
    <s v="7"/>
    <n v="15000"/>
    <s v="PC"/>
    <x v="0"/>
    <n v="1.4200000000000001E-2"/>
    <n v="213"/>
    <n v="31.228000000000002"/>
    <n v="1.4200000000000001E-2"/>
    <n v="212.99987100000001"/>
    <s v="MIL"/>
    <n v="31.228000000000002"/>
    <n v="6651.56"/>
    <n v="2026"/>
  </r>
  <r>
    <n v="72036587"/>
    <x v="5"/>
    <s v="2025-12-10"/>
    <s v="Z0018"/>
    <x v="0"/>
    <s v="7A250423"/>
    <s v="APO26010161"/>
    <x v="370"/>
    <s v="SCR SS M5x19mm+WHR"/>
    <x v="5"/>
    <s v="7"/>
    <n v="20000"/>
    <s v="PC"/>
    <x v="0"/>
    <n v="1.3899999999999999E-2"/>
    <n v="278"/>
    <n v="31.228000000000002"/>
    <n v="1.3899999999999999E-2"/>
    <n v="277.99987099999998"/>
    <s v="MIL"/>
    <n v="31.228000000000002"/>
    <n v="8681.3799999999992"/>
    <n v="2026"/>
  </r>
  <r>
    <n v="72036683"/>
    <x v="5"/>
    <s v="2025-12-12"/>
    <s v="Z0018"/>
    <x v="0"/>
    <s v="7A250423"/>
    <s v="APO26010161"/>
    <x v="374"/>
    <s v="HDL STKR VAQ AMWAY QUEEN (FTP# A2100636 - ILS2470B)"/>
    <x v="15"/>
    <s v="7"/>
    <n v="10000"/>
    <s v="PC"/>
    <x v="0"/>
    <n v="2.5000000000000001E-3"/>
    <n v="25"/>
    <n v="31.228000000000002"/>
    <n v="2.5000000000000001E-3"/>
    <n v="25"/>
    <s v="MIL"/>
    <n v="31.228000000000002"/>
    <n v="780.7"/>
    <n v="2026"/>
  </r>
  <r>
    <n v="72036689"/>
    <x v="5"/>
    <s v="2026-12-12"/>
    <s v="Z0018"/>
    <x v="0"/>
    <s v="7A250423"/>
    <s v="APO26010161"/>
    <x v="375"/>
    <s v="CAPPED RIVET 6X14MM"/>
    <x v="17"/>
    <s v="7"/>
    <n v="8000"/>
    <s v="PC"/>
    <x v="0"/>
    <n v="1.3299999999999999E-2"/>
    <n v="106.4"/>
    <n v="31.228000000000002"/>
    <n v="1.3299E-2"/>
    <n v="106.400025"/>
    <s v="MIL"/>
    <n v="31.228000000000002"/>
    <n v="3322.66"/>
    <n v="2026"/>
  </r>
  <r>
    <n v="72036691"/>
    <x v="5"/>
    <s v="2025-12-12"/>
    <s v="Z0018"/>
    <x v="0"/>
    <s v="7A250423"/>
    <s v="APO26010161"/>
    <x v="210"/>
    <s v="SS HANG RING"/>
    <x v="21"/>
    <s v="7"/>
    <n v="10000"/>
    <s v="PC"/>
    <x v="0"/>
    <n v="2.6100000000000002E-2"/>
    <n v="261"/>
    <n v="31.228000000000002"/>
    <n v="2.6099000000000001E-2"/>
    <n v="261.00006400000001"/>
    <s v="MIL"/>
    <n v="31.228000000000002"/>
    <n v="8150.51"/>
    <n v="2026"/>
  </r>
  <r>
    <n v="72036693"/>
    <x v="5"/>
    <s v="2025-12-12"/>
    <s v="Z0018"/>
    <x v="0"/>
    <s v="7A250423"/>
    <s v="APO26010161"/>
    <x v="309"/>
    <s v="BRKT+NUT M5 WAR30PS C/C25 H8.2"/>
    <x v="4"/>
    <s v="7"/>
    <n v="1500"/>
    <s v="PC"/>
    <x v="0"/>
    <n v="9.7600000000000006E-2"/>
    <n v="146.4"/>
    <n v="31.228000000000002"/>
    <n v="9.7599000000000005E-2"/>
    <n v="146.400025"/>
    <s v="MIL"/>
    <n v="31.228000000000002"/>
    <n v="4571.78"/>
    <n v="2026"/>
  </r>
  <r>
    <n v="72036694"/>
    <x v="5"/>
    <s v="2025-12-12"/>
    <s v="Z0018"/>
    <x v="0"/>
    <s v="7A250423"/>
    <s v="APO26010161"/>
    <x v="376"/>
    <s v="FG SS TUM WAR30PS"/>
    <x v="7"/>
    <s v="7"/>
    <n v="1500"/>
    <s v="PC"/>
    <x v="0"/>
    <n v="0.12820000000000001"/>
    <n v="192.3"/>
    <n v="31.228000000000002"/>
    <n v="0.12820000000000001"/>
    <n v="192.299859"/>
    <s v="MIL"/>
    <n v="31.228000000000002"/>
    <n v="6005.14"/>
    <n v="2026"/>
  </r>
  <r>
    <n v="72036695"/>
    <x v="5"/>
    <s v="2025-12-12"/>
    <s v="Z0018"/>
    <x v="0"/>
    <s v="7A250423"/>
    <s v="APO26010161"/>
    <x v="278"/>
    <s v="BRKT FOR EM SHDL"/>
    <x v="4"/>
    <s v="7"/>
    <n v="20000"/>
    <s v="PC"/>
    <x v="0"/>
    <n v="5.3199999999999997E-2"/>
    <n v="1064"/>
    <n v="31.228000000000002"/>
    <n v="5.3199999999999997E-2"/>
    <n v="1063.9999350000001"/>
    <s v="MIL"/>
    <n v="31.228000000000002"/>
    <n v="33226.589999999997"/>
    <n v="2026"/>
  </r>
  <r>
    <n v="72036696"/>
    <x v="5"/>
    <s v="2025-12-12"/>
    <s v="Z0018"/>
    <x v="0"/>
    <s v="7A250423"/>
    <s v="APO26010161"/>
    <x v="377"/>
    <s v="FG SS YBM24KK TUM"/>
    <x v="7"/>
    <s v="7"/>
    <n v="2700"/>
    <s v="PC"/>
    <x v="0"/>
    <n v="0.1966"/>
    <n v="530.82000000000005"/>
    <n v="31.228000000000002"/>
    <n v="0.196599"/>
    <n v="530.82009700000003"/>
    <s v="MIL"/>
    <n v="31.228000000000002"/>
    <n v="16576.45"/>
    <n v="2026"/>
  </r>
  <r>
    <n v="72036697"/>
    <x v="5"/>
    <s v="2025-12-12"/>
    <s v="Z0018"/>
    <x v="0"/>
    <s v="7A250423"/>
    <s v="APO26010161"/>
    <x v="378"/>
    <s v="FG SS YBM20KK TUM"/>
    <x v="7"/>
    <s v="7"/>
    <n v="2400"/>
    <s v="PC"/>
    <x v="0"/>
    <n v="0.1966"/>
    <n v="471.84"/>
    <n v="31.228000000000002"/>
    <n v="0.196599"/>
    <n v="471.84001499999999"/>
    <s v="MIL"/>
    <n v="31.228000000000002"/>
    <n v="14734.62"/>
    <n v="2026"/>
  </r>
  <r>
    <n v="72036782"/>
    <x v="5"/>
    <s v="2025-12-18"/>
    <s v="Z0018"/>
    <x v="0"/>
    <s v="7A250423"/>
    <s v="APO26010161"/>
    <x v="379"/>
    <s v="RT SS 6x12mm D12 POL"/>
    <x v="19"/>
    <s v="7"/>
    <n v="1200"/>
    <s v="PC"/>
    <x v="0"/>
    <n v="1.9699999999999999E-2"/>
    <n v="23.64"/>
    <n v="31.228000000000002"/>
    <n v="1.9699000000000001E-2"/>
    <n v="23.640001999999999"/>
    <s v="MIL"/>
    <n v="31.228000000000002"/>
    <n v="738.23"/>
    <n v="2026"/>
  </r>
  <r>
    <n v="72036783"/>
    <x v="5"/>
    <s v="2025-12-18"/>
    <s v="Z0018"/>
    <x v="0"/>
    <s v="7A250423"/>
    <s v="APO26010161"/>
    <x v="380"/>
    <s v="SILICONE OVERMOLDED SS GASKET GREY (PANTONE WARM GRAY 4U)"/>
    <x v="14"/>
    <s v="7"/>
    <n v="900"/>
    <s v="PC"/>
    <x v="0"/>
    <n v="0.1205"/>
    <n v="108.45"/>
    <n v="31.228000000000002"/>
    <n v="0.120499"/>
    <n v="108.450108"/>
    <s v="MIL"/>
    <n v="31.228000000000002"/>
    <n v="3386.68"/>
    <n v="2026"/>
  </r>
  <r>
    <n v="72034218"/>
    <x v="0"/>
    <s v="2025-10-16"/>
    <s v="Z0028"/>
    <x v="1"/>
    <s v="RIL2512008"/>
    <s v="APO26010105"/>
    <x v="381"/>
    <s v="LG-- 65 POL VDZ24MA C/C40 H8.5 SS430x0.8"/>
    <x v="30"/>
    <s v="7"/>
    <n v="240"/>
    <s v="PC"/>
    <x v="0"/>
    <n v="0.56850000000000001"/>
    <n v="136.44"/>
    <n v="31.591200000000001"/>
    <n v="0.56850000000000001"/>
    <n v="136.43989400000001"/>
    <s v="MIL"/>
    <n v="31.591200000000001"/>
    <n v="4310.3"/>
    <n v="2026"/>
  </r>
  <r>
    <n v="72034225"/>
    <x v="0"/>
    <s v="2025-10-16"/>
    <s v="Z0028"/>
    <x v="1"/>
    <s v="RIL2512008"/>
    <s v="APO26010105"/>
    <x v="381"/>
    <s v="LG-- 65 POL VDZ24MA C/C40 H8.5 SS430x0.8"/>
    <x v="30"/>
    <s v="7"/>
    <n v="2100"/>
    <s v="PC"/>
    <x v="0"/>
    <n v="0.56850000000000001"/>
    <n v="1193.8499999999999"/>
    <n v="31.591200000000001"/>
    <n v="0.56850000000000001"/>
    <n v="1193.8498689999999"/>
    <s v="MIL"/>
    <n v="31.591200000000001"/>
    <n v="37715.15"/>
    <n v="2026"/>
  </r>
  <r>
    <n v="72035062"/>
    <x v="0"/>
    <s v="2025-11-11"/>
    <s v="Z0028"/>
    <x v="1"/>
    <s v="RIL2512014"/>
    <s v="APO26010108"/>
    <x v="381"/>
    <s v="LG-- 65 POL VDZ24MA C/C40 H8.5 SS430x0.8"/>
    <x v="30"/>
    <s v="7"/>
    <n v="600"/>
    <s v="PC"/>
    <x v="0"/>
    <n v="0.56850000000000001"/>
    <n v="341.1"/>
    <n v="31.591200000000001"/>
    <n v="0.56850000000000001"/>
    <n v="341.100053"/>
    <s v="MIL"/>
    <n v="31.591200000000001"/>
    <n v="10775.76"/>
    <n v="2026"/>
  </r>
  <r>
    <n v="72035062"/>
    <x v="0"/>
    <s v="2025-11-11"/>
    <s v="Z0028"/>
    <x v="1"/>
    <s v="RIL2512008"/>
    <s v="APO26010105"/>
    <x v="381"/>
    <s v="LG-- 65 POL VDZ24MA C/C40 H8.5 SS430x0.8"/>
    <x v="30"/>
    <s v="7"/>
    <n v="420"/>
    <s v="PC"/>
    <x v="0"/>
    <n v="0.56850000000000001"/>
    <n v="238.77"/>
    <n v="31.591200000000001"/>
    <n v="0.56850000000000001"/>
    <n v="238.76997299999999"/>
    <s v="MIL"/>
    <n v="31.591200000000001"/>
    <n v="7543.03"/>
    <n v="2026"/>
  </r>
  <r>
    <n v="72035063"/>
    <x v="0"/>
    <s v="2025-11-11"/>
    <s v="Z0028"/>
    <x v="1"/>
    <s v="RIL2512014"/>
    <s v="APO26010108"/>
    <x v="381"/>
    <s v="LG-- 65 POL VDZ24MA C/C40 H8.5 SS430x0.8"/>
    <x v="30"/>
    <s v="7"/>
    <n v="1020"/>
    <s v="PC"/>
    <x v="0"/>
    <n v="0.56850000000000001"/>
    <n v="579.87"/>
    <n v="31.591200000000001"/>
    <n v="0.56850000000000001"/>
    <n v="579.87002700000005"/>
    <s v="MIL"/>
    <n v="31.591200000000001"/>
    <n v="18318.79"/>
    <n v="2026"/>
  </r>
  <r>
    <n v="72035064"/>
    <x v="0"/>
    <s v="2025-11-11"/>
    <s v="Z0028"/>
    <x v="1"/>
    <s v="RIL2512014"/>
    <s v="APO26010108"/>
    <x v="381"/>
    <s v="LG-- 65 POL VDZ24MA C/C40 H8.5 SS430x0.8"/>
    <x v="30"/>
    <s v="7"/>
    <n v="1020"/>
    <s v="PC"/>
    <x v="0"/>
    <n v="0.56850000000000001"/>
    <n v="579.87"/>
    <n v="31.591200000000001"/>
    <n v="0.56850000000000001"/>
    <n v="579.87002700000005"/>
    <s v="MIL"/>
    <n v="31.591200000000001"/>
    <n v="18318.79"/>
    <n v="2026"/>
  </r>
  <r>
    <n v="72033544"/>
    <x v="2"/>
    <s v="2025-10-07"/>
    <s v="Z0028"/>
    <x v="1"/>
    <s v="RIL2512019"/>
    <s v="APO26010069"/>
    <x v="382"/>
    <s v="METAL INSERT LC SS430 3.0mm TUMBLED C/C35 H8.5mm"/>
    <x v="31"/>
    <s v="M"/>
    <n v="3600"/>
    <s v="PC"/>
    <x v="0"/>
    <n v="0.15"/>
    <n v="540"/>
    <n v="31.5595"/>
    <n v="0.15"/>
    <n v="540"/>
    <s v="MIL"/>
    <n v="31.5595"/>
    <n v="17042.13"/>
    <n v="2026"/>
  </r>
  <r>
    <n v="72034927"/>
    <x v="11"/>
    <s v="2025-11-10"/>
    <s v="Z0028"/>
    <x v="1"/>
    <s v="RIL2512036"/>
    <s v="APO26010119"/>
    <x v="383"/>
    <s v="VENT KNOB L.PT ASSEMBLY"/>
    <x v="21"/>
    <s v="7"/>
    <n v="20000"/>
    <s v="PC"/>
    <x v="0"/>
    <n v="1.3983000000000001"/>
    <n v="27966"/>
    <n v="31.4496"/>
    <n v="1.3983000000000001"/>
    <n v="27965.999885000001"/>
    <s v="MIL"/>
    <n v="31.4496"/>
    <n v="879519.51"/>
    <n v="2026"/>
  </r>
  <r>
    <n v="72035728"/>
    <x v="11"/>
    <s v="2025-11-26"/>
    <s v="Z0028"/>
    <x v="1"/>
    <s v="RIL2512035"/>
    <s v="APO26010118"/>
    <x v="384"/>
    <s v="VENT KNOB L.PT ASSEMBLY"/>
    <x v="10"/>
    <s v="7"/>
    <n v="1000"/>
    <s v="PC"/>
    <x v="0"/>
    <n v="1.3983000000000001"/>
    <n v="1398.3"/>
    <n v="31.4496"/>
    <n v="1.3983000000000001"/>
    <n v="1398.3001369999999"/>
    <s v="MIL"/>
    <n v="31.4496"/>
    <n v="43975.98"/>
    <n v="2026"/>
  </r>
  <r>
    <n v="72033765"/>
    <x v="0"/>
    <s v="2025-10-08"/>
    <s v="Z0028"/>
    <x v="1"/>
    <s v="RIL2512010"/>
    <s v="APO26010033"/>
    <x v="385"/>
    <s v="STD- 105 BSH R103 C/C79 H8.5"/>
    <x v="1"/>
    <s v="8"/>
    <n v="4000"/>
    <s v="PC"/>
    <x v="0"/>
    <n v="1.1215999999999999"/>
    <n v="4486.3999999999996"/>
    <n v="31.591200000000001"/>
    <n v="1.1215999999999999"/>
    <n v="4486.4000100000003"/>
    <s v="MIL"/>
    <n v="31.591200000000001"/>
    <n v="141730.76"/>
    <n v="2026"/>
  </r>
  <r>
    <n v="72033765"/>
    <x v="0"/>
    <s v="2025-10-08"/>
    <s v="Z0028"/>
    <x v="1"/>
    <s v="RIL2512010"/>
    <s v="APO26010033"/>
    <x v="386"/>
    <s v="STD- 110 BSH R143 C/C79 H8.5"/>
    <x v="1"/>
    <s v="8"/>
    <n v="1280"/>
    <s v="PC"/>
    <x v="0"/>
    <n v="1.1215999999999999"/>
    <n v="1435.6469999999999"/>
    <n v="31.591200000000001"/>
    <n v="1.1215999999999999"/>
    <n v="1435.6469520000001"/>
    <s v="MIL"/>
    <n v="31.591200000000001"/>
    <n v="45353.81"/>
    <n v="2026"/>
  </r>
  <r>
    <n v="72033765"/>
    <x v="0"/>
    <s v="2025-10-08"/>
    <s v="Z0028"/>
    <x v="1"/>
    <s v="RIL2512016"/>
    <s v="APO26010036"/>
    <x v="386"/>
    <s v="STD- 110 BSH R143 C/C79 H8.5"/>
    <x v="1"/>
    <s v="8"/>
    <n v="960"/>
    <s v="PC"/>
    <x v="0"/>
    <n v="1.12161"/>
    <n v="1076.7439999999999"/>
    <n v="31.591200000000001"/>
    <n v="1.12161"/>
    <n v="1076.744156"/>
    <s v="MIL"/>
    <n v="31.591200000000001"/>
    <n v="34015.64"/>
    <n v="2026"/>
  </r>
  <r>
    <n v="72033765"/>
    <x v="0"/>
    <s v="2025-10-08"/>
    <s v="Z0028"/>
    <x v="1"/>
    <s v="RIL2512016"/>
    <s v="APO26010036"/>
    <x v="385"/>
    <s v="STD- 105 BSH R103 C/C79 H8.5"/>
    <x v="1"/>
    <s v="8"/>
    <n v="3840"/>
    <s v="PC"/>
    <x v="0"/>
    <n v="1.1215999999999999"/>
    <n v="4306.9440000000004"/>
    <n v="31.591200000000001"/>
    <n v="1.1215999999999999"/>
    <n v="4306.9440219999997"/>
    <s v="MIL"/>
    <n v="31.591200000000001"/>
    <n v="136061.53"/>
    <n v="2026"/>
  </r>
  <r>
    <n v="72033768"/>
    <x v="0"/>
    <s v="2025-10-08"/>
    <s v="Z0028"/>
    <x v="1"/>
    <s v="RIL2512018"/>
    <s v="APO26010109"/>
    <x v="387"/>
    <s v="STD- 114 BK01A TUM R193 C/C106 H8.5"/>
    <x v="1"/>
    <s v="7"/>
    <n v="2880"/>
    <s v="PC"/>
    <x v="0"/>
    <n v="0.99460000000000004"/>
    <n v="2864.4479999999999"/>
    <n v="31.591200000000001"/>
    <n v="0.99460000000000004"/>
    <n v="2864.4480100000001"/>
    <s v="MIL"/>
    <n v="31.591200000000001"/>
    <n v="90491.35"/>
    <n v="2026"/>
  </r>
  <r>
    <n v="72033775"/>
    <x v="0"/>
    <s v="2025-10-08"/>
    <s v="Z0028"/>
    <x v="1"/>
    <s v="RIL2512013"/>
    <s v="APO26010107"/>
    <x v="388"/>
    <s v="STD- 107 BK01A TUM R123 C/C106 H8.5"/>
    <x v="1"/>
    <s v="7"/>
    <n v="1890"/>
    <s v="PC"/>
    <x v="0"/>
    <n v="0.91930000000000001"/>
    <n v="1737.4760000000001"/>
    <n v="31.591200000000001"/>
    <n v="0.91929899999999998"/>
    <n v="1737.475942"/>
    <s v="MIL"/>
    <n v="31.591200000000001"/>
    <n v="54888.95"/>
    <n v="2026"/>
  </r>
  <r>
    <n v="72033967"/>
    <x v="0"/>
    <s v="2025-10-09"/>
    <s v="Z0028"/>
    <x v="1"/>
    <s v="RIL2512020"/>
    <s v="APO26010037"/>
    <x v="389"/>
    <s v="STD- 107 NEW CIRCULON GY04A BSH R123 C/C93 H8.5"/>
    <x v="1"/>
    <s v="8"/>
    <n v="1700"/>
    <s v="PC"/>
    <x v="0"/>
    <n v="0.94259999999999999"/>
    <n v="1602.421"/>
    <n v="31.591200000000001"/>
    <n v="0.94259999999999999"/>
    <n v="1602.4209269999999"/>
    <s v="MIL"/>
    <n v="31.591200000000001"/>
    <n v="50622.400000000001"/>
    <n v="2026"/>
  </r>
  <r>
    <n v="72033968"/>
    <x v="0"/>
    <s v="2025-10-09"/>
    <s v="Z0028"/>
    <x v="1"/>
    <s v="RIL2512018"/>
    <s v="APO26010109"/>
    <x v="390"/>
    <s v="STD- 108 BSH PVD GY27K R133 C/C106 H8.5"/>
    <x v="1"/>
    <s v="7"/>
    <n v="95"/>
    <s v="PC"/>
    <x v="0"/>
    <n v="1.8242"/>
    <n v="173.29900000000001"/>
    <n v="31.591200000000001"/>
    <n v="1.8242"/>
    <n v="173.29889299999999"/>
    <s v="MIL"/>
    <n v="31.591200000000001"/>
    <n v="5474.72"/>
    <n v="2026"/>
  </r>
  <r>
    <n v="72033968"/>
    <x v="0"/>
    <s v="2025-10-09"/>
    <s v="Z0028"/>
    <x v="1"/>
    <s v="RIL2512011"/>
    <s v="APO26010106"/>
    <x v="390"/>
    <s v="STD- 108 BSH PVD GY27K R133 C/C106 H8.5"/>
    <x v="1"/>
    <s v="7"/>
    <n v="190"/>
    <s v="PC"/>
    <x v="0"/>
    <n v="1.8242100000000001"/>
    <n v="346.6"/>
    <n v="31.591200000000001"/>
    <n v="1.824209"/>
    <n v="346.60000200000002"/>
    <s v="MIL"/>
    <n v="31.591200000000001"/>
    <n v="10949.51"/>
    <n v="2026"/>
  </r>
  <r>
    <n v="72033971"/>
    <x v="0"/>
    <s v="2025-10-09"/>
    <s v="Z0028"/>
    <x v="1"/>
    <s v="RIL2512011"/>
    <s v="APO26010106"/>
    <x v="391"/>
    <s v="STD- 508 BSH PVD GY27K WCK38QX C/C106 H8.5"/>
    <x v="1"/>
    <s v="7"/>
    <n v="1520"/>
    <s v="PC"/>
    <x v="0"/>
    <n v="1.8493999999999999"/>
    <n v="2811.0880000000002"/>
    <n v="31.591200000000001"/>
    <n v="1.8493999999999999"/>
    <n v="2811.0878969999999"/>
    <s v="MIL"/>
    <n v="31.591200000000001"/>
    <n v="88805.64"/>
    <n v="2026"/>
  </r>
  <r>
    <n v="72033974"/>
    <x v="0"/>
    <s v="2025-10-09"/>
    <s v="Z0028"/>
    <x v="1"/>
    <s v="RIL2512020"/>
    <s v="APO26010037"/>
    <x v="392"/>
    <s v="STD- 110 NEW CIRCULON GY04A BSH R143 C/C93 H8.5"/>
    <x v="1"/>
    <s v="8"/>
    <n v="850"/>
    <s v="PC"/>
    <x v="0"/>
    <n v="0.94259999999999999"/>
    <n v="801.21"/>
    <n v="31.591200000000001"/>
    <n v="0.94259999999999999"/>
    <n v="801.21014700000001"/>
    <s v="MIL"/>
    <n v="31.591200000000001"/>
    <n v="25311.19"/>
    <n v="2026"/>
  </r>
  <r>
    <n v="72033976"/>
    <x v="0"/>
    <s v="2025-10-09"/>
    <s v="Z0028"/>
    <x v="1"/>
    <s v="RIL2512020"/>
    <s v="APO26010037"/>
    <x v="389"/>
    <s v="STD- 107 NEW CIRCULON GY04A BSH R123 C/C93 H8.5"/>
    <x v="1"/>
    <s v="8"/>
    <n v="2040"/>
    <s v="PC"/>
    <x v="0"/>
    <n v="0.94259999999999999"/>
    <n v="1922.904"/>
    <n v="31.591200000000001"/>
    <n v="0.94259999999999999"/>
    <n v="1922.9038459999999"/>
    <s v="MIL"/>
    <n v="31.591200000000001"/>
    <n v="60746.84"/>
    <n v="2026"/>
  </r>
  <r>
    <n v="72033977"/>
    <x v="0"/>
    <s v="2025-10-09"/>
    <s v="Z0028"/>
    <x v="1"/>
    <s v="RIL2512018"/>
    <s v="APO26010109"/>
    <x v="391"/>
    <s v="STD- 508 BSH PVD GY27K WCK38QX C/C106 H8.5"/>
    <x v="1"/>
    <s v="7"/>
    <n v="1425"/>
    <s v="PC"/>
    <x v="0"/>
    <n v="1.8493999999999999"/>
    <n v="2635.395"/>
    <n v="31.591200000000001"/>
    <n v="1.8493999999999999"/>
    <n v="2635.3949830000001"/>
    <s v="MIL"/>
    <n v="31.591200000000001"/>
    <n v="83255.289999999994"/>
    <n v="2026"/>
  </r>
  <r>
    <n v="72033977"/>
    <x v="0"/>
    <s v="2025-10-09"/>
    <s v="Z0028"/>
    <x v="1"/>
    <s v="RIL2512011"/>
    <s v="APO26010106"/>
    <x v="391"/>
    <s v="STD- 508 BSH PVD GY27K WCK38QX C/C106 H8.5"/>
    <x v="1"/>
    <s v="7"/>
    <n v="4180"/>
    <s v="PC"/>
    <x v="0"/>
    <n v="1.8493999999999999"/>
    <n v="7730.4920000000002"/>
    <n v="31.591200000000001"/>
    <n v="1.8493999999999999"/>
    <n v="7730.4920350000002"/>
    <s v="MIL"/>
    <n v="31.591200000000001"/>
    <n v="244215.52"/>
    <n v="2026"/>
  </r>
  <r>
    <n v="72033982"/>
    <x v="0"/>
    <s v="2025-10-09"/>
    <s v="Z0028"/>
    <x v="1"/>
    <s v="RIL2512020"/>
    <s v="APO26010037"/>
    <x v="393"/>
    <s v="STD- 608 BK01A TUM VFE26MA C/C106 H8.5"/>
    <x v="1"/>
    <s v="8"/>
    <n v="1890"/>
    <s v="PC"/>
    <x v="0"/>
    <n v="0.93440000000000001"/>
    <n v="1766.0160000000001"/>
    <n v="31.591200000000001"/>
    <n v="0.93440000000000001"/>
    <n v="1766.015852"/>
    <s v="MIL"/>
    <n v="31.591200000000001"/>
    <n v="55790.559999999998"/>
    <n v="2026"/>
  </r>
  <r>
    <n v="72033983"/>
    <x v="0"/>
    <s v="2025-10-09"/>
    <s v="Z0028"/>
    <x v="1"/>
    <s v="RIL2512020"/>
    <s v="APO26010037"/>
    <x v="392"/>
    <s v="STD- 110 NEW CIRCULON GY04A BSH R143 C/C93 H8.5"/>
    <x v="1"/>
    <s v="8"/>
    <n v="1020"/>
    <s v="PC"/>
    <x v="0"/>
    <n v="0.94259999999999999"/>
    <n v="961.452"/>
    <n v="31.591200000000001"/>
    <n v="0.94259999999999999"/>
    <n v="961.45192299999997"/>
    <s v="MIL"/>
    <n v="31.591200000000001"/>
    <n v="30373.42"/>
    <n v="2026"/>
  </r>
  <r>
    <n v="72033983"/>
    <x v="0"/>
    <s v="2025-10-09"/>
    <s v="Z0028"/>
    <x v="1"/>
    <s v="RIL2512020"/>
    <s v="APO26010037"/>
    <x v="392"/>
    <s v="STD- 110 NEW CIRCULON GY04A BSH R143 C/C93 H8.5"/>
    <x v="1"/>
    <s v="8"/>
    <n v="1020"/>
    <s v="PC"/>
    <x v="0"/>
    <n v="0.94259999999999999"/>
    <n v="961.452"/>
    <n v="31.591200000000001"/>
    <n v="0.94259999999999999"/>
    <n v="961.45192299999997"/>
    <s v="MIL"/>
    <n v="31.591200000000001"/>
    <n v="30373.42"/>
    <n v="2026"/>
  </r>
  <r>
    <n v="72034091"/>
    <x v="0"/>
    <s v="2025-10-14"/>
    <s v="Z0028"/>
    <x v="1"/>
    <s v="RIL2512013"/>
    <s v="APO26010107"/>
    <x v="388"/>
    <s v="STD- 107 BK01A TUM R123 C/C106 H8.5"/>
    <x v="1"/>
    <s v="7"/>
    <n v="2016"/>
    <s v="PC"/>
    <x v="0"/>
    <n v="0.91930000000000001"/>
    <n v="1853.309"/>
    <n v="31.591200000000001"/>
    <n v="0.91929899999999998"/>
    <n v="1853.3091489999999"/>
    <s v="MIL"/>
    <n v="31.591200000000001"/>
    <n v="58548.26"/>
    <n v="2026"/>
  </r>
  <r>
    <n v="72034093"/>
    <x v="0"/>
    <s v="2025-10-14"/>
    <s v="Z0028"/>
    <x v="1"/>
    <s v="RIL2512013"/>
    <s v="APO26010107"/>
    <x v="388"/>
    <s v="STD- 107 BK01A TUM R123 C/C106 H8.5"/>
    <x v="1"/>
    <s v="7"/>
    <n v="882"/>
    <s v="PC"/>
    <x v="0"/>
    <n v="0.91930000000000001"/>
    <n v="810.82299999999998"/>
    <n v="31.591200000000001"/>
    <n v="0.91929899999999998"/>
    <n v="810.82294999999999"/>
    <s v="MIL"/>
    <n v="31.591200000000001"/>
    <n v="25614.87"/>
    <n v="2026"/>
  </r>
  <r>
    <n v="72034209"/>
    <x v="0"/>
    <s v="2025-10-16"/>
    <s v="Z0028"/>
    <x v="1"/>
    <s v="RIL2512018"/>
    <s v="APO26010109"/>
    <x v="394"/>
    <s v="IRR- 314 HESTAN POL OBI42VG C/C79 H6.5 CSK"/>
    <x v="1"/>
    <s v="7"/>
    <n v="936"/>
    <s v="PC"/>
    <x v="0"/>
    <n v="2.5253999999999999"/>
    <n v="2363.7739999999999"/>
    <n v="31.591200000000001"/>
    <n v="2.5253999999999999"/>
    <n v="2363.7740880000001"/>
    <s v="MIL"/>
    <n v="31.591200000000001"/>
    <n v="74674.460000000006"/>
    <n v="2026"/>
  </r>
  <r>
    <n v="72034223"/>
    <x v="0"/>
    <s v="2025-10-16"/>
    <s v="Z0028"/>
    <x v="1"/>
    <s v="RIL2512020"/>
    <s v="APO26010037"/>
    <x v="393"/>
    <s v="STD- 608 BK01A TUM VFE26MA C/C106 H8.5"/>
    <x v="1"/>
    <s v="8"/>
    <n v="97"/>
    <s v="PC"/>
    <x v="0"/>
    <n v="0.93440000000000001"/>
    <n v="90.637"/>
    <n v="31.591200000000001"/>
    <n v="0.93440000000000001"/>
    <n v="90.636949000000001"/>
    <s v="MIL"/>
    <n v="31.591200000000001"/>
    <n v="2863.33"/>
    <n v="2026"/>
  </r>
  <r>
    <n v="72034785"/>
    <x v="0"/>
    <s v="2025-11-04"/>
    <s v="Z0028"/>
    <x v="1"/>
    <s v="RIL2512015"/>
    <s v="APO26010035"/>
    <x v="395"/>
    <s v="STD- 608 THE PIONEER WOMAN® TUM UEX26MA C/C93 H8.5"/>
    <x v="1"/>
    <s v="1"/>
    <n v="720"/>
    <s v="PC"/>
    <x v="0"/>
    <n v="0.43569999999999998"/>
    <n v="313.70400000000001"/>
    <n v="31.591200000000001"/>
    <n v="0.43569999999999998"/>
    <n v="313.70413200000002"/>
    <s v="MIL"/>
    <n v="31.591200000000001"/>
    <n v="9910.2900000000009"/>
    <n v="2026"/>
  </r>
  <r>
    <n v="72034787"/>
    <x v="0"/>
    <s v="2025-11-04"/>
    <s v="Z0028"/>
    <x v="1"/>
    <s v="RIL2512015"/>
    <s v="APO26010035"/>
    <x v="395"/>
    <s v="STD- 608 THE PIONEER WOMAN® TUM UEX26MA C/C93 H8.5"/>
    <x v="1"/>
    <s v="1"/>
    <n v="2160"/>
    <s v="PC"/>
    <x v="0"/>
    <n v="0.43569999999999998"/>
    <n v="941.11199999999997"/>
    <n v="31.591200000000001"/>
    <n v="0.43569999999999998"/>
    <n v="941.11208099999999"/>
    <s v="MIL"/>
    <n v="31.591200000000001"/>
    <n v="29730.86"/>
    <n v="2026"/>
  </r>
  <r>
    <n v="72034788"/>
    <x v="0"/>
    <s v="2025-11-04"/>
    <s v="Z0028"/>
    <x v="1"/>
    <s v="RIL2512015"/>
    <s v="APO26010035"/>
    <x v="395"/>
    <s v="STD- 608 THE PIONEER WOMAN® TUM UEX26MA C/C93 H8.5"/>
    <x v="1"/>
    <s v="1"/>
    <n v="720"/>
    <s v="PC"/>
    <x v="0"/>
    <n v="0.43569000000000002"/>
    <n v="313.7"/>
    <n v="31.591200000000001"/>
    <n v="0.43569000000000002"/>
    <n v="313.700017"/>
    <s v="MIL"/>
    <n v="31.591200000000001"/>
    <n v="9910.16"/>
    <n v="2026"/>
  </r>
  <r>
    <n v="72035044"/>
    <x v="0"/>
    <s v="2025-11-11"/>
    <s v="Z0028"/>
    <x v="1"/>
    <s v="RIL2512018"/>
    <s v="APO26010109"/>
    <x v="396"/>
    <s v="STD- 228 BSH HBX30FE C/C106 H8.5"/>
    <x v="1"/>
    <s v="7"/>
    <n v="1140"/>
    <s v="PC"/>
    <x v="0"/>
    <n v="0.58209999999999995"/>
    <n v="663.59400000000005"/>
    <n v="31.591200000000001"/>
    <n v="0.58209999999999995"/>
    <n v="663.593975"/>
    <s v="MIL"/>
    <n v="31.591200000000001"/>
    <n v="20963.73"/>
    <n v="2026"/>
  </r>
  <r>
    <n v="72033765"/>
    <x v="1"/>
    <s v="2025-10-08"/>
    <s v="Z0028"/>
    <x v="1"/>
    <s v="RIL2512025"/>
    <s v="APO26010099"/>
    <x v="386"/>
    <s v="STD- 110 BSH R143 C/C79 H8.5"/>
    <x v="1"/>
    <s v="8"/>
    <n v="1940"/>
    <s v="PC"/>
    <x v="0"/>
    <n v="1.1215999999999999"/>
    <n v="2175.904"/>
    <n v="31.425799999999999"/>
    <n v="1.1215999999999999"/>
    <n v="2175.903875"/>
    <s v="MIL"/>
    <n v="31.425799999999999"/>
    <n v="68379.520000000004"/>
    <n v="2026"/>
  </r>
  <r>
    <n v="72033765"/>
    <x v="1"/>
    <s v="2025-10-08"/>
    <s v="Z0028"/>
    <x v="1"/>
    <s v="RIL2512025"/>
    <s v="APO26010099"/>
    <x v="385"/>
    <s v="STD- 105 BSH R103 C/C79 H8.5"/>
    <x v="1"/>
    <s v="8"/>
    <n v="646"/>
    <s v="PC"/>
    <x v="0"/>
    <n v="1.1215999999999999"/>
    <n v="724.55399999999997"/>
    <n v="31.425799999999999"/>
    <n v="1.1215999999999999"/>
    <n v="724.55402800000002"/>
    <s v="MIL"/>
    <n v="31.425799999999999"/>
    <n v="22769.69"/>
    <n v="2026"/>
  </r>
  <r>
    <n v="72033968"/>
    <x v="1"/>
    <s v="2025-10-09"/>
    <s v="Z0028"/>
    <x v="1"/>
    <s v="RIL2512027"/>
    <s v="APO26010114"/>
    <x v="390"/>
    <s v="STD- 108 BSH PVD GY27K R133 C/C106 H8.5"/>
    <x v="1"/>
    <s v="7"/>
    <n v="855"/>
    <s v="PC"/>
    <x v="0"/>
    <n v="1.8242"/>
    <n v="1559.691"/>
    <n v="31.425799999999999"/>
    <n v="1.8241989999999999"/>
    <n v="1559.6910809999999"/>
    <s v="MIL"/>
    <n v="31.425799999999999"/>
    <n v="49014.54"/>
    <n v="2026"/>
  </r>
  <r>
    <n v="72033971"/>
    <x v="1"/>
    <s v="2025-10-09"/>
    <s v="Z0028"/>
    <x v="1"/>
    <s v="RIL2512027"/>
    <s v="APO26010114"/>
    <x v="391"/>
    <s v="STD- 508 BSH PVD GY27K WCK38QX C/C106 H8.5"/>
    <x v="1"/>
    <s v="7"/>
    <n v="33"/>
    <s v="PC"/>
    <x v="0"/>
    <n v="1.8493999999999999"/>
    <n v="61.03"/>
    <n v="31.425799999999999"/>
    <n v="1.849399"/>
    <n v="61.030109000000003"/>
    <s v="MIL"/>
    <n v="31.425799999999999"/>
    <n v="1917.92"/>
    <n v="2026"/>
  </r>
  <r>
    <n v="72033977"/>
    <x v="1"/>
    <s v="2025-10-09"/>
    <s v="Z0028"/>
    <x v="1"/>
    <s v="RIL2512027"/>
    <s v="APO26010114"/>
    <x v="391"/>
    <s v="STD- 508 BSH PVD GY27K WCK38QX C/C106 H8.5"/>
    <x v="1"/>
    <s v="7"/>
    <n v="2470"/>
    <s v="PC"/>
    <x v="0"/>
    <n v="1.8493999999999999"/>
    <n v="4568.018"/>
    <n v="31.425799999999999"/>
    <n v="1.849399"/>
    <n v="4568.0179969999999"/>
    <s v="MIL"/>
    <n v="31.425799999999999"/>
    <n v="143553.62"/>
    <n v="2026"/>
  </r>
  <r>
    <n v="72033984"/>
    <x v="1"/>
    <s v="2025-10-09"/>
    <s v="Z0028"/>
    <x v="1"/>
    <s v="RIL2512028"/>
    <s v="APO26010100"/>
    <x v="389"/>
    <s v="STD- 107 NEW CIRCULON GY04A BSH R123 C/C93 H8.5"/>
    <x v="1"/>
    <s v="8"/>
    <n v="2040"/>
    <s v="PC"/>
    <x v="0"/>
    <n v="0.94259999999999999"/>
    <n v="1922.904"/>
    <n v="31.425799999999999"/>
    <n v="0.94259999999999999"/>
    <n v="1922.9041099999999"/>
    <s v="MIL"/>
    <n v="31.425799999999999"/>
    <n v="60428.800000000003"/>
    <n v="2026"/>
  </r>
  <r>
    <n v="72033986"/>
    <x v="1"/>
    <s v="2025-10-09"/>
    <s v="Z0028"/>
    <x v="1"/>
    <s v="RIL2512028"/>
    <s v="APO26010100"/>
    <x v="392"/>
    <s v="STD- 110 NEW CIRCULON GY04A BSH R143 C/C93 H8.5"/>
    <x v="1"/>
    <s v="8"/>
    <n v="1020"/>
    <s v="PC"/>
    <x v="0"/>
    <n v="0.94259999999999999"/>
    <n v="961.452"/>
    <n v="31.425799999999999"/>
    <n v="0.94259999999999999"/>
    <n v="961.45205499999997"/>
    <s v="MIL"/>
    <n v="31.425799999999999"/>
    <n v="30214.400000000001"/>
    <n v="2026"/>
  </r>
  <r>
    <n v="72034092"/>
    <x v="1"/>
    <s v="2025-10-14"/>
    <s v="Z0028"/>
    <x v="1"/>
    <s v="RIL2512027"/>
    <s v="APO26010114"/>
    <x v="397"/>
    <s v="STD- 107 BSH PVD GY27K R123 C/C106 H8.5"/>
    <x v="1"/>
    <s v="7"/>
    <n v="380"/>
    <s v="PC"/>
    <x v="0"/>
    <n v="1.8242"/>
    <n v="693.19600000000003"/>
    <n v="31.425799999999999"/>
    <n v="1.8241989999999999"/>
    <n v="693.19603600000005"/>
    <s v="MIL"/>
    <n v="31.425799999999999"/>
    <n v="21784.240000000002"/>
    <n v="2026"/>
  </r>
  <r>
    <n v="72034093"/>
    <x v="1"/>
    <s v="2025-10-14"/>
    <s v="Z0028"/>
    <x v="1"/>
    <s v="RIL2512022"/>
    <s v="APO26010111"/>
    <x v="388"/>
    <s v="STD- 107 BK01A TUM R123 C/C106 H8.5"/>
    <x v="1"/>
    <s v="7"/>
    <n v="5670"/>
    <s v="PC"/>
    <x v="0"/>
    <n v="0.91930000000000001"/>
    <n v="5212.4309999999996"/>
    <n v="31.425799999999999"/>
    <n v="0.91930000000000001"/>
    <n v="5212.4308680000004"/>
    <s v="MIL"/>
    <n v="31.425799999999999"/>
    <n v="163804.81"/>
    <n v="2026"/>
  </r>
  <r>
    <n v="72034217"/>
    <x v="1"/>
    <s v="2025-10-16"/>
    <s v="Z0028"/>
    <x v="1"/>
    <s v="RIL2512027"/>
    <s v="APO26010114"/>
    <x v="394"/>
    <s v="IRR- 314 HESTAN POL OBI42VG C/C79 H6.5 CSK"/>
    <x v="1"/>
    <s v="7"/>
    <n v="2016"/>
    <s v="PC"/>
    <x v="0"/>
    <n v="2.5253999999999999"/>
    <n v="5091.2060000000001"/>
    <n v="31.425799999999999"/>
    <n v="2.5253999999999999"/>
    <n v="5091.2059509999999"/>
    <s v="MIL"/>
    <n v="31.425799999999999"/>
    <n v="159995.22"/>
    <n v="2026"/>
  </r>
  <r>
    <n v="72034223"/>
    <x v="1"/>
    <s v="2025-10-16"/>
    <s v="Z0028"/>
    <x v="1"/>
    <s v="RIL2512028"/>
    <s v="APO26010100"/>
    <x v="393"/>
    <s v="STD- 608 BK01A TUM VFE26MA C/C106 H8.5"/>
    <x v="1"/>
    <s v="8"/>
    <n v="1919"/>
    <s v="PC"/>
    <x v="0"/>
    <n v="0.93440000000000001"/>
    <n v="1793.114"/>
    <n v="31.425799999999999"/>
    <n v="0.93440000000000001"/>
    <n v="1793.113938"/>
    <s v="MIL"/>
    <n v="31.425799999999999"/>
    <n v="56350.04"/>
    <n v="2026"/>
  </r>
  <r>
    <n v="72034275"/>
    <x v="1"/>
    <s v="2025-10-17"/>
    <s v="Z0028"/>
    <x v="1"/>
    <s v="RIL2512022"/>
    <s v="APO26010111"/>
    <x v="388"/>
    <s v="STD- 107 BK01A TUM R123 C/C106 H8.5"/>
    <x v="1"/>
    <s v="7"/>
    <n v="2016"/>
    <s v="PC"/>
    <x v="0"/>
    <n v="0.91930000000000001"/>
    <n v="1853.309"/>
    <n v="31.425799999999999"/>
    <n v="0.91930000000000001"/>
    <n v="1853.309064"/>
    <s v="MIL"/>
    <n v="31.425799999999999"/>
    <n v="58241.72"/>
    <n v="2026"/>
  </r>
  <r>
    <n v="72034293"/>
    <x v="1"/>
    <s v="2025-10-20"/>
    <s v="Z0028"/>
    <x v="1"/>
    <s v="RIL2512027"/>
    <s v="APO26010114"/>
    <x v="398"/>
    <s v="STD- 113 GY04A TUM R178 C/C106 H8.5"/>
    <x v="1"/>
    <s v="7"/>
    <n v="1760"/>
    <s v="PC"/>
    <x v="0"/>
    <n v="0.97950000000000004"/>
    <n v="1723.92"/>
    <n v="31.425799999999999"/>
    <n v="0.97949900000000001"/>
    <n v="1723.9201539999999"/>
    <s v="MIL"/>
    <n v="31.425799999999999"/>
    <n v="54175.57"/>
    <n v="2026"/>
  </r>
  <r>
    <n v="72034295"/>
    <x v="1"/>
    <s v="2025-10-20"/>
    <s v="Z0028"/>
    <x v="1"/>
    <s v="RIL2512025"/>
    <s v="APO26010099"/>
    <x v="385"/>
    <s v="STD- 105 BSH R103 C/C79 H8.5"/>
    <x v="1"/>
    <s v="8"/>
    <n v="2100"/>
    <s v="PC"/>
    <x v="0"/>
    <n v="1.1215999999999999"/>
    <n v="2355.36"/>
    <n v="31.425799999999999"/>
    <n v="1.1215999999999999"/>
    <n v="2355.359927"/>
    <s v="MIL"/>
    <n v="31.425799999999999"/>
    <n v="74019.070000000007"/>
    <n v="2026"/>
  </r>
  <r>
    <n v="72034295"/>
    <x v="1"/>
    <s v="2025-10-20"/>
    <s v="Z0028"/>
    <x v="1"/>
    <s v="RIL2512025"/>
    <s v="APO26010099"/>
    <x v="386"/>
    <s v="STD- 110 BSH R143 C/C79 H8.5"/>
    <x v="1"/>
    <s v="8"/>
    <n v="1050"/>
    <s v="PC"/>
    <x v="0"/>
    <n v="1.1215999999999999"/>
    <n v="1177.68"/>
    <n v="31.425799999999999"/>
    <n v="1.1215999999999999"/>
    <n v="1177.680122"/>
    <s v="MIL"/>
    <n v="31.425799999999999"/>
    <n v="37009.54"/>
    <n v="2026"/>
  </r>
  <r>
    <n v="72034467"/>
    <x v="1"/>
    <s v="2025-10-24"/>
    <s v="Z0028"/>
    <x v="1"/>
    <s v="RIL2512022"/>
    <s v="APO26010111"/>
    <x v="399"/>
    <s v="STD- 105 POL R101 C/C135 H6.5"/>
    <x v="1"/>
    <s v="7"/>
    <n v="2700"/>
    <s v="PC"/>
    <x v="0"/>
    <n v="1.2461"/>
    <n v="3364.47"/>
    <n v="31.425799999999999"/>
    <n v="1.2461"/>
    <n v="3364.4699569999998"/>
    <s v="MIL"/>
    <n v="31.425799999999999"/>
    <n v="105731.16"/>
    <n v="2026"/>
  </r>
  <r>
    <n v="72034645"/>
    <x v="1"/>
    <s v="2025-10-30"/>
    <s v="Z0028"/>
    <x v="1"/>
    <s v="RIL2512023"/>
    <s v="APO26010112"/>
    <x v="400"/>
    <s v="STD- 105 BSH R103 C/C106 H8.5"/>
    <x v="1"/>
    <s v="7"/>
    <n v="2160"/>
    <s v="PC"/>
    <x v="0"/>
    <n v="0.60399999999999998"/>
    <n v="1304.6400000000001"/>
    <n v="31.425799999999999"/>
    <n v="0.60399899999999995"/>
    <n v="1304.640136"/>
    <s v="MIL"/>
    <n v="31.425799999999999"/>
    <n v="40999.360000000001"/>
    <n v="2026"/>
  </r>
  <r>
    <n v="72034646"/>
    <x v="1"/>
    <s v="2025-10-30"/>
    <s v="Z0028"/>
    <x v="1"/>
    <s v="RIL2512023"/>
    <s v="APO26010112"/>
    <x v="401"/>
    <s v="STD- 107 BSH R123 C/C106 H8.5"/>
    <x v="1"/>
    <s v="7"/>
    <n v="2160"/>
    <s v="PC"/>
    <x v="0"/>
    <n v="0.60399999999999998"/>
    <n v="1304.6400000000001"/>
    <n v="31.425799999999999"/>
    <n v="0.60399899999999995"/>
    <n v="1304.640136"/>
    <s v="MIL"/>
    <n v="31.425799999999999"/>
    <n v="40999.360000000001"/>
    <n v="2026"/>
  </r>
  <r>
    <n v="72034660"/>
    <x v="1"/>
    <s v="2025-10-30"/>
    <s v="Z0028"/>
    <x v="1"/>
    <s v="RIL2512028"/>
    <s v="APO26010100"/>
    <x v="402"/>
    <s v="STD- 607 BSH VED24MA C/C106 H8.5"/>
    <x v="1"/>
    <s v="8"/>
    <n v="453"/>
    <s v="PC"/>
    <x v="0"/>
    <n v="0.58209999999999995"/>
    <n v="263.69099999999997"/>
    <n v="31.425799999999999"/>
    <n v="0.58209999999999995"/>
    <n v="263.69098000000002"/>
    <s v="MIL"/>
    <n v="31.425799999999999"/>
    <n v="8286.7000000000007"/>
    <n v="2026"/>
  </r>
  <r>
    <n v="72034666"/>
    <x v="1"/>
    <s v="2025-10-30"/>
    <s v="Z0028"/>
    <x v="1"/>
    <s v="RIL2512023"/>
    <s v="APO26010112"/>
    <x v="403"/>
    <s v="STD- 506 BSH WAH32P2 C/C106 H8.5"/>
    <x v="1"/>
    <s v="7"/>
    <n v="1080"/>
    <s v="PC"/>
    <x v="0"/>
    <n v="0.60399999999999998"/>
    <n v="652.32000000000005"/>
    <n v="31.425799999999999"/>
    <n v="0.60399899999999995"/>
    <n v="652.32006799999999"/>
    <s v="MIL"/>
    <n v="31.425799999999999"/>
    <n v="20499.68"/>
    <n v="2026"/>
  </r>
  <r>
    <n v="72034680"/>
    <x v="1"/>
    <s v="2025-10-30"/>
    <s v="Z0028"/>
    <x v="1"/>
    <s v="RIL2512022"/>
    <s v="APO26010111"/>
    <x v="388"/>
    <s v="STD- 107 BK01A TUM R123 C/C106 H8.5"/>
    <x v="1"/>
    <s v="7"/>
    <n v="504"/>
    <s v="PC"/>
    <x v="0"/>
    <n v="0.91930999999999996"/>
    <n v="463.33"/>
    <n v="31.425799999999999"/>
    <n v="0.91930900000000004"/>
    <n v="463.33013"/>
    <s v="MIL"/>
    <n v="31.425799999999999"/>
    <n v="14560.52"/>
    <n v="2026"/>
  </r>
  <r>
    <n v="72035142"/>
    <x v="1"/>
    <s v="2025-11-13"/>
    <s v="Z0028"/>
    <x v="1"/>
    <s v="RIL2512027"/>
    <s v="APO26010114"/>
    <x v="390"/>
    <s v="STD- 108 BSH PVD GY27K R133 C/C106 H8.5"/>
    <x v="1"/>
    <s v="7"/>
    <n v="190"/>
    <s v="PC"/>
    <x v="0"/>
    <n v="1.8242"/>
    <n v="346.59800000000001"/>
    <n v="31.425799999999999"/>
    <n v="1.8241989999999999"/>
    <n v="346.59801800000002"/>
    <s v="MIL"/>
    <n v="31.425799999999999"/>
    <n v="10892.12"/>
    <n v="2026"/>
  </r>
  <r>
    <n v="72035259"/>
    <x v="1"/>
    <s v="2025-11-14"/>
    <s v="Z0028"/>
    <x v="1"/>
    <s v="RIL2512027"/>
    <s v="APO26010114"/>
    <x v="404"/>
    <s v="STD- 108 BK01A TUM R133 C/C106 H8.5"/>
    <x v="1"/>
    <s v="7"/>
    <n v="640"/>
    <s v="PC"/>
    <x v="0"/>
    <n v="0.97950000000000004"/>
    <n v="626.88"/>
    <n v="31.425799999999999"/>
    <n v="0.97949900000000001"/>
    <n v="626.88014299999998"/>
    <s v="MIL"/>
    <n v="31.425799999999999"/>
    <n v="19700.21"/>
    <n v="2026"/>
  </r>
  <r>
    <n v="72035374"/>
    <x v="1"/>
    <s v="2025-11-18"/>
    <s v="Z0028"/>
    <x v="1"/>
    <s v="RIL2512024"/>
    <s v="APO26010113"/>
    <x v="405"/>
    <s v="STD- 208 GY04A TUM WAH30PK C/C79 H8.5"/>
    <x v="1"/>
    <s v="1"/>
    <n v="1950"/>
    <s v="PC"/>
    <x v="0"/>
    <n v="0.6492"/>
    <n v="1265.94"/>
    <n v="31.425799999999999"/>
    <n v="0.6492"/>
    <n v="1265.9400869999999"/>
    <s v="MIL"/>
    <n v="31.425799999999999"/>
    <n v="39783.18"/>
    <n v="2026"/>
  </r>
  <r>
    <n v="72035382"/>
    <x v="1"/>
    <s v="2025-11-18"/>
    <s v="Z0028"/>
    <x v="1"/>
    <s v="RIL2512025"/>
    <s v="APO26010099"/>
    <x v="385"/>
    <s v="STD- 105 BSH R103 C/C79 H8.5"/>
    <x v="1"/>
    <s v="8"/>
    <n v="276"/>
    <s v="PC"/>
    <x v="0"/>
    <n v="1.1215999999999999"/>
    <n v="309.56200000000001"/>
    <n v="31.425799999999999"/>
    <n v="1.1215999999999999"/>
    <n v="309.56188800000001"/>
    <s v="MIL"/>
    <n v="31.425799999999999"/>
    <n v="9728.23"/>
    <n v="2026"/>
  </r>
  <r>
    <n v="72035382"/>
    <x v="1"/>
    <s v="2025-11-18"/>
    <s v="Z0028"/>
    <x v="1"/>
    <s v="RIL2512025"/>
    <s v="APO26010099"/>
    <x v="386"/>
    <s v="STD- 110 BSH R143 C/C79 H8.5"/>
    <x v="1"/>
    <s v="8"/>
    <n v="1350"/>
    <s v="PC"/>
    <x v="0"/>
    <n v="1.1215999999999999"/>
    <n v="1514.16"/>
    <n v="31.425799999999999"/>
    <n v="1.1215999999999999"/>
    <n v="1514.1600209999999"/>
    <s v="MIL"/>
    <n v="31.425799999999999"/>
    <n v="47583.69"/>
    <n v="2026"/>
  </r>
  <r>
    <n v="72035558"/>
    <x v="1"/>
    <s v="2025-11-21"/>
    <s v="Z0028"/>
    <x v="1"/>
    <s v="RIL2512027"/>
    <s v="APO26010114"/>
    <x v="406"/>
    <s v="STD- 108 GY04A TUM R133 C/C106 H8.5"/>
    <x v="1"/>
    <s v="7"/>
    <n v="800"/>
    <s v="PC"/>
    <x v="0"/>
    <n v="0.97950999999999999"/>
    <n v="783.60500000000002"/>
    <n v="31.425799999999999"/>
    <n v="0.97950999999999999"/>
    <n v="783.604872"/>
    <s v="MIL"/>
    <n v="31.425799999999999"/>
    <n v="24625.41"/>
    <n v="2026"/>
  </r>
  <r>
    <n v="72035559"/>
    <x v="1"/>
    <s v="2025-11-21"/>
    <s v="Z0028"/>
    <x v="1"/>
    <s v="RIL2512027"/>
    <s v="APO26010114"/>
    <x v="407"/>
    <s v="STD- 105 GY04A TUM R103 C/C106 H8.5"/>
    <x v="1"/>
    <s v="7"/>
    <n v="800"/>
    <s v="PC"/>
    <x v="0"/>
    <n v="0.97450000000000003"/>
    <n v="779.6"/>
    <n v="31.425799999999999"/>
    <n v="0.974499"/>
    <n v="779.59988199999998"/>
    <s v="MIL"/>
    <n v="31.425799999999999"/>
    <n v="24499.55"/>
    <n v="2026"/>
  </r>
  <r>
    <n v="72035662"/>
    <x v="1"/>
    <s v="2025-11-26"/>
    <s v="Z0028"/>
    <x v="1"/>
    <s v="RIL2512028"/>
    <s v="APO26010100"/>
    <x v="402"/>
    <s v="STD- 607 BSH VED24MA C/C106 H8.5"/>
    <x v="1"/>
    <s v="8"/>
    <n v="1239"/>
    <s v="PC"/>
    <x v="0"/>
    <n v="0.58209999999999995"/>
    <n v="721.22199999999998"/>
    <n v="31.425799999999999"/>
    <n v="0.58209999999999995"/>
    <n v="721.22205299999996"/>
    <s v="MIL"/>
    <n v="31.425799999999999"/>
    <n v="22664.98"/>
    <n v="2026"/>
  </r>
  <r>
    <n v="72035809"/>
    <x v="1"/>
    <s v="2025-11-27"/>
    <s v="Z0028"/>
    <x v="1"/>
    <s v="RIL2512027"/>
    <s v="APO26010114"/>
    <x v="394"/>
    <s v="IRR- 314 HESTAN POL OBI42VG C/C79 H6.5 CSK"/>
    <x v="1"/>
    <s v="7"/>
    <n v="144"/>
    <s v="PC"/>
    <x v="0"/>
    <n v="2.5253999999999999"/>
    <n v="363.65800000000002"/>
    <n v="31.425799999999999"/>
    <n v="2.5253999999999999"/>
    <n v="363.65788600000002"/>
    <s v="MIL"/>
    <n v="31.425799999999999"/>
    <n v="11428.24"/>
    <n v="2026"/>
  </r>
  <r>
    <n v="72036468"/>
    <x v="1"/>
    <s v="2025-12-03"/>
    <s v="Z0028"/>
    <x v="1"/>
    <s v="RIL2512027"/>
    <s v="APO26010114"/>
    <x v="391"/>
    <s v="STD- 508 BSH PVD GY27K WCK38QX C/C106 H8.5"/>
    <x v="1"/>
    <s v="7"/>
    <n v="252"/>
    <s v="PC"/>
    <x v="0"/>
    <n v="1.8493999999999999"/>
    <n v="466.04899999999998"/>
    <n v="31.425799999999999"/>
    <n v="1.849399"/>
    <n v="466.04891500000002"/>
    <s v="MIL"/>
    <n v="31.425799999999999"/>
    <n v="14645.96"/>
    <n v="2026"/>
  </r>
  <r>
    <n v="72036469"/>
    <x v="1"/>
    <s v="2025-12-03"/>
    <s v="Z0028"/>
    <x v="1"/>
    <s v="RIL2512025"/>
    <s v="APO26010099"/>
    <x v="386"/>
    <s v="STD- 110 BSH R143 C/C79 H8.5"/>
    <x v="1"/>
    <s v="8"/>
    <n v="140"/>
    <s v="PC"/>
    <x v="0"/>
    <n v="1.1215999999999999"/>
    <n v="157.024"/>
    <n v="31.425799999999999"/>
    <n v="1.1215999999999999"/>
    <n v="157.02384599999999"/>
    <s v="MIL"/>
    <n v="31.425799999999999"/>
    <n v="4934.6000000000004"/>
    <n v="2026"/>
  </r>
  <r>
    <n v="72036763"/>
    <x v="1"/>
    <s v="2025-12-17"/>
    <s v="Z0028"/>
    <x v="1"/>
    <s v="RIL2512027"/>
    <s v="APO26010114"/>
    <x v="404"/>
    <s v="STD- 108 BK01A TUM R133 C/C106 H8.5"/>
    <x v="1"/>
    <s v="7"/>
    <n v="160"/>
    <s v="PC"/>
    <x v="0"/>
    <n v="0.97950000000000004"/>
    <n v="156.72"/>
    <n v="31.425799999999999"/>
    <n v="0.97949900000000001"/>
    <n v="156.719956"/>
    <s v="MIL"/>
    <n v="31.425799999999999"/>
    <n v="4925.05"/>
    <n v="2026"/>
  </r>
  <r>
    <n v="72036455"/>
    <x v="2"/>
    <s v="2025-12-03"/>
    <s v="Z0028"/>
    <x v="1"/>
    <s v="RIL2512040"/>
    <s v="APO26010040"/>
    <x v="402"/>
    <s v="STD- 607 BSH VED24MA C/C106 H8.5"/>
    <x v="1"/>
    <s v="8"/>
    <n v="2240"/>
    <s v="PC"/>
    <x v="0"/>
    <n v="0.58209999999999995"/>
    <n v="1303.9000000000001"/>
    <n v="31.5595"/>
    <n v="0.58209900000000003"/>
    <n v="1303.8999349999999"/>
    <s v="MIL"/>
    <n v="31.5595"/>
    <n v="41150.43"/>
    <n v="2026"/>
  </r>
  <r>
    <n v="72034092"/>
    <x v="11"/>
    <s v="2025-10-14"/>
    <s v="Z0028"/>
    <x v="1"/>
    <s v="RIL2512035"/>
    <s v="APO26010118"/>
    <x v="397"/>
    <s v="STD- 107 BSH PVD GY27K R123 C/C106 H8.5"/>
    <x v="1"/>
    <s v="7"/>
    <n v="1120"/>
    <s v="PC"/>
    <x v="0"/>
    <n v="1.8242"/>
    <n v="2043.104"/>
    <n v="31.4496"/>
    <n v="1.8241989999999999"/>
    <n v="2043.1038860000001"/>
    <s v="MIL"/>
    <n v="31.4496"/>
    <n v="64254.8"/>
    <n v="2026"/>
  </r>
  <r>
    <n v="72034294"/>
    <x v="11"/>
    <s v="2025-10-20"/>
    <s v="Z0028"/>
    <x v="1"/>
    <s v="RIL2512035"/>
    <s v="APO26010118"/>
    <x v="408"/>
    <s v="STD- 314 BK01A TUM GAL25LA C/C110 H8.5"/>
    <x v="1"/>
    <s v="7"/>
    <n v="427"/>
    <s v="PC"/>
    <x v="0"/>
    <n v="0.90900000000000003"/>
    <n v="388.14299999999997"/>
    <n v="31.4496"/>
    <n v="0.90900000000000003"/>
    <n v="388.14293300000003"/>
    <s v="MIL"/>
    <n v="31.4496"/>
    <n v="12206.94"/>
    <n v="2026"/>
  </r>
  <r>
    <n v="72034680"/>
    <x v="11"/>
    <s v="2025-10-30"/>
    <s v="Z0028"/>
    <x v="1"/>
    <s v="RIL2512031"/>
    <s v="APO26010116"/>
    <x v="388"/>
    <s v="STD- 107 BK01A TUM R123 C/C106 H8.5"/>
    <x v="1"/>
    <s v="7"/>
    <n v="2898"/>
    <s v="PC"/>
    <x v="0"/>
    <n v="0.91930000000000001"/>
    <n v="2664.1309999999999"/>
    <n v="31.4496"/>
    <n v="0.91930000000000001"/>
    <n v="2664.1308629999999"/>
    <s v="MIL"/>
    <n v="31.4496"/>
    <n v="83785.850000000006"/>
    <n v="2026"/>
  </r>
  <r>
    <n v="72034681"/>
    <x v="11"/>
    <s v="2025-10-30"/>
    <s v="Z0028"/>
    <x v="1"/>
    <s v="RIL2512031"/>
    <s v="APO26010116"/>
    <x v="388"/>
    <s v="STD- 107 BK01A TUM R123 C/C106 H8.5"/>
    <x v="1"/>
    <s v="7"/>
    <n v="2268"/>
    <s v="PC"/>
    <x v="0"/>
    <n v="0.91930000000000001"/>
    <n v="2084.9720000000002"/>
    <n v="31.4496"/>
    <n v="0.91930000000000001"/>
    <n v="2084.9721450000002"/>
    <s v="MIL"/>
    <n v="31.4496"/>
    <n v="65571.539999999994"/>
    <n v="2026"/>
  </r>
  <r>
    <n v="72034681"/>
    <x v="11"/>
    <s v="2025-10-30"/>
    <s v="Z0028"/>
    <x v="1"/>
    <s v="RIL2512041"/>
    <s v="APO26010121"/>
    <x v="388"/>
    <s v="STD- 107 BK01A TUM R123 C/C106 H8.5"/>
    <x v="1"/>
    <s v="7"/>
    <n v="1890"/>
    <s v="PC"/>
    <x v="0"/>
    <n v="0.91930000000000001"/>
    <n v="1737.4760000000001"/>
    <n v="31.4496"/>
    <n v="0.91930000000000001"/>
    <n v="1737.476152"/>
    <s v="MIL"/>
    <n v="31.4496"/>
    <n v="54642.93"/>
    <n v="2026"/>
  </r>
  <r>
    <n v="72034682"/>
    <x v="11"/>
    <s v="2025-10-30"/>
    <s v="Z0028"/>
    <x v="1"/>
    <s v="RIL2512031"/>
    <s v="APO26010116"/>
    <x v="388"/>
    <s v="STD- 107 BK01A TUM R123 C/C106 H8.5"/>
    <x v="1"/>
    <s v="7"/>
    <n v="3402"/>
    <s v="PC"/>
    <x v="0"/>
    <n v="0.91930000000000001"/>
    <n v="3127.4589999999998"/>
    <n v="31.4496"/>
    <n v="0.91930000000000001"/>
    <n v="3127.458854"/>
    <s v="MIL"/>
    <n v="31.4496"/>
    <n v="98357.33"/>
    <n v="2026"/>
  </r>
  <r>
    <n v="72034730"/>
    <x v="11"/>
    <s v="2025-10-31"/>
    <s v="Z0028"/>
    <x v="1"/>
    <s v="RIL2512037"/>
    <s v="APO26010039"/>
    <x v="389"/>
    <s v="STD- 107 NEW CIRCULON GY04A BSH R123 C/C93 H8.5"/>
    <x v="1"/>
    <s v="8"/>
    <n v="170"/>
    <s v="PC"/>
    <x v="0"/>
    <n v="0.94259000000000004"/>
    <n v="160.24"/>
    <n v="31.4496"/>
    <n v="0.94259000000000004"/>
    <n v="160.23987500000001"/>
    <s v="MIL"/>
    <n v="31.4496"/>
    <n v="5039.4799999999996"/>
    <n v="2026"/>
  </r>
  <r>
    <n v="72034730"/>
    <x v="11"/>
    <s v="2025-10-31"/>
    <s v="Z0028"/>
    <x v="1"/>
    <s v="RIL2512046"/>
    <s v="APO26010102"/>
    <x v="389"/>
    <s v="STD- 107 NEW CIRCULON GY04A BSH R123 C/C93 H8.5"/>
    <x v="1"/>
    <s v="8"/>
    <n v="1930"/>
    <s v="PC"/>
    <x v="0"/>
    <n v="0.94259999999999999"/>
    <n v="1819.223"/>
    <n v="31.4496"/>
    <n v="0.94259899999999996"/>
    <n v="1819.223137"/>
    <s v="MIL"/>
    <n v="31.4496"/>
    <n v="57213.84"/>
    <n v="2026"/>
  </r>
  <r>
    <n v="72034900"/>
    <x v="11"/>
    <s v="2025-11-07"/>
    <s v="Z0028"/>
    <x v="1"/>
    <s v="RIL2512047"/>
    <s v="APO26010103"/>
    <x v="389"/>
    <s v="STD- 107 NEW CIRCULON GY04A BSH R123 C/C93 H8.5"/>
    <x v="1"/>
    <s v="8"/>
    <n v="1020"/>
    <s v="PC"/>
    <x v="0"/>
    <n v="0.94259999999999999"/>
    <n v="961.45"/>
    <n v="31.4496"/>
    <n v="0.94259899999999996"/>
    <n v="961.45006599999999"/>
    <s v="MIL"/>
    <n v="31.4496"/>
    <n v="30237.22"/>
    <n v="2026"/>
  </r>
  <r>
    <n v="72034902"/>
    <x v="11"/>
    <s v="2025-11-07"/>
    <s v="Z0028"/>
    <x v="1"/>
    <s v="RIL2512037"/>
    <s v="APO26010039"/>
    <x v="409"/>
    <s v="STD- 108 NEW CIRCULON GY04A BSH R133 C/C93 H8.5"/>
    <x v="1"/>
    <s v="8"/>
    <n v="2550"/>
    <s v="PC"/>
    <x v="0"/>
    <n v="0.94259999999999999"/>
    <n v="2403.63"/>
    <n v="31.4496"/>
    <n v="0.94259899999999996"/>
    <n v="2403.629934"/>
    <s v="MIL"/>
    <n v="31.4496"/>
    <n v="75593.2"/>
    <n v="2026"/>
  </r>
  <r>
    <n v="72034961"/>
    <x v="11"/>
    <s v="2025-11-10"/>
    <s v="Z0028"/>
    <x v="1"/>
    <s v="RIL2512046"/>
    <s v="APO26010102"/>
    <x v="389"/>
    <s v="STD- 107 NEW CIRCULON GY04A BSH R123 C/C93 H8.5"/>
    <x v="1"/>
    <s v="8"/>
    <n v="2040"/>
    <s v="PC"/>
    <x v="0"/>
    <n v="0.94259999999999999"/>
    <n v="1922.904"/>
    <n v="31.4496"/>
    <n v="0.94259899999999996"/>
    <n v="1922.903947"/>
    <s v="MIL"/>
    <n v="31.4496"/>
    <n v="60474.559999999998"/>
    <n v="2026"/>
  </r>
  <r>
    <n v="72035072"/>
    <x v="11"/>
    <s v="2025-11-11"/>
    <s v="Z0028"/>
    <x v="1"/>
    <s v="RIL2512035"/>
    <s v="APO26010118"/>
    <x v="410"/>
    <s v="STD- 108 BSH R133 C/C106 H8.5"/>
    <x v="1"/>
    <s v="7"/>
    <n v="950"/>
    <s v="PC"/>
    <x v="0"/>
    <n v="0.58209999999999995"/>
    <n v="552.995"/>
    <n v="31.4496"/>
    <n v="0.58209900000000003"/>
    <n v="552.99495000000002"/>
    <s v="MIL"/>
    <n v="31.4496"/>
    <n v="17391.47"/>
    <n v="2026"/>
  </r>
  <r>
    <n v="72035141"/>
    <x v="11"/>
    <s v="2025-11-13"/>
    <s v="Z0028"/>
    <x v="1"/>
    <s v="RIL2512045"/>
    <s v="APO26010123"/>
    <x v="411"/>
    <s v="STD- 405 BK01A TUM QBV30QX C/C106 H8.5"/>
    <x v="1"/>
    <s v="7"/>
    <n v="432"/>
    <s v="PC"/>
    <x v="0"/>
    <n v="0.98460999999999999"/>
    <n v="425.35"/>
    <n v="31.4496"/>
    <n v="0.98460899999999996"/>
    <n v="425.35008299999998"/>
    <s v="MIL"/>
    <n v="31.4496"/>
    <n v="13377.09"/>
    <n v="2026"/>
  </r>
  <r>
    <n v="72035380"/>
    <x v="11"/>
    <s v="2025-11-18"/>
    <s v="Z0028"/>
    <x v="1"/>
    <s v="RIL2512042"/>
    <s v="APO26010050"/>
    <x v="412"/>
    <s v="STD- 208 BSH VEF30LA C/C106 H8.5 CSK"/>
    <x v="1"/>
    <s v="1"/>
    <n v="2898"/>
    <s v="PC"/>
    <x v="0"/>
    <n v="1.3176000000000001"/>
    <n v="3818.4"/>
    <n v="31.4496"/>
    <n v="1.317599"/>
    <n v="3818.3999159999998"/>
    <s v="MIL"/>
    <n v="31.4496"/>
    <n v="120087.15"/>
    <n v="2026"/>
  </r>
  <r>
    <n v="72035381"/>
    <x v="11"/>
    <s v="2025-11-18"/>
    <s v="Z0028"/>
    <x v="1"/>
    <s v="RIL2512045"/>
    <s v="APO26010123"/>
    <x v="411"/>
    <s v="STD- 405 BK01A TUM QBV30QX C/C106 H8.5"/>
    <x v="1"/>
    <s v="7"/>
    <n v="2160"/>
    <s v="PC"/>
    <x v="0"/>
    <n v="0.98460000000000003"/>
    <n v="2126.7399999999998"/>
    <n v="31.4496"/>
    <n v="0.98460000000000003"/>
    <n v="2126.7399260000002"/>
    <s v="MIL"/>
    <n v="31.4496"/>
    <n v="66885.119999999995"/>
    <n v="2026"/>
  </r>
  <r>
    <n v="72035382"/>
    <x v="11"/>
    <s v="2025-11-18"/>
    <s v="Z0028"/>
    <x v="1"/>
    <s v="RIL2512043"/>
    <s v="APO26010101"/>
    <x v="385"/>
    <s v="STD- 105 BSH R103 C/C79 H8.5"/>
    <x v="1"/>
    <s v="8"/>
    <n v="2560"/>
    <s v="PC"/>
    <x v="0"/>
    <n v="1.1215999999999999"/>
    <n v="2871.29"/>
    <n v="31.4496"/>
    <n v="1.121599"/>
    <n v="2871.2899360000001"/>
    <s v="MIL"/>
    <n v="31.4496"/>
    <n v="90300.92"/>
    <n v="2026"/>
  </r>
  <r>
    <n v="72035662"/>
    <x v="11"/>
    <s v="2025-11-26"/>
    <s v="Z0028"/>
    <x v="1"/>
    <s v="RIL2512037"/>
    <s v="APO26010039"/>
    <x v="402"/>
    <s v="STD- 607 BSH VED24MA C/C106 H8.5"/>
    <x v="1"/>
    <s v="8"/>
    <n v="841"/>
    <s v="PC"/>
    <x v="0"/>
    <n v="0.58209999999999995"/>
    <n v="489.54599999999999"/>
    <n v="31.4496"/>
    <n v="0.58209900000000003"/>
    <n v="489.54613000000001"/>
    <s v="MIL"/>
    <n v="31.4496"/>
    <n v="15396.03"/>
    <n v="2026"/>
  </r>
  <r>
    <n v="72035802"/>
    <x v="11"/>
    <s v="2025-11-27"/>
    <s v="Z0028"/>
    <x v="1"/>
    <s v="RIL2512035"/>
    <s v="APO26010118"/>
    <x v="410"/>
    <s v="STD- 108 BSH R133 C/C106 H8.5"/>
    <x v="1"/>
    <s v="7"/>
    <n v="1330"/>
    <s v="PC"/>
    <x v="0"/>
    <n v="0.58209999999999995"/>
    <n v="774.19600000000003"/>
    <n v="31.4496"/>
    <n v="0.58209900000000003"/>
    <n v="774.19585600000005"/>
    <s v="MIL"/>
    <n v="31.4496"/>
    <n v="24348.15"/>
    <n v="2026"/>
  </r>
  <r>
    <n v="72035805"/>
    <x v="11"/>
    <s v="2025-11-27"/>
    <s v="Z0028"/>
    <x v="1"/>
    <s v="RIL2512046"/>
    <s v="APO26010102"/>
    <x v="413"/>
    <s v="STD- 507 NEW CIRCULON GY04A BSH R165.12 C/C93 H8.5"/>
    <x v="1"/>
    <s v="8"/>
    <n v="2160"/>
    <s v="PC"/>
    <x v="0"/>
    <n v="0.97789999999999999"/>
    <n v="2112.2640000000001"/>
    <n v="31.4496"/>
    <n v="0.97789899999999996"/>
    <n v="2112.2640660000002"/>
    <s v="MIL"/>
    <n v="31.4496"/>
    <n v="66429.86"/>
    <n v="2026"/>
  </r>
  <r>
    <n v="72035806"/>
    <x v="11"/>
    <s v="2025-11-27"/>
    <s v="Z0028"/>
    <x v="1"/>
    <s v="RIL2512037"/>
    <s v="APO26010039"/>
    <x v="392"/>
    <s v="STD- 110 NEW CIRCULON GY04A BSH R143 C/C93 H8.5"/>
    <x v="1"/>
    <s v="8"/>
    <n v="170"/>
    <s v="PC"/>
    <x v="0"/>
    <n v="0.94259000000000004"/>
    <n v="160.24"/>
    <n v="31.4496"/>
    <n v="0.94259000000000004"/>
    <n v="160.23987500000001"/>
    <s v="MIL"/>
    <n v="31.4496"/>
    <n v="5039.4799999999996"/>
    <n v="2026"/>
  </r>
  <r>
    <n v="72035806"/>
    <x v="11"/>
    <s v="2025-11-27"/>
    <s v="Z0028"/>
    <x v="1"/>
    <s v="RIL2512046"/>
    <s v="APO26010102"/>
    <x v="392"/>
    <s v="STD- 110 NEW CIRCULON GY04A BSH R143 C/C93 H8.5"/>
    <x v="1"/>
    <s v="8"/>
    <n v="850"/>
    <s v="PC"/>
    <x v="0"/>
    <n v="0.94259999999999999"/>
    <n v="801.21"/>
    <n v="31.4496"/>
    <n v="0.94259899999999996"/>
    <n v="801.20987200000002"/>
    <s v="MIL"/>
    <n v="31.4496"/>
    <n v="25197.73"/>
    <n v="2026"/>
  </r>
  <r>
    <n v="72035825"/>
    <x v="11"/>
    <s v="2025-11-28"/>
    <s v="Z0028"/>
    <x v="1"/>
    <s v="RIL2512042"/>
    <s v="APO26010050"/>
    <x v="414"/>
    <s v="STD- 107 PADERNO BN16A POL R123 C/C106 H8.5 CSK"/>
    <x v="1"/>
    <s v="1"/>
    <n v="1120"/>
    <s v="PC"/>
    <x v="0"/>
    <n v="1.2867999999999999"/>
    <n v="1441.2159999999999"/>
    <n v="31.4496"/>
    <n v="1.2867999999999999"/>
    <n v="1441.2161040000001"/>
    <s v="MIL"/>
    <n v="31.4496"/>
    <n v="45325.67"/>
    <n v="2026"/>
  </r>
  <r>
    <n v="72035830"/>
    <x v="11"/>
    <s v="2025-11-28"/>
    <s v="Z0028"/>
    <x v="1"/>
    <s v="RIL2512033"/>
    <s v="APO26010038"/>
    <x v="402"/>
    <s v="STD- 607 BSH VED24MA C/C106 H8.5"/>
    <x v="1"/>
    <s v="8"/>
    <n v="1140"/>
    <s v="PC"/>
    <x v="0"/>
    <n v="0.58209999999999995"/>
    <n v="663.59400000000005"/>
    <n v="31.4496"/>
    <n v="0.58209900000000003"/>
    <n v="663.59413099999995"/>
    <s v="MIL"/>
    <n v="31.4496"/>
    <n v="20869.77"/>
    <n v="2026"/>
  </r>
  <r>
    <n v="72035842"/>
    <x v="11"/>
    <s v="2025-11-28"/>
    <s v="Z0028"/>
    <x v="1"/>
    <s v="RIL2512042"/>
    <s v="APO26010050"/>
    <x v="414"/>
    <s v="STD- 107 PADERNO BN16A POL R123 C/C106 H8.5 CSK"/>
    <x v="1"/>
    <s v="1"/>
    <n v="253"/>
    <s v="PC"/>
    <x v="0"/>
    <n v="1.2867999999999999"/>
    <n v="325.56"/>
    <n v="31.4496"/>
    <n v="1.2867999999999999"/>
    <n v="325.55994299999998"/>
    <s v="MIL"/>
    <n v="31.4496"/>
    <n v="10238.73"/>
    <n v="2026"/>
  </r>
  <r>
    <n v="72036439"/>
    <x v="11"/>
    <s v="2025-12-03"/>
    <s v="Z0028"/>
    <x v="1"/>
    <s v="RIL2512035"/>
    <s v="APO26010118"/>
    <x v="408"/>
    <s v="STD- 314 BK01A TUM GAL25LA C/C110 H8.5"/>
    <x v="1"/>
    <s v="7"/>
    <n v="221"/>
    <s v="PC"/>
    <x v="0"/>
    <n v="0.90900000000000003"/>
    <n v="200.88900000000001"/>
    <n v="31.4496"/>
    <n v="0.90900000000000003"/>
    <n v="200.88904099999999"/>
    <s v="MIL"/>
    <n v="31.4496"/>
    <n v="6317.88"/>
    <n v="2026"/>
  </r>
  <r>
    <n v="72036455"/>
    <x v="11"/>
    <s v="2025-12-03"/>
    <s v="Z0028"/>
    <x v="1"/>
    <s v="RIL2512037"/>
    <s v="APO26010039"/>
    <x v="402"/>
    <s v="STD- 607 BSH VED24MA C/C106 H8.5"/>
    <x v="1"/>
    <s v="8"/>
    <n v="109"/>
    <s v="PC"/>
    <x v="0"/>
    <n v="0.58209999999999995"/>
    <n v="63.448999999999998"/>
    <n v="31.4496"/>
    <n v="0.58209900000000003"/>
    <n v="63.449137"/>
    <s v="MIL"/>
    <n v="31.4496"/>
    <n v="1995.45"/>
    <n v="2026"/>
  </r>
  <r>
    <n v="72036455"/>
    <x v="11"/>
    <s v="2025-12-03"/>
    <s v="Z0028"/>
    <x v="1"/>
    <s v="RIL2512046"/>
    <s v="APO26010102"/>
    <x v="402"/>
    <s v="STD- 607 BSH VED24MA C/C106 H8.5"/>
    <x v="1"/>
    <s v="8"/>
    <n v="501"/>
    <s v="PC"/>
    <x v="0"/>
    <n v="0.58209999999999995"/>
    <n v="291.63200000000001"/>
    <n v="31.4496"/>
    <n v="0.58209900000000003"/>
    <n v="291.63200799999998"/>
    <s v="MIL"/>
    <n v="31.4496"/>
    <n v="9171.7099999999991"/>
    <n v="2026"/>
  </r>
  <r>
    <n v="72036458"/>
    <x v="11"/>
    <s v="2025-12-03"/>
    <s v="Z0028"/>
    <x v="1"/>
    <s v="RIL2512046"/>
    <s v="APO26010102"/>
    <x v="402"/>
    <s v="STD- 607 BSH VED24MA C/C106 H8.5"/>
    <x v="1"/>
    <s v="8"/>
    <n v="4180"/>
    <s v="PC"/>
    <x v="0"/>
    <n v="0.58209999999999995"/>
    <n v="2433.1799999999998"/>
    <n v="31.4496"/>
    <n v="0.58209900000000003"/>
    <n v="2433.1800720000001"/>
    <s v="MIL"/>
    <n v="31.4496"/>
    <n v="76522.539999999994"/>
    <n v="2026"/>
  </r>
  <r>
    <n v="72036469"/>
    <x v="11"/>
    <s v="2025-12-03"/>
    <s v="Z0028"/>
    <x v="1"/>
    <s v="RIL2512043"/>
    <s v="APO26010101"/>
    <x v="385"/>
    <s v="STD- 105 BSH R103 C/C79 H8.5"/>
    <x v="1"/>
    <s v="8"/>
    <n v="1554"/>
    <s v="PC"/>
    <x v="0"/>
    <n v="1.1215999999999999"/>
    <n v="1742.9659999999999"/>
    <n v="31.4496"/>
    <n v="1.121599"/>
    <n v="1742.9658879999999"/>
    <s v="MIL"/>
    <n v="31.4496"/>
    <n v="54815.58"/>
    <n v="2026"/>
  </r>
  <r>
    <n v="72036469"/>
    <x v="11"/>
    <s v="2025-12-03"/>
    <s v="Z0028"/>
    <x v="1"/>
    <s v="RIL2512043"/>
    <s v="APO26010101"/>
    <x v="386"/>
    <s v="STD- 110 BSH R143 C/C79 H8.5"/>
    <x v="1"/>
    <s v="8"/>
    <n v="417"/>
    <s v="PC"/>
    <x v="0"/>
    <n v="1.1215999999999999"/>
    <n v="467.70699999999999"/>
    <n v="31.4496"/>
    <n v="1.121599"/>
    <n v="467.70706100000001"/>
    <s v="MIL"/>
    <n v="31.4496"/>
    <n v="14709.2"/>
    <n v="2026"/>
  </r>
  <r>
    <n v="72036764"/>
    <x v="11"/>
    <s v="2025-12-17"/>
    <s v="Z0028"/>
    <x v="1"/>
    <s v="RIL2512035"/>
    <s v="APO26010118"/>
    <x v="415"/>
    <s v="STD- 105 BK01A TUM  R103 C/C106 H8.5"/>
    <x v="1"/>
    <s v="7"/>
    <n v="1500"/>
    <s v="PC"/>
    <x v="0"/>
    <n v="0.97450000000000003"/>
    <n v="1461.75"/>
    <n v="31.4496"/>
    <n v="0.97450000000000003"/>
    <n v="1461.74991"/>
    <s v="MIL"/>
    <n v="31.4496"/>
    <n v="45971.45"/>
    <n v="2026"/>
  </r>
  <r>
    <n v="72036966"/>
    <x v="11"/>
    <s v="2025-12-23"/>
    <s v="Z0028"/>
    <x v="1"/>
    <s v="RIL2512046"/>
    <s v="APO26010102"/>
    <x v="389"/>
    <s v="STD- 107 NEW CIRCULON GY04A BSH R123 C/C93 H8.5"/>
    <x v="1"/>
    <s v="8"/>
    <n v="790"/>
    <s v="PC"/>
    <x v="0"/>
    <n v="0.94259999999999999"/>
    <n v="744.654"/>
    <n v="31.4496"/>
    <n v="0.94259899999999996"/>
    <n v="744.65398600000003"/>
    <s v="MIL"/>
    <n v="31.4496"/>
    <n v="23419.07"/>
    <n v="2026"/>
  </r>
  <r>
    <n v="72037009"/>
    <x v="11"/>
    <s v="2025-12-24"/>
    <s v="Z0028"/>
    <x v="1"/>
    <s v="RIL2512041"/>
    <s v="APO26010121"/>
    <x v="388"/>
    <s v="STD- 107 BK01A TUM R123 C/C106 H8.5"/>
    <x v="1"/>
    <s v="7"/>
    <n v="1512"/>
    <s v="PC"/>
    <x v="0"/>
    <n v="0.91930000000000001"/>
    <n v="1389.982"/>
    <n v="31.4496"/>
    <n v="0.91930000000000001"/>
    <n v="1389.982066"/>
    <s v="MIL"/>
    <n v="31.4496"/>
    <n v="43714.38"/>
    <n v="2026"/>
  </r>
  <r>
    <n v="72037011"/>
    <x v="11"/>
    <s v="2025-12-24"/>
    <s v="Z0028"/>
    <x v="1"/>
    <s v="RIL2512041"/>
    <s v="APO26010121"/>
    <x v="388"/>
    <s v="STD- 107 BK01A TUM R123 C/C106 H8.5"/>
    <x v="1"/>
    <s v="7"/>
    <n v="1008"/>
    <s v="PC"/>
    <x v="0"/>
    <n v="0.91930000000000001"/>
    <n v="926.654"/>
    <n v="31.4496"/>
    <n v="0.91930000000000001"/>
    <n v="926.65407500000003"/>
    <s v="MIL"/>
    <n v="31.4496"/>
    <n v="29142.9"/>
    <n v="2026"/>
  </r>
  <r>
    <n v="72034788"/>
    <x v="12"/>
    <s v="2025-11-04"/>
    <s v="Z0028"/>
    <x v="1"/>
    <s v="RIL2512032"/>
    <s v="APO26010104"/>
    <x v="395"/>
    <s v="STD- 608 THE PIONEER WOMAN® TUM UEX26MA C/C93 H8.5"/>
    <x v="1"/>
    <s v="1"/>
    <n v="180"/>
    <s v="PC"/>
    <x v="0"/>
    <n v="0.43569999999999998"/>
    <n v="78.426000000000002"/>
    <n v="31.658300000000001"/>
    <n v="0.435699"/>
    <n v="78.425877999999997"/>
    <s v="MIL"/>
    <n v="31.658300000000001"/>
    <n v="2482.83"/>
    <n v="2026"/>
  </r>
  <r>
    <n v="72035793"/>
    <x v="12"/>
    <s v="2025-11-27"/>
    <s v="Z0028"/>
    <x v="1"/>
    <s v="RIL2512032"/>
    <s v="APO26010104"/>
    <x v="412"/>
    <s v="STD- 208 BSH VEF30LA C/C106 H8.5 CSK"/>
    <x v="1"/>
    <s v="1"/>
    <n v="414"/>
    <s v="PC"/>
    <x v="0"/>
    <n v="1.3176000000000001"/>
    <n v="545.48599999999999"/>
    <n v="31.658300000000001"/>
    <n v="1.3176000000000001"/>
    <n v="545.48601699999995"/>
    <s v="MIL"/>
    <n v="31.658300000000001"/>
    <n v="17269.16"/>
    <n v="2026"/>
  </r>
  <r>
    <n v="72035142"/>
    <x v="10"/>
    <s v="2025-11-13"/>
    <s v="Z0028"/>
    <x v="1"/>
    <s v="RIL2601005"/>
    <s v="APO26010198"/>
    <x v="390"/>
    <s v="STD- 108 BSH PVD GY27K R133 C/C106 H8.5"/>
    <x v="1"/>
    <s v="7"/>
    <n v="95"/>
    <s v="PC"/>
    <x v="0"/>
    <n v="1.8242100000000001"/>
    <n v="173.3"/>
    <n v="31.3596"/>
    <n v="1.8242100000000001"/>
    <n v="173.30004199999999"/>
    <s v="MIL"/>
    <n v="31.3596"/>
    <n v="5434.62"/>
    <n v="2026"/>
  </r>
  <r>
    <n v="72035793"/>
    <x v="10"/>
    <s v="2025-11-27"/>
    <s v="Z0028"/>
    <x v="1"/>
    <s v="RIL2601002"/>
    <s v="APO26010180"/>
    <x v="412"/>
    <s v="STD- 208 BSH VEF30LA C/C106 H8.5 CSK"/>
    <x v="1"/>
    <s v="1"/>
    <n v="690"/>
    <s v="PC"/>
    <x v="0"/>
    <n v="1.3176000000000001"/>
    <n v="909.14499999999998"/>
    <n v="31.3596"/>
    <n v="1.3176000000000001"/>
    <n v="909.14488700000004"/>
    <s v="MIL"/>
    <n v="31.3596"/>
    <n v="28510.42"/>
    <n v="2026"/>
  </r>
  <r>
    <n v="72035798"/>
    <x v="10"/>
    <s v="2025-11-27"/>
    <s v="Z0028"/>
    <x v="1"/>
    <s v="RIL2601005"/>
    <s v="APO26010198"/>
    <x v="396"/>
    <s v="STD- 228 BSH HBX30FE C/C106 H8.5"/>
    <x v="1"/>
    <s v="7"/>
    <n v="1330"/>
    <s v="PC"/>
    <x v="0"/>
    <n v="0.58209999999999995"/>
    <n v="774.19299999999998"/>
    <n v="31.3596"/>
    <n v="0.58209900000000003"/>
    <n v="774.19290999999998"/>
    <s v="MIL"/>
    <n v="31.3596"/>
    <n v="24278.38"/>
    <n v="2026"/>
  </r>
  <r>
    <n v="72035854"/>
    <x v="10"/>
    <s v="2025-11-28"/>
    <s v="Z0028"/>
    <x v="1"/>
    <s v="RIL2601002"/>
    <s v="APO26010180"/>
    <x v="412"/>
    <s v="STD- 208 BSH VEF30LA C/C106 H8.5 CSK"/>
    <x v="1"/>
    <s v="1"/>
    <n v="1104"/>
    <s v="PC"/>
    <x v="0"/>
    <n v="1.3176000000000001"/>
    <n v="1454.63"/>
    <n v="31.3596"/>
    <n v="1.3176000000000001"/>
    <n v="1454.6298420000001"/>
    <s v="MIL"/>
    <n v="31.3596"/>
    <n v="45616.61"/>
    <n v="2026"/>
  </r>
  <r>
    <n v="72036468"/>
    <x v="10"/>
    <s v="2025-12-03"/>
    <s v="Z0028"/>
    <x v="1"/>
    <s v="RIL2601005"/>
    <s v="APO26010198"/>
    <x v="391"/>
    <s v="STD- 508 BSH PVD GY27K WCK38QX C/C106 H8.5"/>
    <x v="1"/>
    <s v="7"/>
    <n v="380"/>
    <s v="PC"/>
    <x v="0"/>
    <n v="1.8494200000000001"/>
    <n v="702.78"/>
    <n v="31.3596"/>
    <n v="1.8494189999999999"/>
    <n v="702.78000899999995"/>
    <s v="MIL"/>
    <n v="31.3596"/>
    <n v="22038.9"/>
    <n v="2026"/>
  </r>
  <r>
    <n v="72036763"/>
    <x v="10"/>
    <s v="2025-12-17"/>
    <s v="Z0028"/>
    <x v="1"/>
    <s v="RIL2601005"/>
    <s v="APO26010198"/>
    <x v="404"/>
    <s v="STD- 108 BK01A TUM R133 C/C106 H8.5"/>
    <x v="1"/>
    <s v="7"/>
    <n v="1600"/>
    <s v="PC"/>
    <x v="0"/>
    <n v="0.97950000000000004"/>
    <n v="1567.2"/>
    <n v="31.3596"/>
    <n v="0.97950000000000004"/>
    <n v="1567.200155"/>
    <s v="MIL"/>
    <n v="31.3596"/>
    <n v="49146.77"/>
    <n v="2026"/>
  </r>
  <r>
    <n v="72036764"/>
    <x v="10"/>
    <s v="2025-12-17"/>
    <s v="Z0028"/>
    <x v="1"/>
    <s v="RIL2601005"/>
    <s v="APO26010198"/>
    <x v="415"/>
    <s v="STD- 105 BK01A TUM  R103 C/C106 H8.5"/>
    <x v="1"/>
    <s v="7"/>
    <n v="580"/>
    <s v="PC"/>
    <x v="0"/>
    <n v="0.97450000000000003"/>
    <n v="565.21"/>
    <n v="31.3596"/>
    <n v="0.974499"/>
    <n v="565.210015"/>
    <s v="MIL"/>
    <n v="31.3596"/>
    <n v="17724.759999999998"/>
    <n v="2026"/>
  </r>
  <r>
    <n v="72033770"/>
    <x v="0"/>
    <s v="2025-10-08"/>
    <s v="Z0028"/>
    <x v="1"/>
    <s v="RIL2512016"/>
    <s v="APO26010036"/>
    <x v="416"/>
    <s v="SH-- 104 KS BSH R91 C/C59.25 H8.5"/>
    <x v="0"/>
    <s v="8"/>
    <n v="4117"/>
    <s v="PC"/>
    <x v="0"/>
    <n v="2.0165999999999999"/>
    <n v="8302.3420000000006"/>
    <n v="31.591200000000001"/>
    <n v="2.0165989999999998"/>
    <n v="8302.3421070000004"/>
    <s v="MIL"/>
    <n v="31.591200000000001"/>
    <n v="262280.95"/>
    <n v="2026"/>
  </r>
  <r>
    <n v="72033937"/>
    <x v="0"/>
    <s v="2025-10-09"/>
    <s v="Z0028"/>
    <x v="1"/>
    <s v="RIL2512018"/>
    <s v="APO26010109"/>
    <x v="417"/>
    <s v="LG-- 105  NEW ANOLON POL R102.5 C/C59.25 H8.5 CSK"/>
    <x v="0"/>
    <s v="7"/>
    <n v="1050"/>
    <s v="PC"/>
    <x v="0"/>
    <n v="2.3105099999999998"/>
    <n v="2426.0309999999999"/>
    <n v="31.591200000000001"/>
    <n v="2.3105090000000001"/>
    <n v="2426.0309830000001"/>
    <s v="MIL"/>
    <n v="31.591200000000001"/>
    <n v="76641.23"/>
    <n v="2026"/>
  </r>
  <r>
    <n v="72033954"/>
    <x v="0"/>
    <s v="2025-10-09"/>
    <s v="Z0028"/>
    <x v="1"/>
    <s v="RIL2512018"/>
    <s v="APO26010109"/>
    <x v="417"/>
    <s v="LG-- 105  NEW ANOLON POL R102.5 C/C59.25 H8.5 CSK"/>
    <x v="0"/>
    <s v="7"/>
    <n v="1050"/>
    <s v="PC"/>
    <x v="0"/>
    <n v="2.3105000000000002"/>
    <n v="2426.0300000000002"/>
    <n v="31.591200000000001"/>
    <n v="2.3105000000000002"/>
    <n v="2426.030033"/>
    <s v="MIL"/>
    <n v="31.591200000000001"/>
    <n v="76641.2"/>
    <n v="2026"/>
  </r>
  <r>
    <n v="72033969"/>
    <x v="0"/>
    <s v="2025-10-09"/>
    <s v="Z0028"/>
    <x v="1"/>
    <s v="RIL2512020"/>
    <s v="APO26010037"/>
    <x v="418"/>
    <s v="LG-- 215 NEW CIRCULON GY04A BSH EAU24IA C/C50 H8.5"/>
    <x v="0"/>
    <s v="8"/>
    <n v="1100"/>
    <s v="PC"/>
    <x v="0"/>
    <n v="1.4359999999999999"/>
    <n v="1579.6"/>
    <n v="31.591200000000001"/>
    <n v="1.435999"/>
    <n v="1579.600015"/>
    <s v="MIL"/>
    <n v="31.591200000000001"/>
    <n v="49901.46"/>
    <n v="2026"/>
  </r>
  <r>
    <n v="72033970"/>
    <x v="0"/>
    <s v="2025-10-09"/>
    <s v="Z0028"/>
    <x v="1"/>
    <s v="RIL2512018"/>
    <s v="APO26010109"/>
    <x v="419"/>
    <s v="LG-- 105 KITCHENAID BSH PVD GY27K R103 C/C59.25 H8.5"/>
    <x v="0"/>
    <s v="7"/>
    <n v="240"/>
    <s v="PC"/>
    <x v="0"/>
    <n v="3.1440000000000001"/>
    <n v="754.56"/>
    <n v="31.591200000000001"/>
    <n v="3.143999"/>
    <n v="754.56012999999996"/>
    <s v="MIL"/>
    <n v="31.591200000000001"/>
    <n v="23837.46"/>
    <n v="2026"/>
  </r>
  <r>
    <n v="72033970"/>
    <x v="0"/>
    <s v="2025-10-09"/>
    <s v="Z0028"/>
    <x v="1"/>
    <s v="RIL2512011"/>
    <s v="APO26010106"/>
    <x v="419"/>
    <s v="LG-- 105 KITCHENAID BSH PVD GY27K R103 C/C59.25 H8.5"/>
    <x v="0"/>
    <s v="7"/>
    <n v="240"/>
    <s v="PC"/>
    <x v="0"/>
    <n v="3.1440000000000001"/>
    <n v="754.56"/>
    <n v="31.591200000000001"/>
    <n v="3.143999"/>
    <n v="754.56012999999996"/>
    <s v="MIL"/>
    <n v="31.591200000000001"/>
    <n v="23837.46"/>
    <n v="2026"/>
  </r>
  <r>
    <n v="72033970"/>
    <x v="0"/>
    <s v="2025-10-09"/>
    <s v="Z0028"/>
    <x v="1"/>
    <s v="RIL2512011"/>
    <s v="APO26010106"/>
    <x v="420"/>
    <s v="XL-- 111 KITCHENAID BSH PVD GY27K R153 C/C59.25 H8.5"/>
    <x v="0"/>
    <s v="7"/>
    <n v="350"/>
    <s v="PC"/>
    <x v="0"/>
    <n v="3.5548999999999999"/>
    <n v="1244.2149999999999"/>
    <n v="31.591200000000001"/>
    <n v="3.5548999999999999"/>
    <n v="1244.2148440000001"/>
    <s v="MIL"/>
    <n v="31.591200000000001"/>
    <n v="39306.239999999998"/>
    <n v="2026"/>
  </r>
  <r>
    <n v="72033972"/>
    <x v="0"/>
    <s v="2025-10-09"/>
    <s v="Z0028"/>
    <x v="1"/>
    <s v="RIL2512018"/>
    <s v="APO26010109"/>
    <x v="421"/>
    <s v="SH-- 203 KITCHENAID BSH PVD GY27K HBZ20QX C/C59.25 H8.5"/>
    <x v="0"/>
    <s v="7"/>
    <n v="66"/>
    <s v="PC"/>
    <x v="0"/>
    <n v="2.8511000000000002"/>
    <n v="188.173"/>
    <n v="31.591200000000001"/>
    <n v="2.851099"/>
    <n v="188.17297199999999"/>
    <s v="MIL"/>
    <n v="31.591200000000001"/>
    <n v="5944.61"/>
    <n v="2026"/>
  </r>
  <r>
    <n v="72033975"/>
    <x v="0"/>
    <s v="2025-10-09"/>
    <s v="Z0028"/>
    <x v="1"/>
    <s v="RIL2512011"/>
    <s v="APO26010106"/>
    <x v="422"/>
    <s v="SH-- 103 KITCHENAID BSH PVD GY27K R83 C/C59.25 H8.5"/>
    <x v="0"/>
    <s v="7"/>
    <n v="264"/>
    <s v="PC"/>
    <x v="0"/>
    <n v="2.8511000000000002"/>
    <n v="752.69"/>
    <n v="31.591200000000001"/>
    <n v="2.851099"/>
    <n v="752.68998899999997"/>
    <s v="MIL"/>
    <n v="31.591200000000001"/>
    <n v="23778.38"/>
    <n v="2026"/>
  </r>
  <r>
    <n v="72033975"/>
    <x v="0"/>
    <s v="2025-10-09"/>
    <s v="Z0028"/>
    <x v="1"/>
    <s v="RIL2512011"/>
    <s v="APO26010106"/>
    <x v="423"/>
    <s v="LG-- 205 KITCHENAID BSH PVD GY27K HBZ24QX C/C59.25 H8.5"/>
    <x v="0"/>
    <s v="7"/>
    <n v="540"/>
    <s v="PC"/>
    <x v="0"/>
    <n v="3.1440000000000001"/>
    <n v="1697.76"/>
    <n v="31.591200000000001"/>
    <n v="3.143999"/>
    <n v="1697.760135"/>
    <s v="MIL"/>
    <n v="31.591200000000001"/>
    <n v="53634.28"/>
    <n v="2026"/>
  </r>
  <r>
    <n v="72033980"/>
    <x v="0"/>
    <s v="2025-10-09"/>
    <s v="Z0028"/>
    <x v="1"/>
    <s v="RIL2512020"/>
    <s v="APO26010037"/>
    <x v="418"/>
    <s v="LG-- 215 NEW CIRCULON GY04A BSH EAU24IA C/C50 H8.5"/>
    <x v="0"/>
    <s v="8"/>
    <n v="200"/>
    <s v="PC"/>
    <x v="0"/>
    <n v="1.4359999999999999"/>
    <n v="287.2"/>
    <n v="31.591200000000001"/>
    <n v="1.435999"/>
    <n v="287.19991599999997"/>
    <s v="MIL"/>
    <n v="31.591200000000001"/>
    <n v="9072.99"/>
    <n v="2026"/>
  </r>
  <r>
    <n v="72033983"/>
    <x v="0"/>
    <s v="2025-10-09"/>
    <s v="Z0028"/>
    <x v="1"/>
    <s v="RIL2512020"/>
    <s v="APO26010037"/>
    <x v="424"/>
    <s v="LG-- 110 NEW CIRCULON GY04A BSH R143 C/C50 H8.5"/>
    <x v="0"/>
    <s v="8"/>
    <n v="1100"/>
    <s v="PC"/>
    <x v="0"/>
    <n v="1.4359999999999999"/>
    <n v="1579.6"/>
    <n v="31.591200000000001"/>
    <n v="1.435999"/>
    <n v="1579.600015"/>
    <s v="MIL"/>
    <n v="31.591200000000001"/>
    <n v="49901.46"/>
    <n v="2026"/>
  </r>
  <r>
    <n v="72033983"/>
    <x v="0"/>
    <s v="2025-10-09"/>
    <s v="Z0028"/>
    <x v="1"/>
    <s v="RIL2512020"/>
    <s v="APO26010037"/>
    <x v="424"/>
    <s v="LG-- 110 NEW CIRCULON GY04A BSH R143 C/C50 H8.5"/>
    <x v="0"/>
    <s v="8"/>
    <n v="900"/>
    <s v="PC"/>
    <x v="0"/>
    <n v="1.4359999999999999"/>
    <n v="1292.4000000000001"/>
    <n v="31.591200000000001"/>
    <n v="1.435999"/>
    <n v="1292.4000980000001"/>
    <s v="MIL"/>
    <n v="31.591200000000001"/>
    <n v="40828.47"/>
    <n v="2026"/>
  </r>
  <r>
    <n v="72033989"/>
    <x v="0"/>
    <s v="2025-10-09"/>
    <s v="Z0028"/>
    <x v="1"/>
    <s v="RIL2512020"/>
    <s v="APO26010037"/>
    <x v="425"/>
    <s v="LG-- 107 NEW CIRCULON GY04A BSH R123 C/C50 H8.5"/>
    <x v="0"/>
    <s v="8"/>
    <n v="1000"/>
    <s v="PC"/>
    <x v="0"/>
    <n v="1.4359999999999999"/>
    <n v="1436"/>
    <n v="31.591200000000001"/>
    <n v="1.435999"/>
    <n v="1435.999898"/>
    <s v="MIL"/>
    <n v="31.591200000000001"/>
    <n v="45364.959999999999"/>
    <n v="2026"/>
  </r>
  <r>
    <n v="72034037"/>
    <x v="0"/>
    <s v="2025-10-10"/>
    <s v="Z0028"/>
    <x v="1"/>
    <s v="RIL2512029"/>
    <s v="APO26010067"/>
    <x v="426"/>
    <s v="LG-- 206 RP LION POL HBZ2630AG C/C59.25 H6.5 CSK"/>
    <x v="0"/>
    <s v="6"/>
    <n v="1020"/>
    <s v="PC"/>
    <x v="0"/>
    <n v="3.5042"/>
    <n v="3574.28"/>
    <n v="31.591200000000001"/>
    <n v="3.5041989999999998"/>
    <n v="3574.2798619999999"/>
    <s v="MIL"/>
    <n v="31.591200000000001"/>
    <n v="112915.79"/>
    <n v="2026"/>
  </r>
  <r>
    <n v="72034090"/>
    <x v="0"/>
    <s v="2025-10-14"/>
    <s v="Z0028"/>
    <x v="1"/>
    <s v="RIL2512020"/>
    <s v="APO26010037"/>
    <x v="425"/>
    <s v="LG-- 107 NEW CIRCULON GY04A BSH R123 C/C50 H8.5"/>
    <x v="0"/>
    <s v="8"/>
    <n v="300"/>
    <s v="PC"/>
    <x v="0"/>
    <n v="1.4359999999999999"/>
    <n v="430.8"/>
    <n v="31.591200000000001"/>
    <n v="1.435999"/>
    <n v="430.80003199999999"/>
    <s v="MIL"/>
    <n v="31.591200000000001"/>
    <n v="13609.49"/>
    <n v="2026"/>
  </r>
  <r>
    <n v="72034092"/>
    <x v="0"/>
    <s v="2025-10-14"/>
    <s v="Z0028"/>
    <x v="1"/>
    <s v="RIL2512018"/>
    <s v="APO26010109"/>
    <x v="421"/>
    <s v="SH-- 203 KITCHENAID BSH PVD GY27K HBZ20QX C/C59.25 H8.5"/>
    <x v="0"/>
    <s v="7"/>
    <n v="792"/>
    <s v="PC"/>
    <x v="0"/>
    <n v="2.8511000000000002"/>
    <n v="2258.0709999999999"/>
    <n v="31.591200000000001"/>
    <n v="2.851099"/>
    <n v="2258.0709179999999"/>
    <s v="MIL"/>
    <n v="31.591200000000001"/>
    <n v="71335.17"/>
    <n v="2026"/>
  </r>
  <r>
    <n v="72034189"/>
    <x v="0"/>
    <s v="2025-10-15"/>
    <s v="Z0028"/>
    <x v="1"/>
    <s v="RIL2512015"/>
    <s v="APO26010035"/>
    <x v="427"/>
    <s v="LG-- 107 NEW CIRCULON H.BSH R122.5 C/C59.25 H8.5 CSK"/>
    <x v="0"/>
    <s v="1"/>
    <n v="307"/>
    <s v="PC"/>
    <x v="0"/>
    <n v="1.8532900000000001"/>
    <n v="568.96"/>
    <n v="31.591200000000001"/>
    <n v="1.8532900000000001"/>
    <n v="568.96002599999997"/>
    <s v="MIL"/>
    <n v="31.591200000000001"/>
    <n v="17974.13"/>
    <n v="2026"/>
  </r>
  <r>
    <n v="72034208"/>
    <x v="0"/>
    <s v="2025-10-16"/>
    <s v="Z0028"/>
    <x v="1"/>
    <s v="RIL2512018"/>
    <s v="APO26010109"/>
    <x v="428"/>
    <s v="LG-- 205  NEW ANOLON POL HBH24IA C/C59.25 H8.5 CSK"/>
    <x v="0"/>
    <s v="7"/>
    <n v="140"/>
    <s v="PC"/>
    <x v="0"/>
    <n v="2.3212999999999999"/>
    <n v="324.98200000000003"/>
    <n v="31.591200000000001"/>
    <n v="2.3212989999999998"/>
    <n v="324.98195700000002"/>
    <s v="MIL"/>
    <n v="31.591200000000001"/>
    <n v="10266.57"/>
    <n v="2026"/>
  </r>
  <r>
    <n v="72034221"/>
    <x v="0"/>
    <s v="2025-10-16"/>
    <s v="Z0028"/>
    <x v="1"/>
    <s v="RIL2512018"/>
    <s v="APO26010109"/>
    <x v="422"/>
    <s v="SH-- 103 KITCHENAID BSH PVD GY27K R83 C/C59.25 H8.5"/>
    <x v="0"/>
    <s v="7"/>
    <n v="198"/>
    <s v="PC"/>
    <x v="0"/>
    <n v="2.8511000000000002"/>
    <n v="564.51800000000003"/>
    <n v="31.591200000000001"/>
    <n v="2.851099"/>
    <n v="564.517967"/>
    <s v="MIL"/>
    <n v="31.591200000000001"/>
    <n v="17833.8"/>
    <n v="2026"/>
  </r>
  <r>
    <n v="72034221"/>
    <x v="0"/>
    <s v="2025-10-16"/>
    <s v="Z0028"/>
    <x v="1"/>
    <s v="RIL2512011"/>
    <s v="APO26010106"/>
    <x v="422"/>
    <s v="SH-- 103 KITCHENAID BSH PVD GY27K R83 C/C59.25 H8.5"/>
    <x v="0"/>
    <s v="7"/>
    <n v="396"/>
    <s v="PC"/>
    <x v="0"/>
    <n v="2.8511099999999998"/>
    <n v="1129.04"/>
    <n v="31.591200000000001"/>
    <n v="2.8511099999999998"/>
    <n v="1129.040049"/>
    <s v="MIL"/>
    <n v="31.591200000000001"/>
    <n v="35667.730000000003"/>
    <n v="2026"/>
  </r>
  <r>
    <n v="72034361"/>
    <x v="0"/>
    <s v="2025-10-20"/>
    <s v="Z0028"/>
    <x v="1"/>
    <s v="RIL2512009"/>
    <s v="APO26010032"/>
    <x v="429"/>
    <s v="LG-- 208 KITCHENAID BSH VEO30MA C/C59.25 H8.5"/>
    <x v="0"/>
    <s v="1"/>
    <n v="55"/>
    <s v="PC"/>
    <x v="0"/>
    <n v="1.13436"/>
    <n v="62.39"/>
    <n v="31.591200000000001"/>
    <n v="1.1343589999999999"/>
    <n v="62.389842000000002"/>
    <s v="MIL"/>
    <n v="31.591200000000001"/>
    <n v="1970.97"/>
    <n v="2026"/>
  </r>
  <r>
    <n v="72034361"/>
    <x v="0"/>
    <s v="2025-10-20"/>
    <s v="Z0028"/>
    <x v="1"/>
    <s v="RIL2512015"/>
    <s v="APO26010035"/>
    <x v="429"/>
    <s v="LG-- 208 KITCHENAID BSH VEO30MA C/C59.25 H8.5"/>
    <x v="0"/>
    <s v="1"/>
    <n v="360"/>
    <s v="PC"/>
    <x v="0"/>
    <n v="1.1343000000000001"/>
    <n v="408.34800000000001"/>
    <n v="31.591200000000001"/>
    <n v="1.1343000000000001"/>
    <n v="408.347894"/>
    <s v="MIL"/>
    <n v="31.591200000000001"/>
    <n v="12900.2"/>
    <n v="2026"/>
  </r>
  <r>
    <n v="72034367"/>
    <x v="0"/>
    <s v="2025-10-20"/>
    <s v="Z0028"/>
    <x v="1"/>
    <s v="RIL2512009"/>
    <s v="APO26010032"/>
    <x v="430"/>
    <s v="LG-- 107 KITCHENAID BSH R123 C/C59.25 H8.5"/>
    <x v="0"/>
    <s v="1"/>
    <n v="900"/>
    <s v="PC"/>
    <x v="0"/>
    <n v="1.1343000000000001"/>
    <n v="1020.87"/>
    <n v="31.591200000000001"/>
    <n v="1.1343000000000001"/>
    <n v="1020.870052"/>
    <s v="MIL"/>
    <n v="31.591200000000001"/>
    <n v="32250.51"/>
    <n v="2026"/>
  </r>
  <r>
    <n v="72034374"/>
    <x v="0"/>
    <s v="2025-10-21"/>
    <s v="Z0028"/>
    <x v="1"/>
    <s v="RIL2512009"/>
    <s v="APO26010032"/>
    <x v="430"/>
    <s v="LG-- 107 KITCHENAID BSH R123 C/C59.25 H8.5"/>
    <x v="0"/>
    <s v="1"/>
    <n v="197"/>
    <s v="PC"/>
    <x v="0"/>
    <n v="1.1343099999999999"/>
    <n v="223.46"/>
    <n v="31.591200000000001"/>
    <n v="1.134309"/>
    <n v="223.460014"/>
    <s v="MIL"/>
    <n v="31.591200000000001"/>
    <n v="7059.37"/>
    <n v="2026"/>
  </r>
  <r>
    <n v="72034654"/>
    <x v="0"/>
    <s v="2025-10-30"/>
    <s v="Z0028"/>
    <x v="1"/>
    <s v="RIL2512013"/>
    <s v="APO26010107"/>
    <x v="431"/>
    <s v="LG-- 247 KITCHENAID POL YBM2808AK C/C59.25 H8.5"/>
    <x v="0"/>
    <s v="7"/>
    <n v="1020"/>
    <s v="PC"/>
    <x v="0"/>
    <n v="1.7834000000000001"/>
    <n v="1819.068"/>
    <n v="31.591200000000001"/>
    <n v="1.7834000000000001"/>
    <n v="1819.0679680000001"/>
    <s v="MIL"/>
    <n v="31.591200000000001"/>
    <n v="57466.54"/>
    <n v="2026"/>
  </r>
  <r>
    <n v="72034655"/>
    <x v="0"/>
    <s v="2025-10-30"/>
    <s v="Z0028"/>
    <x v="1"/>
    <s v="RIL2512013"/>
    <s v="APO26010107"/>
    <x v="432"/>
    <s v="LG-- 205 KITCHENAID POL VEF24MA C/C59.25 H8.5"/>
    <x v="0"/>
    <s v="7"/>
    <n v="2040"/>
    <s v="PC"/>
    <x v="0"/>
    <n v="1.7834000000000001"/>
    <n v="3638.136"/>
    <n v="31.591200000000001"/>
    <n v="1.7834000000000001"/>
    <n v="3638.1359360000001"/>
    <s v="MIL"/>
    <n v="31.591200000000001"/>
    <n v="114933.08"/>
    <n v="2026"/>
  </r>
  <r>
    <n v="72034656"/>
    <x v="0"/>
    <s v="2025-10-30"/>
    <s v="Z0028"/>
    <x v="1"/>
    <s v="RIL2512013"/>
    <s v="APO26010107"/>
    <x v="431"/>
    <s v="LG-- 247 KITCHENAID POL YBM2808AK C/C59.25 H8.5"/>
    <x v="0"/>
    <s v="7"/>
    <n v="1020"/>
    <s v="PC"/>
    <x v="0"/>
    <n v="1.7834000000000001"/>
    <n v="1819.068"/>
    <n v="31.591200000000001"/>
    <n v="1.7834000000000001"/>
    <n v="1819.0679680000001"/>
    <s v="MIL"/>
    <n v="31.591200000000001"/>
    <n v="57466.54"/>
    <n v="2026"/>
  </r>
  <r>
    <n v="72034757"/>
    <x v="0"/>
    <s v="2025-11-03"/>
    <s v="Z0028"/>
    <x v="1"/>
    <s v="RIL2512009"/>
    <s v="APO26010032"/>
    <x v="433"/>
    <s v="LG-- 205 KITCHENAID BSH VEO24MA C/C59.25 H8.5"/>
    <x v="0"/>
    <s v="1"/>
    <n v="1610"/>
    <s v="PC"/>
    <x v="0"/>
    <n v="1.1343000000000001"/>
    <n v="1826.223"/>
    <n v="31.591200000000001"/>
    <n v="1.1343000000000001"/>
    <n v="1826.223125"/>
    <s v="MIL"/>
    <n v="31.591200000000001"/>
    <n v="57692.58"/>
    <n v="2026"/>
  </r>
  <r>
    <n v="72034757"/>
    <x v="0"/>
    <s v="2025-11-03"/>
    <s v="Z0028"/>
    <x v="1"/>
    <s v="RIL2512015"/>
    <s v="APO26010035"/>
    <x v="433"/>
    <s v="LG-- 205 KITCHENAID BSH VEO24MA C/C59.25 H8.5"/>
    <x v="0"/>
    <s v="1"/>
    <n v="3430"/>
    <s v="PC"/>
    <x v="0"/>
    <n v="1.1343000000000001"/>
    <n v="3890.6489999999999"/>
    <n v="31.591200000000001"/>
    <n v="1.1343000000000001"/>
    <n v="3890.6489780000002"/>
    <s v="MIL"/>
    <n v="31.591200000000001"/>
    <n v="122910.27"/>
    <n v="2026"/>
  </r>
  <r>
    <n v="72034758"/>
    <x v="0"/>
    <s v="2025-11-03"/>
    <s v="Z0028"/>
    <x v="1"/>
    <s v="RIL2512009"/>
    <s v="APO26010032"/>
    <x v="434"/>
    <s v="SH-- 604 KITCHENAID BSH VEM18MA C/C59.25 H8.5"/>
    <x v="0"/>
    <s v="1"/>
    <n v="3283"/>
    <s v="PC"/>
    <x v="0"/>
    <n v="1.0486"/>
    <n v="3442.5540000000001"/>
    <n v="31.591200000000001"/>
    <n v="1.0485990000000001"/>
    <n v="3442.5539389999999"/>
    <s v="MIL"/>
    <n v="31.591200000000001"/>
    <n v="108754.41"/>
    <n v="2026"/>
  </r>
  <r>
    <n v="72034760"/>
    <x v="0"/>
    <s v="2025-11-03"/>
    <s v="Z0028"/>
    <x v="1"/>
    <s v="RIL2512009"/>
    <s v="APO26010032"/>
    <x v="430"/>
    <s v="LG-- 107 KITCHENAID BSH R123 C/C59.25 H8.5"/>
    <x v="0"/>
    <s v="1"/>
    <n v="2070"/>
    <s v="PC"/>
    <x v="0"/>
    <n v="1.1343000000000001"/>
    <n v="2348.0010000000002"/>
    <n v="31.591200000000001"/>
    <n v="1.1343000000000001"/>
    <n v="2348.001025"/>
    <s v="MIL"/>
    <n v="31.591200000000001"/>
    <n v="74176.17"/>
    <n v="2026"/>
  </r>
  <r>
    <n v="72034761"/>
    <x v="0"/>
    <s v="2025-11-03"/>
    <s v="Z0028"/>
    <x v="1"/>
    <s v="RIL2512015"/>
    <s v="APO26010035"/>
    <x v="429"/>
    <s v="LG-- 208 KITCHENAID BSH VEO30MA C/C59.25 H8.5"/>
    <x v="0"/>
    <s v="1"/>
    <n v="450"/>
    <s v="PC"/>
    <x v="0"/>
    <n v="1.1343000000000001"/>
    <n v="510.435"/>
    <n v="31.591200000000001"/>
    <n v="1.1343000000000001"/>
    <n v="510.434867"/>
    <s v="MIL"/>
    <n v="31.591200000000001"/>
    <n v="16125.25"/>
    <n v="2026"/>
  </r>
  <r>
    <n v="72034764"/>
    <x v="0"/>
    <s v="2025-11-03"/>
    <s v="Z0028"/>
    <x v="1"/>
    <s v="RIL2512015"/>
    <s v="APO26010035"/>
    <x v="429"/>
    <s v="LG-- 208 KITCHENAID BSH VEO30MA C/C59.25 H8.5"/>
    <x v="0"/>
    <s v="1"/>
    <n v="3545"/>
    <s v="PC"/>
    <x v="0"/>
    <n v="1.1343000000000001"/>
    <n v="4021.0940000000001"/>
    <n v="31.591200000000001"/>
    <n v="1.1343000000000001"/>
    <n v="4021.093848"/>
    <s v="MIL"/>
    <n v="31.591200000000001"/>
    <n v="127031.18"/>
    <n v="2026"/>
  </r>
  <r>
    <n v="72034765"/>
    <x v="0"/>
    <s v="2025-11-03"/>
    <s v="Z0028"/>
    <x v="1"/>
    <s v="RIL2512009"/>
    <s v="APO26010032"/>
    <x v="433"/>
    <s v="LG-- 205 KITCHENAID BSH VEO24MA C/C59.25 H8.5"/>
    <x v="0"/>
    <s v="1"/>
    <n v="100"/>
    <s v="PC"/>
    <x v="0"/>
    <n v="1.1343000000000001"/>
    <n v="113.43"/>
    <n v="31.591200000000001"/>
    <n v="1.1343000000000001"/>
    <n v="113.43000499999999"/>
    <s v="MIL"/>
    <n v="31.591200000000001"/>
    <n v="3583.39"/>
    <n v="2026"/>
  </r>
  <r>
    <n v="72035054"/>
    <x v="0"/>
    <s v="2025-11-11"/>
    <s v="Z0028"/>
    <x v="1"/>
    <s v="RIL251212"/>
    <s v="APO26010034"/>
    <x v="435"/>
    <s v="SH-- 603 CIR BN13A POL TEH16IA C/C25 H8.5"/>
    <x v="0"/>
    <s v="8"/>
    <n v="140"/>
    <s v="PC"/>
    <x v="0"/>
    <n v="2.3732099999999998"/>
    <n v="332.25"/>
    <n v="31.591200000000001"/>
    <n v="2.3732090000000001"/>
    <n v="332.25011999999998"/>
    <s v="MIL"/>
    <n v="31.591200000000001"/>
    <n v="10496.18"/>
    <n v="2026"/>
  </r>
  <r>
    <n v="72035533"/>
    <x v="0"/>
    <s v="2025-11-20"/>
    <s v="Z0028"/>
    <x v="1"/>
    <s v="RIL251212"/>
    <s v="APO26010034"/>
    <x v="435"/>
    <s v="SH-- 603 CIR BN13A POL TEH16IA C/C25 H8.5"/>
    <x v="0"/>
    <s v="8"/>
    <n v="140"/>
    <s v="PC"/>
    <x v="0"/>
    <n v="2.3732099999999998"/>
    <n v="332.25"/>
    <n v="31.591200000000001"/>
    <n v="2.3732090000000001"/>
    <n v="332.25011999999998"/>
    <s v="MIL"/>
    <n v="31.591200000000001"/>
    <n v="10496.18"/>
    <n v="2026"/>
  </r>
  <r>
    <n v="72035694"/>
    <x v="0"/>
    <s v="2025-11-26"/>
    <s v="Z0028"/>
    <x v="1"/>
    <s v="RIL251212"/>
    <s v="APO26010034"/>
    <x v="436"/>
    <s v="SH-- 603 CIR BK01A POL TEH16IA C/C25 H8.5"/>
    <x v="0"/>
    <s v="8"/>
    <n v="1050"/>
    <s v="PC"/>
    <x v="0"/>
    <n v="2.3732000000000002"/>
    <n v="2491.86"/>
    <n v="31.591200000000001"/>
    <n v="2.3732000000000002"/>
    <n v="2491.8600740000002"/>
    <s v="MIL"/>
    <n v="31.591200000000001"/>
    <n v="78720.850000000006"/>
    <n v="2026"/>
  </r>
  <r>
    <n v="72035701"/>
    <x v="0"/>
    <s v="2025-11-26"/>
    <s v="Z0028"/>
    <x v="1"/>
    <s v="RIL251212"/>
    <s v="APO26010034"/>
    <x v="437"/>
    <s v="XXS- 602 CIR BK01A POL TEK14IA C/C25 H8.5"/>
    <x v="0"/>
    <s v="8"/>
    <n v="990"/>
    <s v="PC"/>
    <x v="0"/>
    <n v="2.03051"/>
    <n v="2010.2"/>
    <n v="31.591200000000001"/>
    <n v="2.03051"/>
    <n v="2010.1999920000001"/>
    <s v="MIL"/>
    <n v="31.591200000000001"/>
    <n v="63504.63"/>
    <n v="2026"/>
  </r>
  <r>
    <n v="72035806"/>
    <x v="0"/>
    <s v="2025-11-27"/>
    <s v="Z0028"/>
    <x v="1"/>
    <s v="RIL2512020"/>
    <s v="APO26010037"/>
    <x v="424"/>
    <s v="LG-- 110 NEW CIRCULON GY04A BSH R143 C/C50 H8.5"/>
    <x v="0"/>
    <s v="8"/>
    <n v="300"/>
    <s v="PC"/>
    <x v="0"/>
    <n v="1.4359999999999999"/>
    <n v="430.8"/>
    <n v="31.591200000000001"/>
    <n v="1.435999"/>
    <n v="430.80003199999999"/>
    <s v="MIL"/>
    <n v="31.591200000000001"/>
    <n v="13609.49"/>
    <n v="2026"/>
  </r>
  <r>
    <n v="72035831"/>
    <x v="0"/>
    <s v="2025-11-28"/>
    <s v="Z0028"/>
    <x v="1"/>
    <s v="RIL2512018"/>
    <s v="APO26010109"/>
    <x v="438"/>
    <s v="SH-- 103  NEW ANOLON POL R82.5 C/C59.25 H8.5 CSK"/>
    <x v="0"/>
    <s v="7"/>
    <n v="140"/>
    <s v="PC"/>
    <x v="0"/>
    <n v="2.1190000000000002"/>
    <n v="296.66000000000003"/>
    <n v="31.591200000000001"/>
    <n v="2.1189990000000001"/>
    <n v="296.660145"/>
    <s v="MIL"/>
    <n v="31.591200000000001"/>
    <n v="9371.85"/>
    <n v="2026"/>
  </r>
  <r>
    <n v="72035839"/>
    <x v="0"/>
    <s v="2025-11-28"/>
    <s v="Z0028"/>
    <x v="1"/>
    <s v="RIL2512018"/>
    <s v="APO26010109"/>
    <x v="417"/>
    <s v="LG-- 105  NEW ANOLON POL R102.5 C/C59.25 H8.5 CSK"/>
    <x v="0"/>
    <s v="7"/>
    <n v="19"/>
    <s v="PC"/>
    <x v="0"/>
    <n v="2.3105000000000002"/>
    <n v="43.9"/>
    <n v="31.591200000000001"/>
    <n v="2.3105000000000002"/>
    <n v="43.899883000000003"/>
    <s v="MIL"/>
    <n v="31.591200000000001"/>
    <n v="1386.85"/>
    <n v="2026"/>
  </r>
  <r>
    <n v="72033770"/>
    <x v="1"/>
    <s v="2025-10-08"/>
    <s v="Z0028"/>
    <x v="1"/>
    <s v="RIL2512025"/>
    <s v="APO26010099"/>
    <x v="416"/>
    <s v="SH-- 104 KS BSH R91 C/C59.25 H8.5"/>
    <x v="0"/>
    <s v="8"/>
    <n v="603"/>
    <s v="PC"/>
    <x v="0"/>
    <n v="2.0165999999999999"/>
    <n v="1216.01"/>
    <n v="31.425799999999999"/>
    <n v="2.0165999999999999"/>
    <n v="1216.0100930000001"/>
    <s v="MIL"/>
    <n v="31.425799999999999"/>
    <n v="38214.089999999997"/>
    <n v="2026"/>
  </r>
  <r>
    <n v="72033975"/>
    <x v="1"/>
    <s v="2025-10-09"/>
    <s v="Z0028"/>
    <x v="1"/>
    <s v="RIL2512027"/>
    <s v="APO26010114"/>
    <x v="423"/>
    <s v="LG-- 205 KITCHENAID BSH PVD GY27K HBZ24QX C/C59.25 H8.5"/>
    <x v="0"/>
    <s v="7"/>
    <n v="60"/>
    <s v="PC"/>
    <x v="0"/>
    <n v="3.1440000000000001"/>
    <n v="188.64"/>
    <n v="31.425799999999999"/>
    <n v="3.1440000000000001"/>
    <n v="188.63990699999999"/>
    <s v="MIL"/>
    <n v="31.425799999999999"/>
    <n v="5928.16"/>
    <n v="2026"/>
  </r>
  <r>
    <n v="72033984"/>
    <x v="1"/>
    <s v="2025-10-09"/>
    <s v="Z0028"/>
    <x v="1"/>
    <s v="RIL2512028"/>
    <s v="APO26010100"/>
    <x v="418"/>
    <s v="LG-- 215 NEW CIRCULON GY04A BSH EAU24IA C/C50 H8.5"/>
    <x v="0"/>
    <s v="8"/>
    <n v="900"/>
    <s v="PC"/>
    <x v="0"/>
    <n v="1.4359999999999999"/>
    <n v="1292.403"/>
    <n v="31.425799999999999"/>
    <n v="1.4359999999999999"/>
    <n v="1292.403057"/>
    <s v="MIL"/>
    <n v="31.425799999999999"/>
    <n v="40614.800000000003"/>
    <n v="2026"/>
  </r>
  <r>
    <n v="72034038"/>
    <x v="1"/>
    <s v="2025-10-10"/>
    <s v="Z0028"/>
    <x v="1"/>
    <s v="RIL2512026"/>
    <s v="APO26010066"/>
    <x v="439"/>
    <s v="SH-- 203 RP LION POL HBZ2030AG C/C50 H6.5 CSK"/>
    <x v="0"/>
    <s v="6"/>
    <n v="600"/>
    <s v="PC"/>
    <x v="0"/>
    <n v="2.9586000000000001"/>
    <n v="1775.16"/>
    <n v="31.425799999999999"/>
    <n v="2.958599"/>
    <n v="1775.1599000000001"/>
    <s v="MIL"/>
    <n v="31.425799999999999"/>
    <n v="55785.82"/>
    <n v="2026"/>
  </r>
  <r>
    <n v="72034092"/>
    <x v="1"/>
    <s v="2025-10-14"/>
    <s v="Z0028"/>
    <x v="1"/>
    <s v="RIL2512027"/>
    <s v="APO26010114"/>
    <x v="419"/>
    <s v="LG-- 105 KITCHENAID BSH PVD GY27K R103 C/C59.25 H8.5"/>
    <x v="0"/>
    <s v="7"/>
    <n v="20"/>
    <s v="PC"/>
    <x v="0"/>
    <n v="3.1440000000000001"/>
    <n v="62.88"/>
    <n v="31.425799999999999"/>
    <n v="3.1440000000000001"/>
    <n v="62.879863"/>
    <s v="MIL"/>
    <n v="31.425799999999999"/>
    <n v="1976.05"/>
    <n v="2026"/>
  </r>
  <r>
    <n v="72034092"/>
    <x v="1"/>
    <s v="2025-10-14"/>
    <s v="Z0028"/>
    <x v="1"/>
    <s v="RIL2512027"/>
    <s v="APO26010114"/>
    <x v="421"/>
    <s v="SH-- 203 KITCHENAID BSH PVD GY27K HBZ20QX C/C59.25 H8.5"/>
    <x v="0"/>
    <s v="7"/>
    <n v="204"/>
    <s v="PC"/>
    <x v="0"/>
    <n v="2.8511000000000002"/>
    <n v="581.62400000000002"/>
    <n v="31.425799999999999"/>
    <n v="2.8511000000000002"/>
    <n v="581.62401499999999"/>
    <s v="MIL"/>
    <n v="31.425799999999999"/>
    <n v="18278"/>
    <n v="2026"/>
  </r>
  <r>
    <n v="72034092"/>
    <x v="1"/>
    <s v="2025-10-14"/>
    <s v="Z0028"/>
    <x v="1"/>
    <s v="RIL2512027"/>
    <s v="APO26010114"/>
    <x v="440"/>
    <s v="LG-- 107 KITCHENAID BSH PVD GY27K R123 C/C59.25 H8.5"/>
    <x v="0"/>
    <s v="7"/>
    <n v="720"/>
    <s v="PC"/>
    <x v="0"/>
    <n v="3.1440000000000001"/>
    <n v="2263.6799999999998"/>
    <n v="31.425799999999999"/>
    <n v="3.1440000000000001"/>
    <n v="2263.679842"/>
    <s v="MIL"/>
    <n v="31.425799999999999"/>
    <n v="71137.95"/>
    <n v="2026"/>
  </r>
  <r>
    <n v="72034092"/>
    <x v="1"/>
    <s v="2025-10-14"/>
    <s v="Z0028"/>
    <x v="1"/>
    <s v="RIL2512027"/>
    <s v="APO26010114"/>
    <x v="423"/>
    <s v="LG-- 205 KITCHENAID BSH PVD GY27K HBZ24QX C/C59.25 H8.5"/>
    <x v="0"/>
    <s v="7"/>
    <n v="1320"/>
    <s v="PC"/>
    <x v="0"/>
    <n v="3.1440000000000001"/>
    <n v="4150.08"/>
    <n v="31.425799999999999"/>
    <n v="3.1440000000000001"/>
    <n v="4150.0798699999996"/>
    <s v="MIL"/>
    <n v="31.425799999999999"/>
    <n v="130419.58"/>
    <n v="2026"/>
  </r>
  <r>
    <n v="72034189"/>
    <x v="1"/>
    <s v="2025-10-15"/>
    <s v="Z0028"/>
    <x v="1"/>
    <s v="RIL2512024"/>
    <s v="APO26010113"/>
    <x v="427"/>
    <s v="LG-- 107 NEW CIRCULON H.BSH R122.5 C/C59.25 H8.5 CSK"/>
    <x v="0"/>
    <s v="1"/>
    <n v="393"/>
    <s v="PC"/>
    <x v="0"/>
    <n v="1.8532999999999999"/>
    <n v="728.34500000000003"/>
    <n v="31.425799999999999"/>
    <n v="1.8532999999999999"/>
    <n v="728.34486300000003"/>
    <s v="MIL"/>
    <n v="31.425799999999999"/>
    <n v="22888.82"/>
    <n v="2026"/>
  </r>
  <r>
    <n v="72034208"/>
    <x v="1"/>
    <s v="2025-10-16"/>
    <s v="Z0028"/>
    <x v="1"/>
    <s v="RIL2512027"/>
    <s v="APO26010114"/>
    <x v="428"/>
    <s v="LG-- 205  NEW ANOLON POL HBH24IA C/C59.25 H8.5 CSK"/>
    <x v="0"/>
    <s v="7"/>
    <n v="210"/>
    <s v="PC"/>
    <x v="0"/>
    <n v="2.3212999999999999"/>
    <n v="487.47300000000001"/>
    <n v="31.425799999999999"/>
    <n v="2.3212999999999999"/>
    <n v="487.47303099999999"/>
    <s v="MIL"/>
    <n v="31.425799999999999"/>
    <n v="15319.23"/>
    <n v="2026"/>
  </r>
  <r>
    <n v="72034220"/>
    <x v="1"/>
    <s v="2025-10-16"/>
    <s v="Z0028"/>
    <x v="1"/>
    <s v="RIL2512028"/>
    <s v="APO26010100"/>
    <x v="441"/>
    <s v="LG-- 506 NEW CIRCULON GY04A BSH WBT32IA C/C50 H8.5"/>
    <x v="0"/>
    <s v="8"/>
    <n v="101"/>
    <s v="PC"/>
    <x v="0"/>
    <n v="1.4359999999999999"/>
    <n v="145.036"/>
    <n v="31.425799999999999"/>
    <n v="1.4359999999999999"/>
    <n v="145.03592499999999"/>
    <s v="MIL"/>
    <n v="31.425799999999999"/>
    <n v="4557.87"/>
    <n v="2026"/>
  </r>
  <r>
    <n v="72034295"/>
    <x v="1"/>
    <s v="2025-10-20"/>
    <s v="Z0028"/>
    <x v="1"/>
    <s v="RIL2512025"/>
    <s v="APO26010099"/>
    <x v="416"/>
    <s v="SH-- 104 KS BSH R91 C/C59.25 H8.5"/>
    <x v="0"/>
    <s v="8"/>
    <n v="237"/>
    <s v="PC"/>
    <x v="0"/>
    <n v="2.0165999999999999"/>
    <n v="477.93400000000003"/>
    <n v="31.425799999999999"/>
    <n v="2.0165999999999999"/>
    <n v="477.934054"/>
    <s v="MIL"/>
    <n v="31.425799999999999"/>
    <n v="15019.46"/>
    <n v="2026"/>
  </r>
  <r>
    <n v="72034360"/>
    <x v="1"/>
    <s v="2025-10-20"/>
    <s v="Z0028"/>
    <x v="1"/>
    <s v="RIL2512024"/>
    <s v="APO26010113"/>
    <x v="433"/>
    <s v="LG-- 205 KITCHENAID BSH VEO24MA C/C59.25 H8.5"/>
    <x v="0"/>
    <s v="1"/>
    <n v="400"/>
    <s v="PC"/>
    <x v="0"/>
    <n v="1.1343000000000001"/>
    <n v="453.72"/>
    <n v="31.425799999999999"/>
    <n v="1.1342989999999999"/>
    <n v="453.71987300000001"/>
    <s v="MIL"/>
    <n v="31.425799999999999"/>
    <n v="14258.51"/>
    <n v="2026"/>
  </r>
  <r>
    <n v="72034361"/>
    <x v="1"/>
    <s v="2025-10-20"/>
    <s v="Z0028"/>
    <x v="1"/>
    <s v="RIL2512024"/>
    <s v="APO26010113"/>
    <x v="429"/>
    <s v="LG-- 208 KITCHENAID BSH VEO30MA C/C59.25 H8.5"/>
    <x v="0"/>
    <s v="1"/>
    <n v="665"/>
    <s v="PC"/>
    <x v="0"/>
    <n v="1.1343000000000001"/>
    <n v="754.31"/>
    <n v="31.425799999999999"/>
    <n v="1.1342989999999999"/>
    <n v="754.31015200000002"/>
    <s v="MIL"/>
    <n v="31.425799999999999"/>
    <n v="23704.799999999999"/>
    <n v="2026"/>
  </r>
  <r>
    <n v="72034362"/>
    <x v="1"/>
    <s v="2025-10-20"/>
    <s v="Z0028"/>
    <x v="1"/>
    <s v="RIL2512024"/>
    <s v="APO26010113"/>
    <x v="433"/>
    <s v="LG-- 205 KITCHENAID BSH VEO24MA C/C59.25 H8.5"/>
    <x v="0"/>
    <s v="1"/>
    <n v="820"/>
    <s v="PC"/>
    <x v="0"/>
    <n v="1.1343000000000001"/>
    <n v="930.13"/>
    <n v="31.425799999999999"/>
    <n v="1.1342989999999999"/>
    <n v="930.13001999999994"/>
    <s v="MIL"/>
    <n v="31.425799999999999"/>
    <n v="29230.080000000002"/>
    <n v="2026"/>
  </r>
  <r>
    <n v="72034363"/>
    <x v="1"/>
    <s v="2025-10-20"/>
    <s v="Z0028"/>
    <x v="1"/>
    <s v="RIL2512024"/>
    <s v="APO26010113"/>
    <x v="442"/>
    <s v="SH-- 203 KITCHENAID BSH VEO20MA C/C59.25 H8.5"/>
    <x v="0"/>
    <s v="1"/>
    <n v="1000"/>
    <s v="PC"/>
    <x v="0"/>
    <n v="1.0486"/>
    <n v="1048.5999999999999"/>
    <n v="31.425799999999999"/>
    <n v="1.0485990000000001"/>
    <n v="1048.599876"/>
    <s v="MIL"/>
    <n v="31.425799999999999"/>
    <n v="32953.089999999997"/>
    <n v="2026"/>
  </r>
  <r>
    <n v="72034373"/>
    <x v="1"/>
    <s v="2025-10-21"/>
    <s v="Z0028"/>
    <x v="1"/>
    <s v="RIL2512024"/>
    <s v="APO26010113"/>
    <x v="429"/>
    <s v="LG-- 208 KITCHENAID BSH VEO30MA C/C59.25 H8.5"/>
    <x v="0"/>
    <s v="1"/>
    <n v="635"/>
    <s v="PC"/>
    <x v="0"/>
    <n v="1.1343000000000001"/>
    <n v="720.28099999999995"/>
    <n v="31.425799999999999"/>
    <n v="1.1342989999999999"/>
    <n v="720.28110600000002"/>
    <s v="MIL"/>
    <n v="31.425799999999999"/>
    <n v="22635.41"/>
    <n v="2026"/>
  </r>
  <r>
    <n v="72034374"/>
    <x v="1"/>
    <s v="2025-10-21"/>
    <s v="Z0028"/>
    <x v="1"/>
    <s v="RIL2512024"/>
    <s v="APO26010113"/>
    <x v="430"/>
    <s v="LG-- 107 KITCHENAID BSH R123 C/C59.25 H8.5"/>
    <x v="0"/>
    <s v="1"/>
    <n v="583"/>
    <s v="PC"/>
    <x v="0"/>
    <n v="1.1343099999999999"/>
    <n v="661.3"/>
    <n v="31.425799999999999"/>
    <n v="1.1343099999999999"/>
    <n v="661.29994999999997"/>
    <s v="MIL"/>
    <n v="31.425799999999999"/>
    <n v="20781.88"/>
    <n v="2026"/>
  </r>
  <r>
    <n v="72034376"/>
    <x v="1"/>
    <s v="2025-10-21"/>
    <s v="Z0028"/>
    <x v="1"/>
    <s v="RIL2512024"/>
    <s v="APO26010113"/>
    <x v="442"/>
    <s v="SH-- 203 KITCHENAID BSH VEO20MA C/C59.25 H8.5"/>
    <x v="0"/>
    <s v="1"/>
    <n v="272"/>
    <s v="PC"/>
    <x v="0"/>
    <n v="1.0486"/>
    <n v="285.22000000000003"/>
    <n v="31.425799999999999"/>
    <n v="1.0485990000000001"/>
    <n v="285.22010499999999"/>
    <s v="MIL"/>
    <n v="31.425799999999999"/>
    <n v="8963.27"/>
    <n v="2026"/>
  </r>
  <r>
    <n v="72034466"/>
    <x v="1"/>
    <s v="2025-10-24"/>
    <s v="Z0028"/>
    <x v="1"/>
    <s v="RIL2512022"/>
    <s v="APO26010111"/>
    <x v="443"/>
    <s v="STD- 110 POL R321.29 WELD"/>
    <x v="0"/>
    <s v="7"/>
    <n v="1440"/>
    <s v="PC"/>
    <x v="0"/>
    <n v="1.0639000000000001"/>
    <n v="1532.02"/>
    <n v="31.425799999999999"/>
    <n v="1.0639000000000001"/>
    <n v="1532.019869"/>
    <s v="MIL"/>
    <n v="31.425799999999999"/>
    <n v="48144.95"/>
    <n v="2026"/>
  </r>
  <r>
    <n v="72034762"/>
    <x v="1"/>
    <s v="2025-11-03"/>
    <s v="Z0028"/>
    <x v="1"/>
    <s v="RIL2512024"/>
    <s v="APO26010113"/>
    <x v="442"/>
    <s v="SH-- 203 KITCHENAID BSH VEO20MA C/C59.25 H8.5"/>
    <x v="0"/>
    <s v="1"/>
    <n v="6000"/>
    <s v="PC"/>
    <x v="0"/>
    <n v="1.0486"/>
    <n v="6291.6"/>
    <n v="31.425799999999999"/>
    <n v="1.0485990000000001"/>
    <n v="6291.5998950000003"/>
    <s v="MIL"/>
    <n v="31.425799999999999"/>
    <n v="197718.56"/>
    <n v="2026"/>
  </r>
  <r>
    <n v="72034763"/>
    <x v="1"/>
    <s v="2025-11-03"/>
    <s v="Z0028"/>
    <x v="1"/>
    <s v="RIL2512024"/>
    <s v="APO26010113"/>
    <x v="442"/>
    <s v="SH-- 203 KITCHENAID BSH VEO20MA C/C59.25 H8.5"/>
    <x v="0"/>
    <s v="1"/>
    <n v="782"/>
    <s v="PC"/>
    <x v="0"/>
    <n v="1.0485899999999999"/>
    <n v="820"/>
    <n v="31.425799999999999"/>
    <n v="1.0485899999999999"/>
    <n v="820.00012700000002"/>
    <s v="MIL"/>
    <n v="31.425799999999999"/>
    <n v="25769.16"/>
    <n v="2026"/>
  </r>
  <r>
    <n v="72034765"/>
    <x v="1"/>
    <s v="2025-11-03"/>
    <s v="Z0028"/>
    <x v="1"/>
    <s v="RIL2512024"/>
    <s v="APO26010113"/>
    <x v="433"/>
    <s v="LG-- 205 KITCHENAID BSH VEO24MA C/C59.25 H8.5"/>
    <x v="0"/>
    <s v="1"/>
    <n v="980"/>
    <s v="PC"/>
    <x v="0"/>
    <n v="1.1343000000000001"/>
    <n v="1111.6099999999999"/>
    <n v="31.425799999999999"/>
    <n v="1.1342989999999999"/>
    <n v="1111.6098870000001"/>
    <s v="MIL"/>
    <n v="31.425799999999999"/>
    <n v="34933.230000000003"/>
    <n v="2026"/>
  </r>
  <r>
    <n v="72034901"/>
    <x v="1"/>
    <s v="2025-11-07"/>
    <s v="Z0028"/>
    <x v="1"/>
    <s v="RIL2512028"/>
    <s v="APO26010100"/>
    <x v="418"/>
    <s v="LG-- 215 NEW CIRCULON GY04A BSH EAU24IA C/C50 H8.5"/>
    <x v="0"/>
    <s v="8"/>
    <n v="3100"/>
    <s v="PC"/>
    <x v="0"/>
    <n v="1.4359999999999999"/>
    <n v="4451.6000000000004"/>
    <n v="31.425799999999999"/>
    <n v="1.4359999999999999"/>
    <n v="4451.5999590000001"/>
    <s v="MIL"/>
    <n v="31.425799999999999"/>
    <n v="139895.09"/>
    <n v="2026"/>
  </r>
  <r>
    <n v="72035142"/>
    <x v="1"/>
    <s v="2025-11-13"/>
    <s v="Z0028"/>
    <x v="1"/>
    <s v="RIL2512027"/>
    <s v="APO26010114"/>
    <x v="423"/>
    <s v="LG-- 205 KITCHENAID BSH PVD GY27K HBZ24QX C/C59.25 H8.5"/>
    <x v="0"/>
    <s v="7"/>
    <n v="185"/>
    <s v="PC"/>
    <x v="0"/>
    <n v="3.1440000000000001"/>
    <n v="581.64"/>
    <n v="31.425799999999999"/>
    <n v="3.1440000000000001"/>
    <n v="581.63992599999995"/>
    <s v="MIL"/>
    <n v="31.425799999999999"/>
    <n v="18278.5"/>
    <n v="2026"/>
  </r>
  <r>
    <n v="72035799"/>
    <x v="1"/>
    <s v="2025-11-27"/>
    <s v="Z0028"/>
    <x v="1"/>
    <s v="RIL2512027"/>
    <s v="APO26010114"/>
    <x v="444"/>
    <s v="SH-- 203  NEW ANOLON POL HBH20IA C/C59.25 H8.5 CSK"/>
    <x v="0"/>
    <s v="7"/>
    <n v="280"/>
    <s v="PC"/>
    <x v="0"/>
    <n v="2.1190000000000002"/>
    <n v="593.32000000000005"/>
    <n v="31.425799999999999"/>
    <n v="2.1189990000000001"/>
    <n v="593.32013800000004"/>
    <s v="MIL"/>
    <n v="31.425799999999999"/>
    <n v="18645.560000000001"/>
    <n v="2026"/>
  </r>
  <r>
    <n v="72035801"/>
    <x v="1"/>
    <s v="2025-11-27"/>
    <s v="Z0028"/>
    <x v="1"/>
    <s v="RIL2512027"/>
    <s v="APO26010114"/>
    <x v="428"/>
    <s v="LG-- 205  NEW ANOLON POL HBH24IA C/C59.25 H8.5 CSK"/>
    <x v="0"/>
    <s v="7"/>
    <n v="630"/>
    <s v="PC"/>
    <x v="0"/>
    <n v="2.3212999999999999"/>
    <n v="1462.4190000000001"/>
    <n v="31.425799999999999"/>
    <n v="2.3212999999999999"/>
    <n v="1462.419095"/>
    <s v="MIL"/>
    <n v="31.425799999999999"/>
    <n v="45957.69"/>
    <n v="2026"/>
  </r>
  <r>
    <n v="72035839"/>
    <x v="1"/>
    <s v="2025-11-28"/>
    <s v="Z0028"/>
    <x v="1"/>
    <s v="RIL2512027"/>
    <s v="APO26010114"/>
    <x v="445"/>
    <s v="LG-- 108 NEW ANOLON POL R132.5 C/C59.25 H8.5 CSK"/>
    <x v="0"/>
    <s v="7"/>
    <n v="180"/>
    <s v="PC"/>
    <x v="0"/>
    <n v="2.3105000000000002"/>
    <n v="415.89"/>
    <n v="31.425799999999999"/>
    <n v="2.3104990000000001"/>
    <n v="415.890128"/>
    <s v="MIL"/>
    <n v="31.425799999999999"/>
    <n v="13069.68"/>
    <n v="2026"/>
  </r>
  <r>
    <n v="72035839"/>
    <x v="1"/>
    <s v="2025-11-28"/>
    <s v="Z0028"/>
    <x v="1"/>
    <s v="RIL2512027"/>
    <s v="APO26010114"/>
    <x v="417"/>
    <s v="LG-- 105  NEW ANOLON POL R102.5 C/C59.25 H8.5 CSK"/>
    <x v="0"/>
    <s v="7"/>
    <n v="350"/>
    <s v="PC"/>
    <x v="0"/>
    <n v="2.3105000000000002"/>
    <n v="808.67499999999995"/>
    <n v="31.425799999999999"/>
    <n v="2.3104990000000001"/>
    <n v="808.67503699999997"/>
    <s v="MIL"/>
    <n v="31.425799999999999"/>
    <n v="25413.26"/>
    <n v="2026"/>
  </r>
  <r>
    <n v="72034037"/>
    <x v="2"/>
    <s v="2025-10-10"/>
    <s v="Z0028"/>
    <x v="1"/>
    <s v="RIL2512038"/>
    <s v="APO26010120"/>
    <x v="426"/>
    <s v="LG-- 206 RP LION POL HBZ2630AG C/C59.25 H6.5 CSK"/>
    <x v="0"/>
    <s v="6"/>
    <n v="960"/>
    <s v="PC"/>
    <x v="0"/>
    <n v="3.5042"/>
    <n v="3364.03"/>
    <n v="31.5595"/>
    <n v="3.5042"/>
    <n v="3364.0298480000001"/>
    <s v="MIL"/>
    <n v="31.5595"/>
    <n v="106167.1"/>
    <n v="2026"/>
  </r>
  <r>
    <n v="72035801"/>
    <x v="2"/>
    <s v="2025-11-27"/>
    <s v="Z0028"/>
    <x v="1"/>
    <s v="RIL2512039"/>
    <s v="APO26010070"/>
    <x v="428"/>
    <s v="LG-- 205  NEW ANOLON POL HBH24IA C/C59.25 H8.5 CSK"/>
    <x v="0"/>
    <s v="7"/>
    <n v="70"/>
    <s v="PC"/>
    <x v="0"/>
    <n v="2.3212999999999999"/>
    <n v="162.49100000000001"/>
    <n v="31.5595"/>
    <n v="2.3212999999999999"/>
    <n v="162.49084999999999"/>
    <s v="MIL"/>
    <n v="31.5595"/>
    <n v="5128.13"/>
    <n v="2026"/>
  </r>
  <r>
    <n v="72035820"/>
    <x v="2"/>
    <s v="2025-11-28"/>
    <s v="Z0028"/>
    <x v="1"/>
    <s v="RIL2512039"/>
    <s v="APO26010070"/>
    <x v="428"/>
    <s v="LG-- 205  NEW ANOLON POL HBH24IA C/C59.25 H8.5 CSK"/>
    <x v="0"/>
    <s v="7"/>
    <n v="73"/>
    <s v="PC"/>
    <x v="0"/>
    <n v="2.3212999999999999"/>
    <n v="169.45500000000001"/>
    <n v="31.5595"/>
    <n v="2.3212999999999999"/>
    <n v="169.45515599999999"/>
    <s v="MIL"/>
    <n v="31.5595"/>
    <n v="5347.92"/>
    <n v="2026"/>
  </r>
  <r>
    <n v="72035823"/>
    <x v="2"/>
    <s v="2025-11-28"/>
    <s v="Z0028"/>
    <x v="1"/>
    <s v="RIL2512039"/>
    <s v="APO26010070"/>
    <x v="40"/>
    <s v="LG-- 217  NEW ANOLON POL HBH29IA C/C59.25 H8.5 CSK"/>
    <x v="0"/>
    <s v="7"/>
    <n v="73"/>
    <s v="PC"/>
    <x v="0"/>
    <n v="2.3321999999999998"/>
    <n v="170.251"/>
    <n v="31.5595"/>
    <n v="2.3321999999999998"/>
    <n v="170.25111200000001"/>
    <s v="MIL"/>
    <n v="31.5595"/>
    <n v="5373.04"/>
    <n v="2026"/>
  </r>
  <r>
    <n v="72035831"/>
    <x v="2"/>
    <s v="2025-11-28"/>
    <s v="Z0028"/>
    <x v="1"/>
    <s v="RIL2512039"/>
    <s v="APO26010070"/>
    <x v="438"/>
    <s v="SH-- 103  NEW ANOLON POL R82.5 C/C59.25 H8.5 CSK"/>
    <x v="0"/>
    <s v="7"/>
    <n v="81"/>
    <s v="PC"/>
    <x v="0"/>
    <n v="2.1190000000000002"/>
    <n v="171.63900000000001"/>
    <n v="31.5595"/>
    <n v="2.1189990000000001"/>
    <n v="171.63896700000001"/>
    <s v="MIL"/>
    <n v="31.5595"/>
    <n v="5416.84"/>
    <n v="2026"/>
  </r>
  <r>
    <n v="72035839"/>
    <x v="2"/>
    <s v="2025-11-28"/>
    <s v="Z0028"/>
    <x v="1"/>
    <s v="RIL2512039"/>
    <s v="APO26010070"/>
    <x v="444"/>
    <s v="SH-- 203  NEW ANOLON POL HBH20IA C/C59.25 H8.5 CSK"/>
    <x v="0"/>
    <s v="7"/>
    <n v="114"/>
    <s v="PC"/>
    <x v="0"/>
    <n v="2.1190000000000002"/>
    <n v="241.566"/>
    <n v="31.5595"/>
    <n v="2.1189990000000001"/>
    <n v="241.56593100000001"/>
    <s v="MIL"/>
    <n v="31.5595"/>
    <n v="7623.7"/>
    <n v="2026"/>
  </r>
  <r>
    <n v="72035839"/>
    <x v="2"/>
    <s v="2025-11-28"/>
    <s v="Z0028"/>
    <x v="1"/>
    <s v="RIL2512039"/>
    <s v="APO26010070"/>
    <x v="445"/>
    <s v="LG-- 108 NEW ANOLON POL R132.5 C/C59.25 H8.5 CSK"/>
    <x v="0"/>
    <s v="7"/>
    <n v="166"/>
    <s v="PC"/>
    <x v="0"/>
    <n v="2.3105000000000002"/>
    <n v="383.54300000000001"/>
    <n v="31.5595"/>
    <n v="2.3104990000000001"/>
    <n v="383.54314799999997"/>
    <s v="MIL"/>
    <n v="31.5595"/>
    <n v="12104.43"/>
    <n v="2026"/>
  </r>
  <r>
    <n v="72035839"/>
    <x v="2"/>
    <s v="2025-11-28"/>
    <s v="Z0028"/>
    <x v="1"/>
    <s v="RIL2512039"/>
    <s v="APO26010070"/>
    <x v="417"/>
    <s v="LG-- 105  NEW ANOLON POL R102.5 C/C59.25 H8.5 CSK"/>
    <x v="0"/>
    <s v="7"/>
    <n v="490"/>
    <s v="PC"/>
    <x v="0"/>
    <n v="2.3105000000000002"/>
    <n v="1132.145"/>
    <n v="31.5595"/>
    <n v="2.3104990000000001"/>
    <n v="1132.1449950000001"/>
    <s v="MIL"/>
    <n v="31.5595"/>
    <n v="35729.93"/>
    <n v="2026"/>
  </r>
  <r>
    <n v="72034037"/>
    <x v="11"/>
    <s v="2025-10-10"/>
    <s v="Z0028"/>
    <x v="1"/>
    <s v="RIL2512034"/>
    <s v="APO26010117"/>
    <x v="426"/>
    <s v="LG-- 206 RP LION POL HBZ2630AG C/C59.25 H6.5 CSK"/>
    <x v="0"/>
    <s v="6"/>
    <n v="1020"/>
    <s v="PC"/>
    <x v="0"/>
    <n v="3.5042"/>
    <n v="3574.2840000000001"/>
    <n v="31.4496"/>
    <n v="3.5042"/>
    <n v="3574.2839330000002"/>
    <s v="MIL"/>
    <n v="31.4496"/>
    <n v="112409.8"/>
    <n v="2026"/>
  </r>
  <r>
    <n v="72034037"/>
    <x v="11"/>
    <s v="2025-10-10"/>
    <s v="Z0028"/>
    <x v="1"/>
    <s v="RIL2512034"/>
    <s v="APO26010117"/>
    <x v="426"/>
    <s v="LG-- 206 RP LION POL HBZ2630AG C/C59.25 H6.5 CSK"/>
    <x v="0"/>
    <s v="6"/>
    <n v="1180"/>
    <s v="PC"/>
    <x v="0"/>
    <n v="3.5042"/>
    <n v="4134.9560000000001"/>
    <n v="31.4496"/>
    <n v="3.5042"/>
    <n v="4134.9559289999997"/>
    <s v="MIL"/>
    <n v="31.4496"/>
    <n v="130042.71"/>
    <n v="2026"/>
  </r>
  <r>
    <n v="72034037"/>
    <x v="11"/>
    <s v="2025-10-10"/>
    <s v="Z0028"/>
    <x v="1"/>
    <s v="RIL2512034"/>
    <s v="APO26010117"/>
    <x v="426"/>
    <s v="LG-- 206 RP LION POL HBZ2630AG C/C59.25 H6.5 CSK"/>
    <x v="0"/>
    <s v="6"/>
    <n v="720"/>
    <s v="PC"/>
    <x v="0"/>
    <n v="3.5042"/>
    <n v="2523.0239999999999"/>
    <n v="31.4496"/>
    <n v="3.5042"/>
    <n v="2523.02414"/>
    <s v="MIL"/>
    <n v="31.4496"/>
    <n v="79348.100000000006"/>
    <n v="2026"/>
  </r>
  <r>
    <n v="72034038"/>
    <x v="11"/>
    <s v="2025-10-10"/>
    <s v="Z0028"/>
    <x v="1"/>
    <s v="RIL2512034"/>
    <s v="APO26010117"/>
    <x v="439"/>
    <s v="SH-- 203 RP LION POL HBZ2030AG C/C50 H6.5 CSK"/>
    <x v="0"/>
    <s v="6"/>
    <n v="1000"/>
    <s v="PC"/>
    <x v="0"/>
    <n v="2.9586000000000001"/>
    <n v="2958.6"/>
    <n v="31.4496"/>
    <n v="2.9586000000000001"/>
    <n v="2958.600109"/>
    <s v="MIL"/>
    <n v="31.4496"/>
    <n v="93046.79"/>
    <n v="2026"/>
  </r>
  <r>
    <n v="72034092"/>
    <x v="11"/>
    <s v="2025-10-14"/>
    <s v="Z0028"/>
    <x v="1"/>
    <s v="RIL2512035"/>
    <s v="APO26010118"/>
    <x v="421"/>
    <s v="SH-- 203 KITCHENAID BSH PVD GY27K HBZ20QX C/C59.25 H8.5"/>
    <x v="0"/>
    <s v="7"/>
    <n v="258"/>
    <s v="PC"/>
    <x v="0"/>
    <n v="2.8511000000000002"/>
    <n v="735.58399999999995"/>
    <n v="31.4496"/>
    <n v="2.851099"/>
    <n v="735.58391800000004"/>
    <s v="MIL"/>
    <n v="31.4496"/>
    <n v="23133.82"/>
    <n v="2026"/>
  </r>
  <r>
    <n v="72034092"/>
    <x v="11"/>
    <s v="2025-10-14"/>
    <s v="Z0028"/>
    <x v="1"/>
    <s v="RIL2512035"/>
    <s v="APO26010118"/>
    <x v="440"/>
    <s v="LG-- 107 KITCHENAID BSH PVD GY27K R123 C/C59.25 H8.5"/>
    <x v="0"/>
    <s v="7"/>
    <n v="360"/>
    <s v="PC"/>
    <x v="0"/>
    <n v="3.1440000000000001"/>
    <n v="1131.8399999999999"/>
    <n v="31.4496"/>
    <n v="3.143999"/>
    <n v="1131.84015"/>
    <s v="MIL"/>
    <n v="31.4496"/>
    <n v="35595.919999999998"/>
    <n v="2026"/>
  </r>
  <r>
    <n v="72034092"/>
    <x v="11"/>
    <s v="2025-10-14"/>
    <s v="Z0028"/>
    <x v="1"/>
    <s v="RIL2512035"/>
    <s v="APO26010118"/>
    <x v="419"/>
    <s v="LG-- 105 KITCHENAID BSH PVD GY27K R103 C/C59.25 H8.5"/>
    <x v="0"/>
    <s v="7"/>
    <n v="1060"/>
    <s v="PC"/>
    <x v="0"/>
    <n v="3.1440000000000001"/>
    <n v="3332.64"/>
    <n v="31.4496"/>
    <n v="3.143999"/>
    <n v="3332.639842"/>
    <s v="MIL"/>
    <n v="31.4496"/>
    <n v="104810.19"/>
    <n v="2026"/>
  </r>
  <r>
    <n v="72034221"/>
    <x v="11"/>
    <s v="2025-10-16"/>
    <s v="Z0028"/>
    <x v="1"/>
    <s v="RIL2512035"/>
    <s v="APO26010118"/>
    <x v="422"/>
    <s v="SH-- 103 KITCHENAID BSH PVD GY27K R83 C/C59.25 H8.5"/>
    <x v="0"/>
    <s v="7"/>
    <n v="462"/>
    <s v="PC"/>
    <x v="0"/>
    <n v="2.8511000000000002"/>
    <n v="1317.2080000000001"/>
    <n v="31.4496"/>
    <n v="2.851099"/>
    <n v="1317.20785"/>
    <s v="MIL"/>
    <n v="31.4496"/>
    <n v="41425.660000000003"/>
    <n v="2026"/>
  </r>
  <r>
    <n v="72034373"/>
    <x v="11"/>
    <s v="2025-10-21"/>
    <s v="Z0028"/>
    <x v="1"/>
    <s v="RIL2512042"/>
    <s v="APO26010050"/>
    <x v="429"/>
    <s v="LG-- 208 KITCHENAID BSH VEO30MA C/C59.25 H8.5"/>
    <x v="0"/>
    <s v="1"/>
    <n v="445"/>
    <s v="PC"/>
    <x v="0"/>
    <n v="1.1343000000000001"/>
    <n v="504.76400000000001"/>
    <n v="31.4496"/>
    <n v="1.1342989999999999"/>
    <n v="504.76413000000002"/>
    <s v="MIL"/>
    <n v="31.4496"/>
    <n v="15874.63"/>
    <n v="2026"/>
  </r>
  <r>
    <n v="72034733"/>
    <x v="11"/>
    <s v="2025-10-31"/>
    <s v="Z0028"/>
    <x v="1"/>
    <s v="RIL2512037"/>
    <s v="APO26010039"/>
    <x v="418"/>
    <s v="LG-- 215 NEW CIRCULON GY04A BSH EAU24IA C/C50 H8.5"/>
    <x v="0"/>
    <s v="8"/>
    <n v="1000"/>
    <s v="PC"/>
    <x v="0"/>
    <n v="1.4359999999999999"/>
    <n v="1436"/>
    <n v="31.4496"/>
    <n v="1.4359999999999999"/>
    <n v="1436.000139"/>
    <s v="MIL"/>
    <n v="31.4496"/>
    <n v="45161.63"/>
    <n v="2026"/>
  </r>
  <r>
    <n v="72034733"/>
    <x v="11"/>
    <s v="2025-10-31"/>
    <s v="Z0028"/>
    <x v="1"/>
    <s v="RIL2512046"/>
    <s v="APO26010102"/>
    <x v="418"/>
    <s v="LG-- 215 NEW CIRCULON GY04A BSH EAU24IA C/C50 H8.5"/>
    <x v="0"/>
    <s v="8"/>
    <n v="100"/>
    <s v="PC"/>
    <x v="0"/>
    <n v="1.4360299999999999"/>
    <n v="143.60300000000001"/>
    <n v="31.4496"/>
    <n v="1.4360299999999999"/>
    <n v="143.60309799999999"/>
    <s v="MIL"/>
    <n v="31.4496"/>
    <n v="4516.26"/>
    <n v="2026"/>
  </r>
  <r>
    <n v="72034901"/>
    <x v="11"/>
    <s v="2025-11-07"/>
    <s v="Z0028"/>
    <x v="1"/>
    <s v="RIL2512037"/>
    <s v="APO26010039"/>
    <x v="418"/>
    <s v="LG-- 215 NEW CIRCULON GY04A BSH EAU24IA C/C50 H8.5"/>
    <x v="0"/>
    <s v="8"/>
    <n v="1900"/>
    <s v="PC"/>
    <x v="0"/>
    <n v="1.4359999999999999"/>
    <n v="2728.4"/>
    <n v="31.4496"/>
    <n v="1.4359999999999999"/>
    <n v="2728.4000430000001"/>
    <s v="MIL"/>
    <n v="31.4496"/>
    <n v="85807.09"/>
    <n v="2026"/>
  </r>
  <r>
    <n v="72034902"/>
    <x v="11"/>
    <s v="2025-11-07"/>
    <s v="Z0028"/>
    <x v="1"/>
    <s v="RIL2512037"/>
    <s v="APO26010039"/>
    <x v="446"/>
    <s v="LG-- 108 NEW CIRCULON GY04A BSH R133 C/C50 H8.5"/>
    <x v="0"/>
    <s v="8"/>
    <n v="2200"/>
    <s v="PC"/>
    <x v="0"/>
    <n v="1.4359999999999999"/>
    <n v="3159.2"/>
    <n v="31.4496"/>
    <n v="1.4359999999999999"/>
    <n v="3159.2001169999999"/>
    <s v="MIL"/>
    <n v="31.4496"/>
    <n v="99355.58"/>
    <n v="2026"/>
  </r>
  <r>
    <n v="72035072"/>
    <x v="11"/>
    <s v="2025-11-11"/>
    <s v="Z0028"/>
    <x v="1"/>
    <s v="RIL2512035"/>
    <s v="APO26010118"/>
    <x v="45"/>
    <s v="LG-- 225 KITCHENAID H.BSH HBX24OG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072"/>
    <x v="11"/>
    <s v="2025-11-11"/>
    <s v="Z0028"/>
    <x v="1"/>
    <s v="RIL2512035"/>
    <s v="APO26010118"/>
    <x v="44"/>
    <s v="LG-- 228 KITCHENAID H.BSH HBX30OG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072"/>
    <x v="11"/>
    <s v="2025-11-11"/>
    <s v="Z0028"/>
    <x v="1"/>
    <s v="RIL2512035"/>
    <s v="APO26010118"/>
    <x v="47"/>
    <s v="LG-- 108 KITCHENAID H.BSH R133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072"/>
    <x v="11"/>
    <s v="2025-11-11"/>
    <s v="Z0028"/>
    <x v="1"/>
    <s v="RIL2512035"/>
    <s v="APO26010118"/>
    <x v="48"/>
    <s v="LG-- 105 KITCHENAID H.BSH R103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142"/>
    <x v="11"/>
    <s v="2025-11-13"/>
    <s v="Z0028"/>
    <x v="1"/>
    <s v="RIL2512035"/>
    <s v="APO26010118"/>
    <x v="421"/>
    <s v="SH-- 203 KITCHENAID BSH PVD GY27K HBZ20QX C/C59.25 H8.5"/>
    <x v="0"/>
    <s v="7"/>
    <n v="72"/>
    <s v="PC"/>
    <x v="0"/>
    <n v="2.8511000000000002"/>
    <n v="205.279"/>
    <n v="31.4496"/>
    <n v="2.851099"/>
    <n v="205.27892199999999"/>
    <s v="MIL"/>
    <n v="31.4496"/>
    <n v="6455.94"/>
    <n v="2026"/>
  </r>
  <r>
    <n v="72035142"/>
    <x v="11"/>
    <s v="2025-11-13"/>
    <s v="Z0028"/>
    <x v="1"/>
    <s v="RIL2512035"/>
    <s v="APO26010118"/>
    <x v="422"/>
    <s v="SH-- 103 KITCHENAID BSH PVD GY27K R83 C/C59.25 H8.5"/>
    <x v="0"/>
    <s v="7"/>
    <n v="66"/>
    <s v="PC"/>
    <x v="0"/>
    <n v="2.8511000000000002"/>
    <n v="188.173"/>
    <n v="31.4496"/>
    <n v="2.851099"/>
    <n v="188.17313999999999"/>
    <s v="MIL"/>
    <n v="31.4496"/>
    <n v="5917.97"/>
    <n v="2026"/>
  </r>
  <r>
    <n v="72035142"/>
    <x v="11"/>
    <s v="2025-11-13"/>
    <s v="Z0028"/>
    <x v="1"/>
    <s v="RIL2512035"/>
    <s v="APO26010118"/>
    <x v="420"/>
    <s v="XL-- 111 KITCHENAID BSH PVD GY27K R153 C/C59.25 H8.5"/>
    <x v="0"/>
    <s v="7"/>
    <n v="200"/>
    <s v="PC"/>
    <x v="0"/>
    <n v="3.5548999999999999"/>
    <n v="710.98"/>
    <n v="31.4496"/>
    <n v="3.5548989999999998"/>
    <n v="710.98010699999998"/>
    <s v="MIL"/>
    <n v="31.4496"/>
    <n v="22360.04"/>
    <n v="2026"/>
  </r>
  <r>
    <n v="72035142"/>
    <x v="11"/>
    <s v="2025-11-13"/>
    <s v="Z0028"/>
    <x v="1"/>
    <s v="RIL2512035"/>
    <s v="APO26010118"/>
    <x v="419"/>
    <s v="LG-- 105 KITCHENAID BSH PVD GY27K R103 C/C59.25 H8.5"/>
    <x v="0"/>
    <s v="7"/>
    <n v="17"/>
    <s v="PC"/>
    <x v="0"/>
    <n v="3.1440000000000001"/>
    <n v="53.448"/>
    <n v="31.4496"/>
    <n v="3.143999"/>
    <n v="53.448056000000001"/>
    <s v="MIL"/>
    <n v="31.4496"/>
    <n v="1680.92"/>
    <n v="2026"/>
  </r>
  <r>
    <n v="72035268"/>
    <x v="11"/>
    <s v="2025-11-14"/>
    <s v="Z0028"/>
    <x v="1"/>
    <s v="RIL2512035"/>
    <s v="APO26010118"/>
    <x v="47"/>
    <s v="LG-- 108 KITCHENAID H.BSH R133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268"/>
    <x v="11"/>
    <s v="2025-11-14"/>
    <s v="Z0028"/>
    <x v="1"/>
    <s v="RIL2512035"/>
    <s v="APO26010118"/>
    <x v="48"/>
    <s v="LG-- 105 KITCHENAID H.BSH R103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268"/>
    <x v="11"/>
    <s v="2025-11-14"/>
    <s v="Z0028"/>
    <x v="1"/>
    <s v="RIL2512035"/>
    <s v="APO26010118"/>
    <x v="45"/>
    <s v="LG-- 225 KITCHENAID H.BSH HBX24OG C/C59.25 H8.5"/>
    <x v="0"/>
    <s v="7"/>
    <n v="200"/>
    <s v="PC"/>
    <x v="0"/>
    <n v="1.7121299999999999"/>
    <n v="342.42500000000001"/>
    <n v="31.4496"/>
    <n v="1.712129"/>
    <n v="342.42502200000001"/>
    <s v="MIL"/>
    <n v="31.4496"/>
    <n v="10769.13"/>
    <n v="2026"/>
  </r>
  <r>
    <n v="72035268"/>
    <x v="11"/>
    <s v="2025-11-14"/>
    <s v="Z0028"/>
    <x v="1"/>
    <s v="RIL2512035"/>
    <s v="APO26010118"/>
    <x v="44"/>
    <s v="LG-- 228 KITCHENAID H.BSH HBX30OG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701"/>
    <x v="11"/>
    <s v="2025-11-26"/>
    <s v="Z0028"/>
    <x v="1"/>
    <s v="RIL2512046"/>
    <s v="APO26010102"/>
    <x v="437"/>
    <s v="XXS- 602 CIR BK01A POL TEK14IA C/C25 H8.5"/>
    <x v="0"/>
    <s v="8"/>
    <n v="90"/>
    <s v="PC"/>
    <x v="0"/>
    <n v="2.0305"/>
    <n v="182.745"/>
    <n v="31.4496"/>
    <n v="2.0304989999999998"/>
    <n v="182.74509"/>
    <s v="MIL"/>
    <n v="31.4496"/>
    <n v="5747.26"/>
    <n v="2026"/>
  </r>
  <r>
    <n v="72034360"/>
    <x v="12"/>
    <s v="2025-10-20"/>
    <s v="Z0028"/>
    <x v="1"/>
    <s v="RIL2512032"/>
    <s v="APO26010104"/>
    <x v="433"/>
    <s v="LG-- 205 KITCHENAID BSH VEO24MA C/C59.25 H8.5"/>
    <x v="0"/>
    <s v="1"/>
    <n v="680"/>
    <s v="PC"/>
    <x v="0"/>
    <n v="1.1343000000000001"/>
    <n v="771.32399999999996"/>
    <n v="31.658300000000001"/>
    <n v="1.1343000000000001"/>
    <n v="771.32410700000003"/>
    <s v="MIL"/>
    <n v="31.658300000000001"/>
    <n v="24418.81"/>
    <n v="2026"/>
  </r>
  <r>
    <n v="72034362"/>
    <x v="12"/>
    <s v="2025-10-20"/>
    <s v="Z0028"/>
    <x v="1"/>
    <s v="RIL2512032"/>
    <s v="APO26010104"/>
    <x v="433"/>
    <s v="LG-- 205 KITCHENAID BSH VEO24MA C/C59.25 H8.5"/>
    <x v="0"/>
    <s v="1"/>
    <n v="170"/>
    <s v="PC"/>
    <x v="0"/>
    <n v="1.1343000000000001"/>
    <n v="192.83099999999999"/>
    <n v="31.658300000000001"/>
    <n v="1.1343000000000001"/>
    <n v="192.83094700000001"/>
    <s v="MIL"/>
    <n v="31.658300000000001"/>
    <n v="6104.7"/>
    <n v="2026"/>
  </r>
  <r>
    <n v="72034375"/>
    <x v="12"/>
    <s v="2025-10-21"/>
    <s v="Z0028"/>
    <x v="1"/>
    <s v="RIL2512032"/>
    <s v="APO26010104"/>
    <x v="447"/>
    <s v="SH-- 603 KITCHENAID BSH VEL16MA C/C59.25 H8.5"/>
    <x v="0"/>
    <s v="1"/>
    <n v="377"/>
    <s v="PC"/>
    <x v="0"/>
    <n v="1.0486"/>
    <n v="395.322"/>
    <n v="31.658300000000001"/>
    <n v="1.0485990000000001"/>
    <n v="395.32192099999997"/>
    <s v="MIL"/>
    <n v="31.658300000000001"/>
    <n v="12515.22"/>
    <n v="2026"/>
  </r>
  <r>
    <n v="72034376"/>
    <x v="12"/>
    <s v="2025-10-21"/>
    <s v="Z0028"/>
    <x v="1"/>
    <s v="RIL2512032"/>
    <s v="APO26010104"/>
    <x v="442"/>
    <s v="SH-- 203 KITCHENAID BSH VEO20MA C/C59.25 H8.5"/>
    <x v="0"/>
    <s v="1"/>
    <n v="728"/>
    <s v="PC"/>
    <x v="0"/>
    <n v="1.0486"/>
    <n v="763.38099999999997"/>
    <n v="31.658300000000001"/>
    <n v="1.0485990000000001"/>
    <n v="763.38085100000001"/>
    <s v="MIL"/>
    <n v="31.658300000000001"/>
    <n v="24167.34"/>
    <n v="2026"/>
  </r>
  <r>
    <n v="72034377"/>
    <x v="12"/>
    <s v="2025-10-21"/>
    <s v="Z0028"/>
    <x v="1"/>
    <s v="RIL2512032"/>
    <s v="APO26010104"/>
    <x v="442"/>
    <s v="SH-- 203 KITCHENAID BSH VEO20MA C/C59.25 H8.5"/>
    <x v="0"/>
    <s v="1"/>
    <n v="1000"/>
    <s v="PC"/>
    <x v="0"/>
    <n v="1.0486"/>
    <n v="1048.5999999999999"/>
    <n v="31.658300000000001"/>
    <n v="1.0485990000000001"/>
    <n v="1048.5998930000001"/>
    <s v="MIL"/>
    <n v="31.658300000000001"/>
    <n v="33196.89"/>
    <n v="2026"/>
  </r>
  <r>
    <n v="72034377"/>
    <x v="12"/>
    <s v="2025-10-21"/>
    <s v="Z0028"/>
    <x v="1"/>
    <s v="RIL2512032"/>
    <s v="APO26010104"/>
    <x v="433"/>
    <s v="LG-- 205 KITCHENAID BSH VEO24MA C/C59.25 H8.5"/>
    <x v="0"/>
    <s v="1"/>
    <n v="250"/>
    <s v="PC"/>
    <x v="0"/>
    <n v="1.1343000000000001"/>
    <n v="283.57499999999999"/>
    <n v="31.658300000000001"/>
    <n v="1.1343000000000001"/>
    <n v="283.57492300000001"/>
    <s v="MIL"/>
    <n v="31.658300000000001"/>
    <n v="8977.5"/>
    <n v="2026"/>
  </r>
  <r>
    <n v="72034766"/>
    <x v="12"/>
    <s v="2025-11-03"/>
    <s v="Z0028"/>
    <x v="1"/>
    <s v="RIL2512032"/>
    <s v="APO26010104"/>
    <x v="447"/>
    <s v="SH-- 603 KITCHENAID BSH VEL16MA C/C59.25 H8.5"/>
    <x v="0"/>
    <s v="1"/>
    <n v="2040"/>
    <s v="PC"/>
    <x v="0"/>
    <n v="1.0486"/>
    <n v="2139.1439999999998"/>
    <n v="31.658300000000001"/>
    <n v="1.0485990000000001"/>
    <n v="2139.1439209999999"/>
    <s v="MIL"/>
    <n v="31.658300000000001"/>
    <n v="67721.66"/>
    <n v="2026"/>
  </r>
  <r>
    <n v="72035795"/>
    <x v="12"/>
    <s v="2025-11-27"/>
    <s v="Z0028"/>
    <x v="1"/>
    <s v="RIL2512032"/>
    <s v="APO26010104"/>
    <x v="448"/>
    <s v="LG-- 205 NEW CIRCULON H.BSH VEF2430AA C/C59.25 H8.5 CSK"/>
    <x v="0"/>
    <s v="1"/>
    <n v="651"/>
    <s v="PC"/>
    <x v="0"/>
    <n v="1.8532999999999999"/>
    <n v="1206.5"/>
    <n v="31.658300000000001"/>
    <n v="1.8532999999999999"/>
    <n v="1206.500033"/>
    <s v="MIL"/>
    <n v="31.658300000000001"/>
    <n v="38195.74"/>
    <n v="2026"/>
  </r>
  <r>
    <n v="72034038"/>
    <x v="10"/>
    <s v="2025-10-10"/>
    <s v="Z0028"/>
    <x v="1"/>
    <s v="RIL2601004"/>
    <s v="APO26010189"/>
    <x v="439"/>
    <s v="SH-- 203 RP LION POL HBZ2030AG C/C50 H6.5 CSK"/>
    <x v="0"/>
    <s v="6"/>
    <n v="600"/>
    <s v="PC"/>
    <x v="0"/>
    <n v="2.9586000000000001"/>
    <n v="1775.16"/>
    <n v="31.3596"/>
    <n v="2.958599"/>
    <n v="1775.1600780000001"/>
    <s v="MIL"/>
    <n v="31.3596"/>
    <n v="55668.31"/>
    <n v="2026"/>
  </r>
  <r>
    <n v="72034374"/>
    <x v="10"/>
    <s v="2025-10-21"/>
    <s v="Z0028"/>
    <x v="1"/>
    <s v="RIL2601002"/>
    <s v="APO26010180"/>
    <x v="430"/>
    <s v="LG-- 107 KITCHENAID BSH R123 C/C59.25 H8.5"/>
    <x v="0"/>
    <s v="1"/>
    <n v="300"/>
    <s v="PC"/>
    <x v="0"/>
    <n v="1.1343000000000001"/>
    <n v="340.29"/>
    <n v="31.3596"/>
    <n v="1.1342989999999999"/>
    <n v="340.290054"/>
    <s v="MIL"/>
    <n v="31.3596"/>
    <n v="10671.36"/>
    <n v="2026"/>
  </r>
  <r>
    <n v="72034375"/>
    <x v="10"/>
    <s v="2025-10-21"/>
    <s v="Z0028"/>
    <x v="1"/>
    <s v="RIL2601002"/>
    <s v="APO26010180"/>
    <x v="447"/>
    <s v="SH-- 603 KITCHENAID BSH VEL16MA C/C59.25 H8.5"/>
    <x v="0"/>
    <s v="1"/>
    <n v="623"/>
    <s v="PC"/>
    <x v="0"/>
    <n v="1.0486"/>
    <n v="653.28"/>
    <n v="31.3596"/>
    <n v="1.0486"/>
    <n v="653.28001600000005"/>
    <s v="MIL"/>
    <n v="31.3596"/>
    <n v="20486.599999999999"/>
    <n v="2026"/>
  </r>
  <r>
    <n v="72034377"/>
    <x v="10"/>
    <s v="2025-10-21"/>
    <s v="Z0028"/>
    <x v="1"/>
    <s v="RIL2601002"/>
    <s v="APO26010180"/>
    <x v="433"/>
    <s v="LG-- 205 KITCHENAID BSH VEO24MA C/C59.25 H8.5"/>
    <x v="0"/>
    <s v="1"/>
    <n v="1550"/>
    <s v="PC"/>
    <x v="0"/>
    <n v="1.1343000000000001"/>
    <n v="1758.165"/>
    <n v="31.3596"/>
    <n v="1.1342989999999999"/>
    <n v="1758.1649629999999"/>
    <s v="MIL"/>
    <n v="31.3596"/>
    <n v="55135.35"/>
    <n v="2026"/>
  </r>
  <r>
    <n v="72034732"/>
    <x v="10"/>
    <s v="2025-10-31"/>
    <s v="Z0028"/>
    <x v="1"/>
    <s v="RIL2601006"/>
    <s v="APO26010190"/>
    <x v="449"/>
    <s v="LG-- 208 NEW CIRCULON GY04A BSH YBM30AK C/C50 H8.5"/>
    <x v="0"/>
    <s v="8"/>
    <n v="1000"/>
    <s v="PC"/>
    <x v="0"/>
    <n v="1.4359999999999999"/>
    <n v="1436"/>
    <n v="31.3596"/>
    <n v="1.4359999999999999"/>
    <n v="1436.0001400000001"/>
    <s v="MIL"/>
    <n v="31.3596"/>
    <n v="45032.39"/>
    <n v="2026"/>
  </r>
  <r>
    <n v="72034903"/>
    <x v="10"/>
    <s v="2025-11-07"/>
    <s v="Z0028"/>
    <x v="1"/>
    <s v="RIL2601007"/>
    <s v="APO26010191"/>
    <x v="449"/>
    <s v="LG-- 208 NEW CIRCULON GY04A BSH YBM30AK C/C50 H8.5"/>
    <x v="0"/>
    <s v="8"/>
    <n v="600"/>
    <s v="PC"/>
    <x v="0"/>
    <n v="1.4359999999999999"/>
    <n v="861.6"/>
    <n v="31.3596"/>
    <n v="1.4359999999999999"/>
    <n v="861.59995600000002"/>
    <s v="MIL"/>
    <n v="31.3596"/>
    <n v="27019.43"/>
    <n v="2026"/>
  </r>
  <r>
    <n v="72034955"/>
    <x v="10"/>
    <s v="2025-11-10"/>
    <s v="Z0028"/>
    <x v="1"/>
    <s v="RIL2601006"/>
    <s v="APO26010190"/>
    <x v="449"/>
    <s v="LG-- 208 NEW CIRCULON GY04A BSH YBM30AK C/C50 H8.5"/>
    <x v="0"/>
    <s v="8"/>
    <n v="1000"/>
    <s v="PC"/>
    <x v="0"/>
    <n v="1.4359999999999999"/>
    <n v="1436"/>
    <n v="31.3596"/>
    <n v="1.4359999999999999"/>
    <n v="1436.0001400000001"/>
    <s v="MIL"/>
    <n v="31.3596"/>
    <n v="45032.39"/>
    <n v="2026"/>
  </r>
  <r>
    <n v="72034959"/>
    <x v="10"/>
    <s v="2025-11-10"/>
    <s v="Z0028"/>
    <x v="1"/>
    <s v="RIL2601006"/>
    <s v="APO26010190"/>
    <x v="425"/>
    <s v="LG-- 107 NEW CIRCULON GY04A BSH R123 C/C50 H8.5"/>
    <x v="0"/>
    <s v="8"/>
    <n v="200"/>
    <s v="PC"/>
    <x v="0"/>
    <n v="1.4359999999999999"/>
    <n v="287.2"/>
    <n v="31.3596"/>
    <n v="1.4359999999999999"/>
    <n v="287.20009099999999"/>
    <s v="MIL"/>
    <n v="31.3596"/>
    <n v="9006.48"/>
    <n v="2026"/>
  </r>
  <r>
    <n v="72035142"/>
    <x v="10"/>
    <s v="2025-11-13"/>
    <s v="Z0028"/>
    <x v="1"/>
    <s v="RIL2601005"/>
    <s v="APO26010198"/>
    <x v="421"/>
    <s v="SH-- 203 KITCHENAID BSH PVD GY27K HBZ20QX C/C59.25 H8.5"/>
    <x v="0"/>
    <s v="7"/>
    <n v="192"/>
    <s v="PC"/>
    <x v="0"/>
    <n v="2.8511000000000002"/>
    <n v="547.41099999999994"/>
    <n v="31.3596"/>
    <n v="2.8511000000000002"/>
    <n v="547.41099999999994"/>
    <s v="MIL"/>
    <n v="31.3596"/>
    <n v="17166.59"/>
    <n v="2026"/>
  </r>
  <r>
    <n v="72035142"/>
    <x v="10"/>
    <s v="2025-11-13"/>
    <s v="Z0028"/>
    <x v="1"/>
    <s v="RIL2601005"/>
    <s v="APO26010198"/>
    <x v="422"/>
    <s v="SH-- 103 KITCHENAID BSH PVD GY27K R83 C/C59.25 H8.5"/>
    <x v="0"/>
    <s v="7"/>
    <n v="198"/>
    <s v="PC"/>
    <x v="0"/>
    <n v="2.8511099999999998"/>
    <n v="564.52"/>
    <n v="31.3596"/>
    <n v="2.8511099999999998"/>
    <n v="564.51995499999998"/>
    <s v="MIL"/>
    <n v="31.3596"/>
    <n v="17703.12"/>
    <n v="2026"/>
  </r>
  <r>
    <n v="72035142"/>
    <x v="10"/>
    <s v="2025-11-13"/>
    <s v="Z0028"/>
    <x v="1"/>
    <s v="RIL2601005"/>
    <s v="APO26010198"/>
    <x v="423"/>
    <s v="LG-- 205 KITCHENAID BSH PVD GY27K HBZ24QX C/C59.25 H8.5"/>
    <x v="0"/>
    <s v="7"/>
    <n v="55"/>
    <s v="PC"/>
    <x v="0"/>
    <n v="3.1440000000000001"/>
    <n v="172.92"/>
    <n v="31.3596"/>
    <n v="3.143999"/>
    <n v="172.91993500000001"/>
    <s v="MIL"/>
    <n v="31.3596"/>
    <n v="5422.7"/>
    <n v="2026"/>
  </r>
  <r>
    <n v="72035142"/>
    <x v="10"/>
    <s v="2025-11-13"/>
    <s v="Z0028"/>
    <x v="1"/>
    <s v="RIL2601005"/>
    <s v="APO26010198"/>
    <x v="420"/>
    <s v="XL-- 111 KITCHENAID BSH PVD GY27K R153 C/C59.25 H8.5"/>
    <x v="0"/>
    <s v="7"/>
    <n v="50"/>
    <s v="PC"/>
    <x v="0"/>
    <n v="3.5550000000000002"/>
    <n v="177.75"/>
    <n v="31.3596"/>
    <n v="3.5550000000000002"/>
    <n v="177.750035"/>
    <s v="MIL"/>
    <n v="31.3596"/>
    <n v="5574.17"/>
    <n v="2026"/>
  </r>
  <r>
    <n v="72035524"/>
    <x v="10"/>
    <s v="2025-11-20"/>
    <s v="Z0028"/>
    <x v="1"/>
    <s v="RIL2601001"/>
    <s v="APO26010197"/>
    <x v="431"/>
    <s v="LG-- 247 KITCHENAID POL YBM2808AK C/C59.25 H8.5"/>
    <x v="0"/>
    <s v="7"/>
    <n v="1020"/>
    <s v="PC"/>
    <x v="0"/>
    <n v="1.7834000000000001"/>
    <n v="1819.07"/>
    <n v="31.3596"/>
    <n v="1.783399"/>
    <n v="1819.0700770000001"/>
    <s v="MIL"/>
    <n v="31.3596"/>
    <n v="57045.31"/>
    <n v="2026"/>
  </r>
  <r>
    <n v="72035660"/>
    <x v="10"/>
    <s v="2025-11-26"/>
    <s v="Z0028"/>
    <x v="1"/>
    <s v="RIL2601006"/>
    <s v="APO26010190"/>
    <x v="7"/>
    <s v="LG-- 208 KITCHENAID H.BSH VEF30MA C/C59.25 H8.5"/>
    <x v="0"/>
    <s v="8"/>
    <n v="1005"/>
    <s v="PC"/>
    <x v="0"/>
    <n v="1.7121"/>
    <n v="1720.6610000000001"/>
    <n v="31.3596"/>
    <n v="1.712099"/>
    <n v="1720.660977"/>
    <s v="MIL"/>
    <n v="31.3596"/>
    <n v="53959.24"/>
    <n v="2026"/>
  </r>
  <r>
    <n v="72035668"/>
    <x v="10"/>
    <s v="2025-11-26"/>
    <s v="Z0028"/>
    <x v="1"/>
    <s v="RIL2601006"/>
    <s v="APO26010190"/>
    <x v="6"/>
    <s v="LG-- 205 KITCHENAID H.BSH VEF24MA C/C59.25 H8.5"/>
    <x v="0"/>
    <s v="8"/>
    <n v="1005"/>
    <s v="PC"/>
    <x v="0"/>
    <n v="1.7121"/>
    <n v="1720.6610000000001"/>
    <n v="31.3596"/>
    <n v="1.712099"/>
    <n v="1720.660977"/>
    <s v="MIL"/>
    <n v="31.3596"/>
    <n v="53959.24"/>
    <n v="2026"/>
  </r>
  <r>
    <n v="72035669"/>
    <x v="10"/>
    <s v="2025-11-26"/>
    <s v="Z0028"/>
    <x v="1"/>
    <s v="RIL2601006"/>
    <s v="APO26010190"/>
    <x v="450"/>
    <s v="STD- 111 KITCHENAID GD02K BSH R38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71"/>
    <x v="10"/>
    <s v="2025-11-26"/>
    <s v="Z0028"/>
    <x v="1"/>
    <s v="RIL2601006"/>
    <s v="APO26010190"/>
    <x v="451"/>
    <s v="STD- 607 GD02K BSH VED2430AA C/C106 H8.5"/>
    <x v="0"/>
    <s v="8"/>
    <n v="1800"/>
    <s v="PC"/>
    <x v="0"/>
    <n v="0.89600000000000002"/>
    <n v="1612.8"/>
    <n v="31.3596"/>
    <n v="0.89599899999999999"/>
    <n v="1612.799908"/>
    <s v="MIL"/>
    <n v="31.3596"/>
    <n v="50576.76"/>
    <n v="2026"/>
  </r>
  <r>
    <n v="72035673"/>
    <x v="10"/>
    <s v="2025-11-26"/>
    <s v="Z0028"/>
    <x v="1"/>
    <s v="RIL2601006"/>
    <s v="APO26010190"/>
    <x v="452"/>
    <s v="STD- 104 KITCHENAID GD02K BSH R24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73"/>
    <x v="10"/>
    <s v="2025-11-26"/>
    <s v="Z0028"/>
    <x v="1"/>
    <s v="RIL2601006"/>
    <s v="APO26010190"/>
    <x v="453"/>
    <s v="STD- 107 KITCHENAID GD02K BSH R32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73"/>
    <x v="10"/>
    <s v="2025-11-26"/>
    <s v="Z0028"/>
    <x v="1"/>
    <s v="RIL2601006"/>
    <s v="APO26010190"/>
    <x v="454"/>
    <s v="STD- 103 KITCHENAID GD02K BSH R22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806"/>
    <x v="10"/>
    <s v="2025-11-27"/>
    <s v="Z0028"/>
    <x v="1"/>
    <s v="RIL2601006"/>
    <s v="APO26010190"/>
    <x v="424"/>
    <s v="LG-- 110 NEW CIRCULON GY04A BSH R143 C/C50 H8.5"/>
    <x v="0"/>
    <s v="8"/>
    <n v="500"/>
    <s v="PC"/>
    <x v="0"/>
    <n v="1.4359999999999999"/>
    <n v="718"/>
    <n v="31.3596"/>
    <n v="1.4359999999999999"/>
    <n v="717.99991"/>
    <s v="MIL"/>
    <n v="31.3596"/>
    <n v="22516.19"/>
    <n v="2026"/>
  </r>
  <r>
    <n v="72035820"/>
    <x v="10"/>
    <s v="2025-11-28"/>
    <s v="Z0028"/>
    <x v="1"/>
    <s v="RIL2601005"/>
    <s v="APO26010198"/>
    <x v="428"/>
    <s v="LG-- 205  NEW ANOLON POL HBH24IA C/C59.25 H8.5 CSK"/>
    <x v="0"/>
    <s v="7"/>
    <n v="1957"/>
    <s v="PC"/>
    <x v="0"/>
    <n v="2.3212999999999999"/>
    <n v="4542.7839999999997"/>
    <n v="31.3596"/>
    <n v="2.3212999999999999"/>
    <n v="4542.7840269999997"/>
    <s v="MIL"/>
    <n v="31.3596"/>
    <n v="142459.89000000001"/>
    <n v="2026"/>
  </r>
  <r>
    <n v="72036678"/>
    <x v="10"/>
    <s v="2025-12-11"/>
    <s v="Z0028"/>
    <x v="1"/>
    <s v="RIL2601004"/>
    <s v="APO26010189"/>
    <x v="74"/>
    <s v="SH-- 105 HESTAN POL R102.3 C/C50 H6.5 CSK"/>
    <x v="0"/>
    <s v="6"/>
    <n v="300"/>
    <s v="PC"/>
    <x v="0"/>
    <n v="2.9876"/>
    <n v="896.28"/>
    <n v="31.3596"/>
    <n v="2.9875989999999999"/>
    <n v="896.27992700000004"/>
    <s v="MIL"/>
    <n v="31.3596"/>
    <n v="28106.98"/>
    <n v="2026"/>
  </r>
  <r>
    <n v="72036749"/>
    <x v="10"/>
    <s v="2025-12-16"/>
    <s v="Z0028"/>
    <x v="1"/>
    <s v="RIL2601002"/>
    <s v="APO26010180"/>
    <x v="447"/>
    <s v="SH-- 603 KITCHENAID BSH VEL16MA C/C59.25 H8.5"/>
    <x v="0"/>
    <s v="1"/>
    <n v="88"/>
    <s v="PC"/>
    <x v="0"/>
    <n v="1.04864"/>
    <n v="92.28"/>
    <n v="31.3596"/>
    <n v="1.0486390000000001"/>
    <n v="92.279876000000002"/>
    <s v="MIL"/>
    <n v="31.3596"/>
    <n v="2893.86"/>
    <n v="2026"/>
  </r>
  <r>
    <n v="72033198"/>
    <x v="0"/>
    <s v="2025-09-25"/>
    <s v="Z0028"/>
    <x v="1"/>
    <s v="RIL2512017"/>
    <s v="APO26010065"/>
    <x v="455"/>
    <s v="STD- 103 HESTAN POL R177.25 C/C113 WELD"/>
    <x v="13"/>
    <s v="6"/>
    <n v="320"/>
    <s v="PC"/>
    <x v="0"/>
    <n v="1.3185"/>
    <n v="421.92"/>
    <n v="31.591200000000001"/>
    <n v="1.3185"/>
    <n v="421.920028"/>
    <s v="MIL"/>
    <n v="31.591200000000001"/>
    <n v="13328.96"/>
    <n v="2026"/>
  </r>
  <r>
    <n v="72033200"/>
    <x v="0"/>
    <s v="2025-09-25"/>
    <s v="Z0028"/>
    <x v="1"/>
    <s v="RIL2512017"/>
    <s v="APO26010065"/>
    <x v="456"/>
    <s v="STD- 108 HESTAN POL R296.34 C/C113 WELD"/>
    <x v="13"/>
    <s v="6"/>
    <n v="4000"/>
    <s v="PC"/>
    <x v="0"/>
    <n v="1.3185"/>
    <n v="5274"/>
    <n v="31.591200000000001"/>
    <n v="1.3185"/>
    <n v="5274.0000369999998"/>
    <s v="MIL"/>
    <n v="31.591200000000001"/>
    <n v="166611.99"/>
    <n v="2026"/>
  </r>
  <r>
    <n v="72033201"/>
    <x v="0"/>
    <s v="2025-09-25"/>
    <s v="Z0028"/>
    <x v="1"/>
    <s v="RIL2512017"/>
    <s v="APO26010065"/>
    <x v="456"/>
    <s v="STD- 108 HESTAN POL R296.34 C/C113 WELD"/>
    <x v="13"/>
    <s v="6"/>
    <n v="2560"/>
    <s v="PC"/>
    <x v="0"/>
    <n v="1.3185"/>
    <n v="3375.36"/>
    <n v="31.591200000000001"/>
    <n v="1.3185"/>
    <n v="3375.3599100000001"/>
    <s v="MIL"/>
    <n v="31.591200000000001"/>
    <n v="106631.67"/>
    <n v="2026"/>
  </r>
  <r>
    <n v="72033465"/>
    <x v="0"/>
    <s v="2025-09-30"/>
    <s v="Z0028"/>
    <x v="1"/>
    <s v="RIL2512017"/>
    <s v="APO26010065"/>
    <x v="456"/>
    <s v="STD- 108 HESTAN POL R296.34 C/C113 WELD"/>
    <x v="13"/>
    <s v="6"/>
    <n v="3040"/>
    <s v="PC"/>
    <x v="0"/>
    <n v="1.3185"/>
    <n v="4008.24"/>
    <n v="31.591200000000001"/>
    <n v="1.3185"/>
    <n v="4008.2399519999999"/>
    <s v="MIL"/>
    <n v="31.591200000000001"/>
    <n v="126625.11"/>
    <n v="2026"/>
  </r>
  <r>
    <n v="72033465"/>
    <x v="0"/>
    <s v="2025-09-30"/>
    <s v="Z0028"/>
    <x v="1"/>
    <s v="RIL2512017"/>
    <s v="APO26010065"/>
    <x v="457"/>
    <s v="STD- 105 HESTAN POL R223.86 C/C113 WELD"/>
    <x v="13"/>
    <s v="6"/>
    <n v="1500"/>
    <s v="PC"/>
    <x v="0"/>
    <n v="1.3237000000000001"/>
    <n v="1985.55"/>
    <n v="31.591200000000001"/>
    <n v="1.323699"/>
    <n v="1985.5500890000001"/>
    <s v="MIL"/>
    <n v="31.591200000000001"/>
    <n v="62725.91"/>
    <n v="2026"/>
  </r>
  <r>
    <n v="72033467"/>
    <x v="0"/>
    <s v="2025-09-30"/>
    <s v="Z0028"/>
    <x v="1"/>
    <s v="RIL2512017"/>
    <s v="APO26010065"/>
    <x v="456"/>
    <s v="STD- 108 HESTAN POL R296.34 C/C113 WELD"/>
    <x v="13"/>
    <s v="6"/>
    <n v="960"/>
    <s v="PC"/>
    <x v="0"/>
    <n v="1.3185"/>
    <n v="1265.76"/>
    <n v="31.591200000000001"/>
    <n v="1.3185"/>
    <n v="1265.7600849999999"/>
    <s v="MIL"/>
    <n v="31.591200000000001"/>
    <n v="39986.879999999997"/>
    <n v="2026"/>
  </r>
  <r>
    <n v="72033467"/>
    <x v="0"/>
    <s v="2025-09-30"/>
    <s v="Z0028"/>
    <x v="1"/>
    <s v="RIL2512017"/>
    <s v="APO26010065"/>
    <x v="455"/>
    <s v="STD- 103 HESTAN POL R177.25 C/C113 WELD"/>
    <x v="13"/>
    <s v="6"/>
    <n v="5547"/>
    <s v="PC"/>
    <x v="0"/>
    <n v="1.3185"/>
    <n v="7313.72"/>
    <n v="31.591200000000001"/>
    <n v="1.3185"/>
    <n v="7313.719959"/>
    <s v="MIL"/>
    <n v="31.591200000000001"/>
    <n v="231049.19"/>
    <n v="2026"/>
  </r>
  <r>
    <n v="72033467"/>
    <x v="0"/>
    <s v="2025-09-30"/>
    <s v="Z0028"/>
    <x v="1"/>
    <s v="RIL2512017"/>
    <s v="APO26010065"/>
    <x v="456"/>
    <s v="STD- 108 HESTAN POL R296.34 C/C113 WELD"/>
    <x v="13"/>
    <s v="6"/>
    <n v="3040"/>
    <s v="PC"/>
    <x v="0"/>
    <n v="1.3185"/>
    <n v="4008.24"/>
    <n v="31.591200000000001"/>
    <n v="1.3185"/>
    <n v="4008.2399519999999"/>
    <s v="MIL"/>
    <n v="31.591200000000001"/>
    <n v="126625.11"/>
    <n v="2026"/>
  </r>
  <r>
    <n v="72033468"/>
    <x v="0"/>
    <s v="2025-09-30"/>
    <s v="Z0028"/>
    <x v="1"/>
    <s v="RIL2512017"/>
    <s v="APO26010065"/>
    <x v="457"/>
    <s v="STD- 105 HESTAN POL R223.86 C/C113 WELD"/>
    <x v="13"/>
    <s v="6"/>
    <n v="3754"/>
    <s v="PC"/>
    <x v="0"/>
    <n v="1.3237000000000001"/>
    <n v="4969.17"/>
    <n v="31.591200000000001"/>
    <n v="1.323699"/>
    <n v="4969.169895"/>
    <s v="MIL"/>
    <n v="31.591200000000001"/>
    <n v="156982.04"/>
    <n v="2026"/>
  </r>
  <r>
    <n v="72033763"/>
    <x v="0"/>
    <s v="2025-10-08"/>
    <s v="Z0028"/>
    <x v="1"/>
    <s v="RIL2512017"/>
    <s v="APO26010065"/>
    <x v="456"/>
    <s v="STD- 108 HESTAN POL R296.34 C/C113 WELD"/>
    <x v="13"/>
    <s v="6"/>
    <n v="4000"/>
    <s v="PC"/>
    <x v="0"/>
    <n v="1.3185"/>
    <n v="5274"/>
    <n v="31.591200000000001"/>
    <n v="1.3185"/>
    <n v="5274.0000369999998"/>
    <s v="MIL"/>
    <n v="31.591200000000001"/>
    <n v="166611.99"/>
    <n v="2026"/>
  </r>
  <r>
    <n v="72033765"/>
    <x v="0"/>
    <s v="2025-10-08"/>
    <s v="Z0028"/>
    <x v="1"/>
    <s v="RIL2512010"/>
    <s v="APO26010033"/>
    <x v="458"/>
    <s v="LA-- 111 BSH R360 C/C155 H6.5"/>
    <x v="13"/>
    <s v="8"/>
    <n v="3780"/>
    <s v="PC"/>
    <x v="0"/>
    <n v="0.60270000000000001"/>
    <n v="2278.2060000000001"/>
    <n v="31.591200000000001"/>
    <n v="0.60270000000000001"/>
    <n v="2278.2059559999998"/>
    <s v="MIL"/>
    <n v="31.591200000000001"/>
    <n v="71971.259999999995"/>
    <n v="2026"/>
  </r>
  <r>
    <n v="72033765"/>
    <x v="0"/>
    <s v="2025-10-08"/>
    <s v="Z0028"/>
    <x v="1"/>
    <s v="RIL2512016"/>
    <s v="APO26010036"/>
    <x v="459"/>
    <s v="STD- 103 BSH R310 C/C113 H6.5"/>
    <x v="13"/>
    <s v="8"/>
    <n v="8690"/>
    <s v="PC"/>
    <x v="0"/>
    <n v="0.55359999999999998"/>
    <n v="4810.7839999999997"/>
    <n v="31.591200000000001"/>
    <n v="0.55359999999999998"/>
    <n v="4810.7840150000002"/>
    <s v="MIL"/>
    <n v="31.591200000000001"/>
    <n v="151978.44"/>
    <n v="2026"/>
  </r>
  <r>
    <n v="72033765"/>
    <x v="0"/>
    <s v="2025-10-08"/>
    <s v="Z0028"/>
    <x v="1"/>
    <s v="RIL2512016"/>
    <s v="APO26010036"/>
    <x v="460"/>
    <s v="LA-- 105 BSH R310 C/C155 H6.5"/>
    <x v="13"/>
    <s v="8"/>
    <n v="4200"/>
    <s v="PC"/>
    <x v="0"/>
    <n v="0.60270000000000001"/>
    <n v="2531.3440000000001"/>
    <n v="31.591200000000001"/>
    <n v="0.60270000000000001"/>
    <n v="2531.3438550000001"/>
    <s v="MIL"/>
    <n v="31.591200000000001"/>
    <n v="79968.19"/>
    <n v="2026"/>
  </r>
  <r>
    <n v="72033776"/>
    <x v="0"/>
    <s v="2025-10-08"/>
    <s v="Z0028"/>
    <x v="1"/>
    <s v="RIL2512017"/>
    <s v="APO26010065"/>
    <x v="457"/>
    <s v="STD- 105 HESTAN POL R223.86 C/C113 WELD"/>
    <x v="13"/>
    <s v="6"/>
    <n v="4320"/>
    <s v="PC"/>
    <x v="0"/>
    <n v="1.3237000000000001"/>
    <n v="5718.38"/>
    <n v="31.591200000000001"/>
    <n v="1.323699"/>
    <n v="5718.380118"/>
    <s v="MIL"/>
    <n v="31.591200000000001"/>
    <n v="180650.49"/>
    <n v="2026"/>
  </r>
  <r>
    <n v="72033966"/>
    <x v="0"/>
    <s v="2025-10-09"/>
    <s v="Z0028"/>
    <x v="1"/>
    <s v="RIL2512011"/>
    <s v="APO26010106"/>
    <x v="461"/>
    <s v="STD- 103 KITCHENAID BSH PVD GY27K R177.25 C/C113 H6.5"/>
    <x v="13"/>
    <s v="7"/>
    <n v="392"/>
    <s v="PC"/>
    <x v="0"/>
    <n v="1.7985"/>
    <n v="705.01199999999994"/>
    <n v="31.591200000000001"/>
    <n v="1.7984990000000001"/>
    <n v="705.01215500000001"/>
    <s v="MIL"/>
    <n v="31.591200000000001"/>
    <n v="22272.18"/>
    <n v="2026"/>
  </r>
  <r>
    <n v="72033968"/>
    <x v="0"/>
    <s v="2025-10-09"/>
    <s v="Z0028"/>
    <x v="1"/>
    <s v="RIL2512011"/>
    <s v="APO26010106"/>
    <x v="462"/>
    <s v="STD- 108 KITCHENAID BSH PVD GY27K R296.34 C/C113 H6.5"/>
    <x v="13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3968"/>
    <x v="0"/>
    <s v="2025-10-09"/>
    <s v="Z0028"/>
    <x v="1"/>
    <s v="RIL2512011"/>
    <s v="APO26010106"/>
    <x v="463"/>
    <s v="STD- 105 KITCHENAID BSH PVD GY27K R223.86 C/C113 H6.5"/>
    <x v="13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3968"/>
    <x v="0"/>
    <s v="2025-10-09"/>
    <s v="Z0028"/>
    <x v="1"/>
    <s v="RIL2512018"/>
    <s v="APO26010109"/>
    <x v="464"/>
    <s v="STD- 111 KITCHENAID BSH PVD GY27K R348.08 C/C113 H6.5"/>
    <x v="13"/>
    <s v="7"/>
    <n v="490"/>
    <s v="PC"/>
    <x v="0"/>
    <n v="1.7985100000000001"/>
    <n v="881.27"/>
    <n v="31.591200000000001"/>
    <n v="1.7985100000000001"/>
    <n v="881.27009999999996"/>
    <s v="MIL"/>
    <n v="31.591200000000001"/>
    <n v="27840.38"/>
    <n v="2026"/>
  </r>
  <r>
    <n v="72034224"/>
    <x v="0"/>
    <s v="2025-10-16"/>
    <s v="Z0028"/>
    <x v="1"/>
    <s v="RIL2512018"/>
    <s v="APO26010109"/>
    <x v="463"/>
    <s v="STD- 105 KITCHENAID BSH PVD GY27K R223.86 C/C113 H6.5"/>
    <x v="13"/>
    <s v="7"/>
    <n v="882"/>
    <s v="PC"/>
    <x v="0"/>
    <n v="1.7984899999999999"/>
    <n v="1586.2719999999999"/>
    <n v="31.591200000000001"/>
    <n v="1.7984899999999999"/>
    <n v="1586.2721260000001"/>
    <s v="MIL"/>
    <n v="31.591200000000001"/>
    <n v="50112.24"/>
    <n v="2026"/>
  </r>
  <r>
    <n v="72034224"/>
    <x v="0"/>
    <s v="2025-10-16"/>
    <s v="Z0028"/>
    <x v="1"/>
    <s v="RIL2512011"/>
    <s v="APO26010106"/>
    <x v="463"/>
    <s v="STD- 105 KITCHENAID BSH PVD GY27K R223.86 C/C113 H6.5"/>
    <x v="13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4295"/>
    <x v="0"/>
    <s v="2025-10-20"/>
    <s v="Z0028"/>
    <x v="1"/>
    <s v="RIL2512010"/>
    <s v="APO26010033"/>
    <x v="458"/>
    <s v="LA-- 111 BSH R360 C/C155 H6.5"/>
    <x v="13"/>
    <s v="8"/>
    <n v="584"/>
    <s v="PC"/>
    <x v="0"/>
    <n v="0.60270000000000001"/>
    <n v="351.97699999999998"/>
    <n v="31.591200000000001"/>
    <n v="0.60270000000000001"/>
    <n v="351.97713199999998"/>
    <s v="MIL"/>
    <n v="31.591200000000001"/>
    <n v="11119.38"/>
    <n v="2026"/>
  </r>
  <r>
    <n v="72034295"/>
    <x v="0"/>
    <s v="2025-10-20"/>
    <s v="Z0028"/>
    <x v="1"/>
    <s v="RIL2512016"/>
    <s v="APO26010036"/>
    <x v="459"/>
    <s v="STD- 103 BSH R310 C/C113 H6.5"/>
    <x v="13"/>
    <s v="8"/>
    <n v="497"/>
    <s v="PC"/>
    <x v="0"/>
    <n v="0.55359999999999998"/>
    <n v="275.14"/>
    <n v="31.591200000000001"/>
    <n v="0.55359999999999998"/>
    <n v="275.13991199999998"/>
    <s v="MIL"/>
    <n v="31.591200000000001"/>
    <n v="8692"/>
    <n v="2026"/>
  </r>
  <r>
    <n v="72034295"/>
    <x v="0"/>
    <s v="2025-10-20"/>
    <s v="Z0028"/>
    <x v="1"/>
    <s v="RIL2512016"/>
    <s v="APO26010036"/>
    <x v="460"/>
    <s v="LA-- 105 BSH R310 C/C155 H6.5"/>
    <x v="13"/>
    <s v="8"/>
    <n v="812"/>
    <s v="PC"/>
    <x v="0"/>
    <n v="0.60270000000000001"/>
    <n v="489.392"/>
    <n v="31.591200000000001"/>
    <n v="0.60270000000000001"/>
    <n v="489.39198199999998"/>
    <s v="MIL"/>
    <n v="31.591200000000001"/>
    <n v="15460.48"/>
    <n v="2026"/>
  </r>
  <r>
    <n v="72034351"/>
    <x v="0"/>
    <s v="2025-10-20"/>
    <s v="Z0028"/>
    <x v="1"/>
    <s v="RIL2512009"/>
    <s v="APO26010032"/>
    <x v="465"/>
    <s v="STD- 107 KITCHENAID BSH R320 C/C113 H6.5"/>
    <x v="13"/>
    <s v="1"/>
    <n v="1040"/>
    <s v="PC"/>
    <x v="0"/>
    <n v="0.4637"/>
    <n v="482.24799999999999"/>
    <n v="31.591200000000001"/>
    <n v="0.4637"/>
    <n v="482.24790400000001"/>
    <s v="MIL"/>
    <n v="31.591200000000001"/>
    <n v="15234.79"/>
    <n v="2026"/>
  </r>
  <r>
    <n v="72034497"/>
    <x v="0"/>
    <s v="2025-10-27"/>
    <s v="Z0028"/>
    <x v="1"/>
    <s v="RIL2512018"/>
    <s v="APO26010109"/>
    <x v="466"/>
    <s v="STD- 110 HESTAN POL R322.2 C/C113 WELD"/>
    <x v="13"/>
    <s v="7"/>
    <n v="160"/>
    <s v="PC"/>
    <x v="0"/>
    <n v="1.3185"/>
    <n v="210.96"/>
    <n v="31.591200000000001"/>
    <n v="1.3185"/>
    <n v="210.960014"/>
    <s v="MIL"/>
    <n v="31.591200000000001"/>
    <n v="6664.48"/>
    <n v="2026"/>
  </r>
  <r>
    <n v="72034499"/>
    <x v="0"/>
    <s v="2025-10-27"/>
    <s v="Z0028"/>
    <x v="1"/>
    <s v="RIL2512018"/>
    <s v="APO26010109"/>
    <x v="467"/>
    <s v="STD- 104 HESTAN POL R203.14 C/C113 WELD"/>
    <x v="13"/>
    <s v="7"/>
    <n v="800"/>
    <s v="PC"/>
    <x v="0"/>
    <n v="1.3237000000000001"/>
    <n v="1058.96"/>
    <n v="31.591200000000001"/>
    <n v="1.323699"/>
    <n v="1058.96009"/>
    <s v="MIL"/>
    <n v="31.591200000000001"/>
    <n v="33453.82"/>
    <n v="2026"/>
  </r>
  <r>
    <n v="72034658"/>
    <x v="0"/>
    <s v="2025-10-30"/>
    <s v="Z0028"/>
    <x v="1"/>
    <s v="RIL2512020"/>
    <s v="APO26010037"/>
    <x v="468"/>
    <s v="STD- 106 KITCHENAID BSH R310 C/C113 H6.5"/>
    <x v="13"/>
    <s v="8"/>
    <n v="520"/>
    <s v="PC"/>
    <x v="0"/>
    <n v="0.4637"/>
    <n v="241.124"/>
    <n v="31.591200000000001"/>
    <n v="0.4637"/>
    <n v="241.12411"/>
    <s v="MIL"/>
    <n v="31.591200000000001"/>
    <n v="7617.4"/>
    <n v="2026"/>
  </r>
  <r>
    <n v="72034662"/>
    <x v="0"/>
    <s v="2025-10-30"/>
    <s v="Z0028"/>
    <x v="1"/>
    <s v="RIL2512020"/>
    <s v="APO26010037"/>
    <x v="468"/>
    <s v="STD- 106 KITCHENAID BSH R310 C/C113 H6.5"/>
    <x v="13"/>
    <s v="8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668"/>
    <x v="0"/>
    <s v="2025-10-30"/>
    <s v="Z0028"/>
    <x v="1"/>
    <s v="RIL2512020"/>
    <s v="APO26010037"/>
    <x v="465"/>
    <s v="STD- 107 KITCHENAID BSH R320 C/C113 H6.5"/>
    <x v="13"/>
    <s v="8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758"/>
    <x v="0"/>
    <s v="2025-11-03"/>
    <s v="Z0028"/>
    <x v="1"/>
    <s v="RIL2512009"/>
    <s v="APO26010032"/>
    <x v="469"/>
    <s v="STD- 104 KITCHENAID BSH R240 C/C113 H6.5"/>
    <x v="13"/>
    <s v="1"/>
    <n v="2600"/>
    <s v="PC"/>
    <x v="0"/>
    <n v="0.4637"/>
    <n v="1205.6199999999999"/>
    <n v="31.591200000000001"/>
    <n v="0.4637"/>
    <n v="1205.619919"/>
    <s v="MIL"/>
    <n v="31.591200000000001"/>
    <n v="38086.980000000003"/>
    <n v="2026"/>
  </r>
  <r>
    <n v="72034758"/>
    <x v="0"/>
    <s v="2025-11-03"/>
    <s v="Z0028"/>
    <x v="1"/>
    <s v="RIL2512015"/>
    <s v="APO26010035"/>
    <x v="469"/>
    <s v="STD- 104 KITCHENAID BSH R240 C/C113 H6.5"/>
    <x v="13"/>
    <s v="1"/>
    <n v="1560"/>
    <s v="PC"/>
    <x v="0"/>
    <n v="0.4637"/>
    <n v="723.37199999999996"/>
    <n v="31.591200000000001"/>
    <n v="0.4637"/>
    <n v="723.37201400000004"/>
    <s v="MIL"/>
    <n v="31.591200000000001"/>
    <n v="22852.19"/>
    <n v="2026"/>
  </r>
  <r>
    <n v="72034759"/>
    <x v="0"/>
    <s v="2025-11-03"/>
    <s v="Z0028"/>
    <x v="1"/>
    <s v="RIL2512015"/>
    <s v="APO26010035"/>
    <x v="469"/>
    <s v="STD- 104 KITCHENAID BSH R240 C/C113 H6.5"/>
    <x v="13"/>
    <s v="1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760"/>
    <x v="0"/>
    <s v="2025-11-03"/>
    <s v="Z0028"/>
    <x v="1"/>
    <s v="RIL2512009"/>
    <s v="APO26010032"/>
    <x v="465"/>
    <s v="STD- 107 KITCHENAID BSH R320 C/C113 H6.5"/>
    <x v="13"/>
    <s v="1"/>
    <n v="520"/>
    <s v="PC"/>
    <x v="0"/>
    <n v="0.4637"/>
    <n v="241.124"/>
    <n v="31.591200000000001"/>
    <n v="0.4637"/>
    <n v="241.12411"/>
    <s v="MIL"/>
    <n v="31.591200000000001"/>
    <n v="7617.4"/>
    <n v="2026"/>
  </r>
  <r>
    <n v="72034760"/>
    <x v="0"/>
    <s v="2025-11-03"/>
    <s v="Z0028"/>
    <x v="1"/>
    <s v="RIL2512015"/>
    <s v="APO26010035"/>
    <x v="465"/>
    <s v="STD- 107 KITCHENAID BSH R320 C/C113 H6.5"/>
    <x v="13"/>
    <s v="1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787"/>
    <x v="0"/>
    <s v="2025-11-04"/>
    <s v="Z0028"/>
    <x v="1"/>
    <s v="RIL2512015"/>
    <s v="APO26010035"/>
    <x v="470"/>
    <s v="STD- 108 THE PIONEER WOMAN® TUM R340 C/C113 H6.5"/>
    <x v="13"/>
    <s v="1"/>
    <n v="660"/>
    <s v="PC"/>
    <x v="0"/>
    <n v="0.30120000000000002"/>
    <n v="198.792"/>
    <n v="31.591200000000001"/>
    <n v="0.30120000000000002"/>
    <n v="198.792068"/>
    <s v="MIL"/>
    <n v="31.591200000000001"/>
    <n v="6280.08"/>
    <n v="2026"/>
  </r>
  <r>
    <n v="72035142"/>
    <x v="0"/>
    <s v="2025-11-13"/>
    <s v="Z0028"/>
    <x v="1"/>
    <s v="RIL2512018"/>
    <s v="APO26010109"/>
    <x v="464"/>
    <s v="STD- 111 KITCHENAID BSH PVD GY27K R348.08 C/C113 H6.5"/>
    <x v="13"/>
    <s v="7"/>
    <n v="98"/>
    <s v="PC"/>
    <x v="0"/>
    <n v="1.7985"/>
    <n v="176.25299999999999"/>
    <n v="31.591200000000001"/>
    <n v="1.7984990000000001"/>
    <n v="176.25288"/>
    <s v="MIL"/>
    <n v="31.591200000000001"/>
    <n v="5568.04"/>
    <n v="2026"/>
  </r>
  <r>
    <n v="72035142"/>
    <x v="0"/>
    <s v="2025-11-13"/>
    <s v="Z0028"/>
    <x v="1"/>
    <s v="RIL2512011"/>
    <s v="APO26010106"/>
    <x v="462"/>
    <s v="STD- 108 KITCHENAID BSH PVD GY27K R296.34 C/C113 H6.5"/>
    <x v="13"/>
    <s v="7"/>
    <n v="98"/>
    <s v="PC"/>
    <x v="0"/>
    <n v="1.7985"/>
    <n v="176.25299999999999"/>
    <n v="31.591200000000001"/>
    <n v="1.7984990000000001"/>
    <n v="176.25288"/>
    <s v="MIL"/>
    <n v="31.591200000000001"/>
    <n v="5568.04"/>
    <n v="2026"/>
  </r>
  <r>
    <n v="72033467"/>
    <x v="1"/>
    <s v="2025-09-30"/>
    <s v="Z0028"/>
    <x v="1"/>
    <s v="RIL2512026"/>
    <s v="APO26010066"/>
    <x v="455"/>
    <s v="STD- 103 HESTAN POL R177.25 C/C113 WELD"/>
    <x v="13"/>
    <s v="6"/>
    <n v="533"/>
    <s v="PC"/>
    <x v="0"/>
    <n v="1.3185"/>
    <n v="702.76"/>
    <n v="31.425799999999999"/>
    <n v="1.3185"/>
    <n v="702.76015199999995"/>
    <s v="MIL"/>
    <n v="31.425799999999999"/>
    <n v="22084.799999999999"/>
    <n v="2026"/>
  </r>
  <r>
    <n v="72033467"/>
    <x v="1"/>
    <s v="2025-09-30"/>
    <s v="Z0028"/>
    <x v="1"/>
    <s v="RIL2512026"/>
    <s v="APO26010066"/>
    <x v="456"/>
    <s v="STD- 108 HESTAN POL R296.34 C/C113 WELD"/>
    <x v="13"/>
    <s v="6"/>
    <n v="2080"/>
    <s v="PC"/>
    <x v="0"/>
    <n v="1.3185"/>
    <n v="2742.48"/>
    <n v="31.425799999999999"/>
    <n v="1.3185"/>
    <n v="2742.4800639999999"/>
    <s v="MIL"/>
    <n v="31.425799999999999"/>
    <n v="86184.63"/>
    <n v="2026"/>
  </r>
  <r>
    <n v="72033468"/>
    <x v="1"/>
    <s v="2025-09-30"/>
    <s v="Z0028"/>
    <x v="1"/>
    <s v="RIL2512026"/>
    <s v="APO26010066"/>
    <x v="456"/>
    <s v="STD- 108 HESTAN POL R296.34 C/C113 WELD"/>
    <x v="13"/>
    <s v="6"/>
    <n v="800"/>
    <s v="PC"/>
    <x v="0"/>
    <n v="1.3185"/>
    <n v="1054.8"/>
    <n v="31.425799999999999"/>
    <n v="1.3185"/>
    <n v="1054.7998769999999"/>
    <s v="MIL"/>
    <n v="31.425799999999999"/>
    <n v="33147.93"/>
    <n v="2026"/>
  </r>
  <r>
    <n v="72033468"/>
    <x v="1"/>
    <s v="2025-09-30"/>
    <s v="Z0028"/>
    <x v="1"/>
    <s v="RIL2512026"/>
    <s v="APO26010066"/>
    <x v="455"/>
    <s v="STD- 103 HESTAN POL R177.25 C/C113 WELD"/>
    <x v="13"/>
    <s v="6"/>
    <n v="2400"/>
    <s v="PC"/>
    <x v="0"/>
    <n v="1.3185"/>
    <n v="3164.4"/>
    <n v="31.425799999999999"/>
    <n v="1.3185"/>
    <n v="3164.3999509999999"/>
    <s v="MIL"/>
    <n v="31.425799999999999"/>
    <n v="99443.8"/>
    <n v="2026"/>
  </r>
  <r>
    <n v="72033778"/>
    <x v="1"/>
    <s v="2025-10-08"/>
    <s v="Z0028"/>
    <x v="1"/>
    <s v="RIL2512026"/>
    <s v="APO26010066"/>
    <x v="455"/>
    <s v="STD- 103 HESTAN POL R177.25 C/C113 WELD"/>
    <x v="13"/>
    <s v="6"/>
    <n v="1707"/>
    <s v="PC"/>
    <x v="0"/>
    <n v="1.3185"/>
    <n v="2250.6799999999998"/>
    <n v="31.425799999999999"/>
    <n v="1.3185"/>
    <n v="2250.680014"/>
    <s v="MIL"/>
    <n v="31.425799999999999"/>
    <n v="70729.42"/>
    <n v="2026"/>
  </r>
  <r>
    <n v="72034092"/>
    <x v="1"/>
    <s v="2025-10-14"/>
    <s v="Z0028"/>
    <x v="1"/>
    <s v="RIL2512027"/>
    <s v="APO26010114"/>
    <x v="471"/>
    <s v="STD- 107 KITCHENAID BSH PVD GY27K R275.61 C/C113 H6.5"/>
    <x v="13"/>
    <s v="7"/>
    <n v="770"/>
    <s v="PC"/>
    <x v="0"/>
    <n v="1.7985"/>
    <n v="1384.845"/>
    <n v="31.425799999999999"/>
    <n v="1.7984990000000001"/>
    <n v="1384.844936"/>
    <s v="MIL"/>
    <n v="31.425799999999999"/>
    <n v="43519.86"/>
    <n v="2026"/>
  </r>
  <r>
    <n v="72034224"/>
    <x v="1"/>
    <s v="2025-10-16"/>
    <s v="Z0028"/>
    <x v="1"/>
    <s v="RIL2512027"/>
    <s v="APO26010114"/>
    <x v="461"/>
    <s v="STD- 103 KITCHENAID BSH PVD GY27K R177.25 C/C113 H6.5"/>
    <x v="13"/>
    <s v="7"/>
    <n v="196"/>
    <s v="PC"/>
    <x v="0"/>
    <n v="1.7985"/>
    <n v="352.50599999999997"/>
    <n v="31.425799999999999"/>
    <n v="1.7984990000000001"/>
    <n v="352.50590199999999"/>
    <s v="MIL"/>
    <n v="31.425799999999999"/>
    <n v="11077.78"/>
    <n v="2026"/>
  </r>
  <r>
    <n v="72034229"/>
    <x v="1"/>
    <s v="2025-10-16"/>
    <s v="Z0028"/>
    <x v="1"/>
    <s v="RIL2512022"/>
    <s v="APO26010111"/>
    <x v="472"/>
    <s v="STD- 104 TUM R240 C/C113 H6.5"/>
    <x v="13"/>
    <s v="7"/>
    <n v="1080"/>
    <s v="PC"/>
    <x v="0"/>
    <n v="0.42159999999999997"/>
    <n v="455.33"/>
    <n v="31.425799999999999"/>
    <n v="0.42159999999999997"/>
    <n v="455.330015"/>
    <s v="MIL"/>
    <n v="31.425799999999999"/>
    <n v="14309.11"/>
    <n v="2026"/>
  </r>
  <r>
    <n v="72034292"/>
    <x v="1"/>
    <s v="2025-10-20"/>
    <s v="Z0028"/>
    <x v="1"/>
    <s v="RIL2512025"/>
    <s v="APO26010099"/>
    <x v="473"/>
    <s v="STD- 106 GY04A BSH R310 CC113 H6.5"/>
    <x v="13"/>
    <s v="8"/>
    <n v="896"/>
    <s v="PC"/>
    <x v="0"/>
    <n v="0.95409999999999995"/>
    <n v="854.87400000000002"/>
    <n v="31.425799999999999"/>
    <n v="0.95409999999999995"/>
    <n v="854.87401999999997"/>
    <s v="MIL"/>
    <n v="31.425799999999999"/>
    <n v="26865.1"/>
    <n v="2026"/>
  </r>
  <r>
    <n v="72034295"/>
    <x v="1"/>
    <s v="2025-10-20"/>
    <s v="Z0028"/>
    <x v="1"/>
    <s v="RIL2512025"/>
    <s v="APO26010099"/>
    <x v="459"/>
    <s v="STD- 103 BSH R310 C/C113 H6.5"/>
    <x v="13"/>
    <s v="8"/>
    <n v="1474"/>
    <s v="PC"/>
    <x v="0"/>
    <n v="0.55359999999999998"/>
    <n v="816.00599999999997"/>
    <n v="31.425799999999999"/>
    <n v="0.55359899999999995"/>
    <n v="816.00595599999997"/>
    <s v="MIL"/>
    <n v="31.425799999999999"/>
    <n v="25643.64"/>
    <n v="2026"/>
  </r>
  <r>
    <n v="72034355"/>
    <x v="1"/>
    <s v="2025-10-20"/>
    <s v="Z0028"/>
    <x v="1"/>
    <s v="RIL2512024"/>
    <s v="APO26010113"/>
    <x v="474"/>
    <s v="STD- 103 KITCHENAID BSH R220 C/C113 H6.5"/>
    <x v="13"/>
    <s v="1"/>
    <n v="590"/>
    <s v="PC"/>
    <x v="0"/>
    <n v="0.46367999999999998"/>
    <n v="273.57400000000001"/>
    <n v="31.425799999999999"/>
    <n v="0.46367900000000001"/>
    <n v="273.57394199999999"/>
    <s v="MIL"/>
    <n v="31.425799999999999"/>
    <n v="8597.2800000000007"/>
    <n v="2026"/>
  </r>
  <r>
    <n v="72034497"/>
    <x v="1"/>
    <s v="2025-10-27"/>
    <s v="Z0028"/>
    <x v="1"/>
    <s v="RIL2512027"/>
    <s v="APO26010114"/>
    <x v="466"/>
    <s v="STD- 110 HESTAN POL R322.2 C/C113 WELD"/>
    <x v="13"/>
    <s v="7"/>
    <n v="2340"/>
    <s v="PC"/>
    <x v="0"/>
    <n v="1.3185"/>
    <n v="3085.29"/>
    <n v="31.425799999999999"/>
    <n v="1.3185"/>
    <n v="3085.2901109999998"/>
    <s v="MIL"/>
    <n v="31.425799999999999"/>
    <n v="96957.71"/>
    <n v="2026"/>
  </r>
  <r>
    <n v="72034498"/>
    <x v="1"/>
    <s v="2025-10-27"/>
    <s v="Z0028"/>
    <x v="1"/>
    <s v="RIL2512027"/>
    <s v="APO26010114"/>
    <x v="475"/>
    <s v="STD- 106 HESTAN POL R249.72 C/C113 WELD"/>
    <x v="13"/>
    <s v="7"/>
    <n v="2212"/>
    <s v="PC"/>
    <x v="0"/>
    <n v="1.3237000000000001"/>
    <n v="2928.0239999999999"/>
    <n v="31.425799999999999"/>
    <n v="1.323699"/>
    <n v="2928.0241070000002"/>
    <s v="MIL"/>
    <n v="31.425799999999999"/>
    <n v="92015.5"/>
    <n v="2026"/>
  </r>
  <r>
    <n v="72034499"/>
    <x v="1"/>
    <s v="2025-10-27"/>
    <s v="Z0028"/>
    <x v="1"/>
    <s v="RIL2512027"/>
    <s v="APO26010114"/>
    <x v="467"/>
    <s v="STD- 104 HESTAN POL R203.14 C/C113 WELD"/>
    <x v="13"/>
    <s v="7"/>
    <n v="2698"/>
    <s v="PC"/>
    <x v="0"/>
    <n v="1.3237000000000001"/>
    <n v="3571.3429999999998"/>
    <n v="31.425799999999999"/>
    <n v="1.323699"/>
    <n v="3571.3429719999999"/>
    <s v="MIL"/>
    <n v="31.425799999999999"/>
    <n v="112232.31"/>
    <n v="2026"/>
  </r>
  <r>
    <n v="72034658"/>
    <x v="1"/>
    <s v="2025-10-30"/>
    <s v="Z0028"/>
    <x v="1"/>
    <s v="RIL2512028"/>
    <s v="APO26010100"/>
    <x v="468"/>
    <s v="STD- 106 KITCHENAID BSH R310 C/C113 H6.5"/>
    <x v="13"/>
    <s v="8"/>
    <n v="86"/>
    <s v="PC"/>
    <x v="0"/>
    <n v="0.4637"/>
    <n v="39.878"/>
    <n v="31.425799999999999"/>
    <n v="0.46369899999999997"/>
    <n v="39.878061000000002"/>
    <s v="MIL"/>
    <n v="31.425799999999999"/>
    <n v="1253.2"/>
    <n v="2026"/>
  </r>
  <r>
    <n v="72034662"/>
    <x v="1"/>
    <s v="2025-10-30"/>
    <s v="Z0028"/>
    <x v="1"/>
    <s v="RIL2512028"/>
    <s v="APO26010100"/>
    <x v="468"/>
    <s v="STD- 106 KITCHENAID BSH R310 C/C113 H6.5"/>
    <x v="13"/>
    <s v="8"/>
    <n v="780"/>
    <s v="PC"/>
    <x v="0"/>
    <n v="0.4637"/>
    <n v="361.68599999999998"/>
    <n v="31.425799999999999"/>
    <n v="0.46369899999999997"/>
    <n v="361.68593900000002"/>
    <s v="MIL"/>
    <n v="31.425799999999999"/>
    <n v="11366.27"/>
    <n v="2026"/>
  </r>
  <r>
    <n v="72034668"/>
    <x v="1"/>
    <s v="2025-10-30"/>
    <s v="Z0028"/>
    <x v="1"/>
    <s v="RIL2512028"/>
    <s v="APO26010100"/>
    <x v="465"/>
    <s v="STD- 107 KITCHENAID BSH R320 C/C113 H6.5"/>
    <x v="13"/>
    <s v="8"/>
    <n v="1820"/>
    <s v="PC"/>
    <x v="0"/>
    <n v="0.4637"/>
    <n v="843.93399999999997"/>
    <n v="31.425799999999999"/>
    <n v="0.46369899999999997"/>
    <n v="843.93396499999994"/>
    <s v="MIL"/>
    <n v="31.425799999999999"/>
    <n v="26521.3"/>
    <n v="2026"/>
  </r>
  <r>
    <n v="72034766"/>
    <x v="1"/>
    <s v="2025-11-03"/>
    <s v="Z0028"/>
    <x v="1"/>
    <s v="RIL2512024"/>
    <s v="APO26010113"/>
    <x v="474"/>
    <s v="STD- 103 KITCHENAID BSH R220 C/C113 H6.5"/>
    <x v="13"/>
    <s v="1"/>
    <n v="190"/>
    <s v="PC"/>
    <x v="0"/>
    <n v="0.46367999999999998"/>
    <n v="88.1"/>
    <n v="31.425799999999999"/>
    <n v="0.46367900000000001"/>
    <n v="88.099905000000007"/>
    <s v="MIL"/>
    <n v="31.425799999999999"/>
    <n v="2768.61"/>
    <n v="2026"/>
  </r>
  <r>
    <n v="72035072"/>
    <x v="1"/>
    <s v="2025-11-11"/>
    <s v="Z0028"/>
    <x v="1"/>
    <s v="RIL2512027"/>
    <s v="APO26010114"/>
    <x v="468"/>
    <s v="STD- 106 KITCHENAID BSH R310 C/C113 H6.5"/>
    <x v="13"/>
    <s v="7"/>
    <n v="434"/>
    <s v="PC"/>
    <x v="0"/>
    <n v="0.46371000000000001"/>
    <n v="201.25"/>
    <n v="31.425799999999999"/>
    <n v="0.46371000000000001"/>
    <n v="201.24992800000001"/>
    <s v="MIL"/>
    <n v="31.425799999999999"/>
    <n v="6324.44"/>
    <n v="2026"/>
  </r>
  <r>
    <n v="72035268"/>
    <x v="1"/>
    <s v="2025-11-14"/>
    <s v="Z0028"/>
    <x v="1"/>
    <s v="RIL2512027"/>
    <s v="APO26010114"/>
    <x v="465"/>
    <s v="STD- 107 KITCHENAID BSH R320 C/C113 H6.5"/>
    <x v="13"/>
    <s v="7"/>
    <n v="260"/>
    <s v="PC"/>
    <x v="0"/>
    <n v="0.46372999999999998"/>
    <n v="120.57"/>
    <n v="31.425799999999999"/>
    <n v="0.46372999999999998"/>
    <n v="120.570041"/>
    <s v="MIL"/>
    <n v="31.425799999999999"/>
    <n v="3789.01"/>
    <n v="2026"/>
  </r>
  <r>
    <n v="72035374"/>
    <x v="1"/>
    <s v="2025-11-18"/>
    <s v="Z0028"/>
    <x v="1"/>
    <s v="RIL2512024"/>
    <s v="APO26010113"/>
    <x v="476"/>
    <s v="STD- 110 GY04A TUM R362.06 C/C113 H6.5"/>
    <x v="13"/>
    <s v="1"/>
    <n v="1080"/>
    <s v="PC"/>
    <x v="0"/>
    <n v="0.46989999999999998"/>
    <n v="507.49"/>
    <n v="31.425799999999999"/>
    <n v="0.46989900000000001"/>
    <n v="507.49002400000001"/>
    <s v="MIL"/>
    <n v="31.425799999999999"/>
    <n v="15948.28"/>
    <n v="2026"/>
  </r>
  <r>
    <n v="72035382"/>
    <x v="1"/>
    <s v="2025-11-18"/>
    <s v="Z0028"/>
    <x v="1"/>
    <s v="RIL2512025"/>
    <s v="APO26010099"/>
    <x v="477"/>
    <s v="LA-- 107 BSH R320 C/C155 H6.5"/>
    <x v="13"/>
    <s v="8"/>
    <n v="82"/>
    <s v="PC"/>
    <x v="0"/>
    <n v="0.60270000000000001"/>
    <n v="49.420999999999999"/>
    <n v="31.425799999999999"/>
    <n v="0.60270000000000001"/>
    <n v="49.420858000000003"/>
    <s v="MIL"/>
    <n v="31.425799999999999"/>
    <n v="1553.09"/>
    <n v="2026"/>
  </r>
  <r>
    <n v="72035655"/>
    <x v="1"/>
    <s v="2025-11-26"/>
    <s v="Z0028"/>
    <x v="1"/>
    <s v="RIL2512025"/>
    <s v="APO26010099"/>
    <x v="478"/>
    <s v="STD- 104 CIR GY04A TUM R240 C/C113 H6.5"/>
    <x v="13"/>
    <s v="8"/>
    <n v="1200"/>
    <s v="PC"/>
    <x v="0"/>
    <n v="0.45590000000000003"/>
    <n v="547.08100000000002"/>
    <n v="31.425799999999999"/>
    <n v="0.455899"/>
    <n v="547.08105999999998"/>
    <s v="MIL"/>
    <n v="31.425799999999999"/>
    <n v="17192.46"/>
    <n v="2026"/>
  </r>
  <r>
    <n v="72036445"/>
    <x v="1"/>
    <s v="2025-12-03"/>
    <s v="Z0028"/>
    <x v="1"/>
    <s v="RIL2512021"/>
    <s v="APO26010110"/>
    <x v="479"/>
    <s v="STD- 107 TUM R320 C/C113 H6.5"/>
    <x v="13"/>
    <s v="7"/>
    <n v="2160"/>
    <s v="PC"/>
    <x v="0"/>
    <n v="0.42159999999999997"/>
    <n v="910.65599999999995"/>
    <n v="31.425799999999999"/>
    <n v="0.42159999999999997"/>
    <n v="910.65589399999999"/>
    <s v="MIL"/>
    <n v="31.425799999999999"/>
    <n v="28618.09"/>
    <n v="2026"/>
  </r>
  <r>
    <n v="72036459"/>
    <x v="1"/>
    <s v="2025-12-03"/>
    <s v="Z0028"/>
    <x v="1"/>
    <s v="RIL2512021"/>
    <s v="APO26010110"/>
    <x v="480"/>
    <s v="STD- 102 TUM R170 C/C113 H6.5"/>
    <x v="13"/>
    <s v="7"/>
    <n v="540"/>
    <s v="PC"/>
    <x v="0"/>
    <n v="0.42159999999999997"/>
    <n v="227.66399999999999"/>
    <n v="31.425799999999999"/>
    <n v="0.42159999999999997"/>
    <n v="227.663893"/>
    <s v="MIL"/>
    <n v="31.425799999999999"/>
    <n v="7154.52"/>
    <n v="2026"/>
  </r>
  <r>
    <n v="72036465"/>
    <x v="1"/>
    <s v="2025-12-03"/>
    <s v="Z0028"/>
    <x v="1"/>
    <s v="RIL2512021"/>
    <s v="APO26010110"/>
    <x v="481"/>
    <s v="STD- 103 TUM R220 C/C113 H6.5"/>
    <x v="13"/>
    <s v="7"/>
    <n v="1080"/>
    <s v="PC"/>
    <x v="0"/>
    <n v="0.42159999999999997"/>
    <n v="455.33"/>
    <n v="31.425799999999999"/>
    <n v="0.42159999999999997"/>
    <n v="455.330015"/>
    <s v="MIL"/>
    <n v="31.425799999999999"/>
    <n v="14309.11"/>
    <n v="2026"/>
  </r>
  <r>
    <n v="72033202"/>
    <x v="11"/>
    <s v="2025-09-25"/>
    <s v="Z0028"/>
    <x v="1"/>
    <s v="RIL2512034"/>
    <s v="APO26010117"/>
    <x v="456"/>
    <s v="STD- 108 HESTAN POL R296.34 C/C113 WELD"/>
    <x v="13"/>
    <s v="6"/>
    <n v="4640"/>
    <s v="PC"/>
    <x v="0"/>
    <n v="1.3185"/>
    <n v="6117.84"/>
    <n v="31.4496"/>
    <n v="1.3185"/>
    <n v="6117.8399719999998"/>
    <s v="MIL"/>
    <n v="31.4496"/>
    <n v="192403.62"/>
    <n v="2026"/>
  </r>
  <r>
    <n v="72033203"/>
    <x v="11"/>
    <s v="2025-09-25"/>
    <s v="Z0028"/>
    <x v="1"/>
    <s v="RIL2512034"/>
    <s v="APO26010117"/>
    <x v="456"/>
    <s v="STD- 108 HESTAN POL R296.34 C/C113 WELD"/>
    <x v="13"/>
    <s v="6"/>
    <n v="640"/>
    <s v="PC"/>
    <x v="0"/>
    <n v="1.3185"/>
    <n v="843.84"/>
    <n v="31.4496"/>
    <n v="1.3185"/>
    <n v="843.83998499999996"/>
    <s v="MIL"/>
    <n v="31.4496"/>
    <n v="26538.43"/>
    <n v="2026"/>
  </r>
  <r>
    <n v="72033203"/>
    <x v="11"/>
    <s v="2025-09-25"/>
    <s v="Z0028"/>
    <x v="1"/>
    <s v="RIL2512044"/>
    <s v="APO26010122"/>
    <x v="456"/>
    <s v="STD- 108 HESTAN POL R296.34 C/C113 WELD"/>
    <x v="13"/>
    <s v="6"/>
    <n v="960"/>
    <s v="PC"/>
    <x v="0"/>
    <n v="1.3185"/>
    <n v="1265.76"/>
    <n v="31.4496"/>
    <n v="1.3185"/>
    <n v="1265.7601360000001"/>
    <s v="MIL"/>
    <n v="31.4496"/>
    <n v="39807.65"/>
    <n v="2026"/>
  </r>
  <r>
    <n v="72033204"/>
    <x v="11"/>
    <s v="2025-09-25"/>
    <s v="Z0028"/>
    <x v="1"/>
    <s v="RIL2512044"/>
    <s v="APO26010122"/>
    <x v="456"/>
    <s v="STD- 108 HESTAN POL R296.34 C/C113 WELD"/>
    <x v="13"/>
    <s v="6"/>
    <n v="400"/>
    <s v="PC"/>
    <x v="0"/>
    <n v="1.3185"/>
    <n v="527.4"/>
    <n v="31.4496"/>
    <n v="1.3185"/>
    <n v="527.40003000000002"/>
    <s v="MIL"/>
    <n v="31.4496"/>
    <n v="16586.52"/>
    <n v="2026"/>
  </r>
  <r>
    <n v="72033468"/>
    <x v="11"/>
    <s v="2025-09-30"/>
    <s v="Z0028"/>
    <x v="1"/>
    <s v="RIL2512034"/>
    <s v="APO26010117"/>
    <x v="456"/>
    <s v="STD- 108 HESTAN POL R296.34 C/C113 WELD"/>
    <x v="13"/>
    <s v="6"/>
    <n v="2080"/>
    <s v="PC"/>
    <x v="0"/>
    <n v="1.3185"/>
    <n v="2742.48"/>
    <n v="31.4496"/>
    <n v="1.3185"/>
    <n v="2742.4800310000001"/>
    <s v="MIL"/>
    <n v="31.4496"/>
    <n v="86249.9"/>
    <n v="2026"/>
  </r>
  <r>
    <n v="72033468"/>
    <x v="11"/>
    <s v="2025-09-30"/>
    <s v="Z0028"/>
    <x v="1"/>
    <s v="RIL2512034"/>
    <s v="APO26010117"/>
    <x v="457"/>
    <s v="STD- 105 HESTAN POL R223.86 C/C113 WELD"/>
    <x v="13"/>
    <s v="6"/>
    <n v="1686"/>
    <s v="PC"/>
    <x v="0"/>
    <n v="1.3237000000000001"/>
    <n v="2231.7579999999998"/>
    <n v="31.4496"/>
    <n v="1.3237000000000001"/>
    <n v="2231.7581140000002"/>
    <s v="MIL"/>
    <n v="31.4496"/>
    <n v="70187.899999999994"/>
    <n v="2026"/>
  </r>
  <r>
    <n v="72033778"/>
    <x v="11"/>
    <s v="2025-10-08"/>
    <s v="Z0028"/>
    <x v="1"/>
    <s v="RIL2512034"/>
    <s v="APO26010117"/>
    <x v="455"/>
    <s v="STD- 103 HESTAN POL R177.25 C/C113 WELD"/>
    <x v="13"/>
    <s v="6"/>
    <n v="1653"/>
    <s v="PC"/>
    <x v="0"/>
    <n v="1.3185"/>
    <n v="2179.4810000000002"/>
    <n v="31.4496"/>
    <n v="1.3185"/>
    <n v="2179.4811380000001"/>
    <s v="MIL"/>
    <n v="31.4496"/>
    <n v="68543.81"/>
    <n v="2026"/>
  </r>
  <r>
    <n v="72033779"/>
    <x v="11"/>
    <s v="2025-10-08"/>
    <s v="Z0028"/>
    <x v="1"/>
    <s v="RIL2512041"/>
    <s v="APO26010121"/>
    <x v="482"/>
    <s v="LA-- 105 POL R181.5 C/C155 WELD"/>
    <x v="13"/>
    <s v="7"/>
    <n v="1680"/>
    <s v="PC"/>
    <x v="0"/>
    <n v="1.3260000000000001"/>
    <n v="2227.6799999999998"/>
    <n v="31.4496"/>
    <n v="1.3260000000000001"/>
    <n v="2227.6798429999999"/>
    <s v="MIL"/>
    <n v="31.4496"/>
    <n v="70059.64"/>
    <n v="2026"/>
  </r>
  <r>
    <n v="72033786"/>
    <x v="11"/>
    <s v="2025-10-08"/>
    <s v="Z0028"/>
    <x v="1"/>
    <s v="RIL2512044"/>
    <s v="APO26010122"/>
    <x v="456"/>
    <s v="STD- 108 HESTAN POL R296.34 C/C113 WELD"/>
    <x v="13"/>
    <s v="6"/>
    <n v="5120"/>
    <s v="PC"/>
    <x v="0"/>
    <n v="1.3185"/>
    <n v="6750.72"/>
    <n v="31.4496"/>
    <n v="1.3185"/>
    <n v="6750.719881"/>
    <s v="MIL"/>
    <n v="31.4496"/>
    <n v="212307.44"/>
    <n v="2026"/>
  </r>
  <r>
    <n v="72033787"/>
    <x v="11"/>
    <s v="2025-10-08"/>
    <s v="Z0028"/>
    <x v="1"/>
    <s v="RIL2512041"/>
    <s v="APO26010121"/>
    <x v="483"/>
    <s v="SM-- 102 POL R108 C/C94.5 WELD"/>
    <x v="13"/>
    <s v="7"/>
    <n v="600"/>
    <s v="PC"/>
    <x v="0"/>
    <n v="1.1202000000000001"/>
    <n v="672.12"/>
    <n v="31.4496"/>
    <n v="1.1201989999999999"/>
    <n v="672.12015399999996"/>
    <s v="MIL"/>
    <n v="31.4496"/>
    <n v="21137.91"/>
    <n v="2026"/>
  </r>
  <r>
    <n v="72033789"/>
    <x v="11"/>
    <s v="2025-10-08"/>
    <s v="Z0028"/>
    <x v="1"/>
    <s v="RIL2512034"/>
    <s v="APO26010117"/>
    <x v="457"/>
    <s v="STD- 105 HESTAN POL R223.86 C/C113 WELD"/>
    <x v="13"/>
    <s v="6"/>
    <n v="3335"/>
    <s v="PC"/>
    <x v="0"/>
    <n v="1.3237000000000001"/>
    <n v="4414.54"/>
    <n v="31.4496"/>
    <n v="1.3237000000000001"/>
    <n v="4414.5400890000001"/>
    <s v="MIL"/>
    <n v="31.4496"/>
    <n v="138835.51999999999"/>
    <n v="2026"/>
  </r>
  <r>
    <n v="72033790"/>
    <x v="11"/>
    <s v="2025-10-08"/>
    <s v="Z0028"/>
    <x v="1"/>
    <s v="RIL2512034"/>
    <s v="APO26010117"/>
    <x v="467"/>
    <s v="STD- 104 HESTAN POL R203.14 C/C113 WELD"/>
    <x v="13"/>
    <s v="6"/>
    <n v="1698"/>
    <s v="PC"/>
    <x v="0"/>
    <n v="1.3237000000000001"/>
    <n v="2247.643"/>
    <n v="31.4496"/>
    <n v="1.3237000000000001"/>
    <n v="2247.642895"/>
    <s v="MIL"/>
    <n v="31.4496"/>
    <n v="70687.47"/>
    <n v="2026"/>
  </r>
  <r>
    <n v="72033791"/>
    <x v="11"/>
    <s v="2025-10-08"/>
    <s v="Z0028"/>
    <x v="1"/>
    <s v="RIL2512034"/>
    <s v="APO26010117"/>
    <x v="455"/>
    <s v="STD- 103 HESTAN POL R177.25 C/C113 WELD"/>
    <x v="13"/>
    <s v="6"/>
    <n v="2812"/>
    <s v="PC"/>
    <x v="0"/>
    <n v="1.3185"/>
    <n v="3707.62"/>
    <n v="31.4496"/>
    <n v="1.3185"/>
    <n v="3707.620128"/>
    <s v="MIL"/>
    <n v="31.4496"/>
    <n v="116603.17"/>
    <n v="2026"/>
  </r>
  <r>
    <n v="72033791"/>
    <x v="11"/>
    <s v="2025-10-08"/>
    <s v="Z0028"/>
    <x v="1"/>
    <s v="RIL2512044"/>
    <s v="APO26010122"/>
    <x v="455"/>
    <s v="STD- 103 HESTAN POL R177.25 C/C113 WELD"/>
    <x v="13"/>
    <s v="6"/>
    <n v="320"/>
    <s v="PC"/>
    <x v="0"/>
    <n v="1.3185"/>
    <n v="421.92"/>
    <n v="31.4496"/>
    <n v="1.3185"/>
    <n v="421.92015099999998"/>
    <s v="MIL"/>
    <n v="31.4496"/>
    <n v="13269.22"/>
    <n v="2026"/>
  </r>
  <r>
    <n v="72033792"/>
    <x v="11"/>
    <s v="2025-10-08"/>
    <s v="Z0028"/>
    <x v="1"/>
    <s v="RIL2512041"/>
    <s v="APO26010121"/>
    <x v="484"/>
    <s v="STD- 103 POL R108 C/C113 WELD"/>
    <x v="13"/>
    <s v="7"/>
    <n v="1000"/>
    <s v="PC"/>
    <x v="0"/>
    <n v="1.1353"/>
    <n v="1135.3"/>
    <n v="31.4496"/>
    <n v="1.1352990000000001"/>
    <n v="1135.299972"/>
    <s v="MIL"/>
    <n v="31.4496"/>
    <n v="35704.730000000003"/>
    <n v="2026"/>
  </r>
  <r>
    <n v="72033796"/>
    <x v="11"/>
    <s v="2025-10-08"/>
    <s v="Z0028"/>
    <x v="1"/>
    <s v="RIL2512034"/>
    <s v="APO26010117"/>
    <x v="466"/>
    <s v="STD- 110 HESTAN POL R322.2 C/C113 WELD"/>
    <x v="13"/>
    <s v="6"/>
    <n v="1824"/>
    <s v="PC"/>
    <x v="0"/>
    <n v="1.3185"/>
    <n v="2404.944"/>
    <n v="31.4496"/>
    <n v="1.3185"/>
    <n v="2404.944101"/>
    <s v="MIL"/>
    <n v="31.4496"/>
    <n v="75634.53"/>
    <n v="2026"/>
  </r>
  <r>
    <n v="72033798"/>
    <x v="11"/>
    <s v="2025-10-08"/>
    <s v="Z0028"/>
    <x v="1"/>
    <s v="RIL2512044"/>
    <s v="APO26010122"/>
    <x v="485"/>
    <s v="STD- 111 HESTAN POL R348.08 C/C113 WELD"/>
    <x v="13"/>
    <s v="6"/>
    <n v="1800"/>
    <s v="PC"/>
    <x v="0"/>
    <n v="1.3185"/>
    <n v="2373.3000000000002"/>
    <n v="31.4496"/>
    <n v="1.3185"/>
    <n v="2373.3001370000002"/>
    <s v="MIL"/>
    <n v="31.4496"/>
    <n v="74639.34"/>
    <n v="2026"/>
  </r>
  <r>
    <n v="72033803"/>
    <x v="11"/>
    <s v="2025-10-08"/>
    <s v="Z0028"/>
    <x v="1"/>
    <s v="RIL2512045"/>
    <s v="APO26010123"/>
    <x v="485"/>
    <s v="STD- 111 HESTAN POL R348.08 C/C113 WELD"/>
    <x v="13"/>
    <s v="7"/>
    <n v="1461"/>
    <s v="PC"/>
    <x v="0"/>
    <n v="1.3185"/>
    <n v="1926.329"/>
    <n v="31.4496"/>
    <n v="1.3185"/>
    <n v="1926.3291099999999"/>
    <s v="MIL"/>
    <n v="31.4496"/>
    <n v="60582.28"/>
    <n v="2026"/>
  </r>
  <r>
    <n v="72034092"/>
    <x v="11"/>
    <s v="2025-10-14"/>
    <s v="Z0028"/>
    <x v="1"/>
    <s v="RIL2512035"/>
    <s v="APO26010118"/>
    <x v="471"/>
    <s v="STD- 107 KITCHENAID BSH PVD GY27K R275.61 C/C113 H6.5"/>
    <x v="13"/>
    <s v="7"/>
    <n v="308"/>
    <s v="PC"/>
    <x v="0"/>
    <n v="1.7985"/>
    <n v="553.93799999999999"/>
    <n v="31.4496"/>
    <n v="1.7985"/>
    <n v="553.93804599999999"/>
    <s v="MIL"/>
    <n v="31.4496"/>
    <n v="17421.13"/>
    <n v="2026"/>
  </r>
  <r>
    <n v="72034224"/>
    <x v="11"/>
    <s v="2025-10-16"/>
    <s v="Z0028"/>
    <x v="1"/>
    <s v="RIL2512035"/>
    <s v="APO26010118"/>
    <x v="461"/>
    <s v="STD- 103 KITCHENAID BSH PVD GY27K R177.25 C/C113 H6.5"/>
    <x v="13"/>
    <s v="7"/>
    <n v="882"/>
    <s v="PC"/>
    <x v="0"/>
    <n v="1.7985"/>
    <n v="1586.277"/>
    <n v="31.4496"/>
    <n v="1.7985"/>
    <n v="1586.27709"/>
    <s v="MIL"/>
    <n v="31.4496"/>
    <n v="49887.78"/>
    <n v="2026"/>
  </r>
  <r>
    <n v="72034228"/>
    <x v="11"/>
    <s v="2025-10-16"/>
    <s v="Z0028"/>
    <x v="1"/>
    <s v="RIL2512035"/>
    <s v="APO26010118"/>
    <x v="456"/>
    <s v="STD- 108 HESTAN POL R296.34 C/C113 WELD"/>
    <x v="13"/>
    <s v="7"/>
    <n v="1280"/>
    <s v="PC"/>
    <x v="0"/>
    <n v="1.3185"/>
    <n v="1687.68"/>
    <n v="31.4496"/>
    <n v="1.3185"/>
    <n v="1687.6799699999999"/>
    <s v="MIL"/>
    <n v="31.4496"/>
    <n v="53076.86"/>
    <n v="2026"/>
  </r>
  <r>
    <n v="72034232"/>
    <x v="11"/>
    <s v="2025-10-16"/>
    <s v="Z0028"/>
    <x v="1"/>
    <s v="RIL2512043"/>
    <s v="APO26010101"/>
    <x v="468"/>
    <s v="STD- 106 KITCHENAID BSH R310 C/C113 H6.5"/>
    <x v="13"/>
    <s v="8"/>
    <n v="260"/>
    <s v="PC"/>
    <x v="0"/>
    <n v="0.4637"/>
    <n v="120.562"/>
    <n v="31.4496"/>
    <n v="0.4637"/>
    <n v="120.562105"/>
    <s v="MIL"/>
    <n v="31.4496"/>
    <n v="3791.63"/>
    <n v="2026"/>
  </r>
  <r>
    <n v="72034295"/>
    <x v="11"/>
    <s v="2025-10-20"/>
    <s v="Z0028"/>
    <x v="1"/>
    <s v="RIL2512043"/>
    <s v="APO26010101"/>
    <x v="458"/>
    <s v="LA-- 111 BSH R360 C/C155 H6.5"/>
    <x v="13"/>
    <s v="8"/>
    <n v="466"/>
    <s v="PC"/>
    <x v="0"/>
    <n v="0.60270000000000001"/>
    <n v="280.858"/>
    <n v="31.4496"/>
    <n v="0.60269899999999998"/>
    <n v="280.85794399999997"/>
    <s v="MIL"/>
    <n v="31.4496"/>
    <n v="8832.8700000000008"/>
    <n v="2026"/>
  </r>
  <r>
    <n v="72034295"/>
    <x v="11"/>
    <s v="2025-10-20"/>
    <s v="Z0028"/>
    <x v="1"/>
    <s v="RIL2512043"/>
    <s v="APO26010101"/>
    <x v="459"/>
    <s v="STD- 103 BSH R310 C/C113 H6.5"/>
    <x v="13"/>
    <s v="8"/>
    <n v="189"/>
    <s v="PC"/>
    <x v="0"/>
    <n v="0.55359999999999998"/>
    <n v="104.63"/>
    <n v="31.4496"/>
    <n v="0.55359999999999998"/>
    <n v="104.629947"/>
    <s v="MIL"/>
    <n v="31.4496"/>
    <n v="3290.57"/>
    <n v="2026"/>
  </r>
  <r>
    <n v="72034295"/>
    <x v="11"/>
    <s v="2025-10-20"/>
    <s v="Z0028"/>
    <x v="1"/>
    <s v="RIL2512043"/>
    <s v="APO26010101"/>
    <x v="460"/>
    <s v="LA-- 105 BSH R310 C/C155 H6.5"/>
    <x v="13"/>
    <s v="8"/>
    <n v="238"/>
    <s v="PC"/>
    <x v="0"/>
    <n v="0.60268999999999995"/>
    <n v="143.44"/>
    <n v="31.4496"/>
    <n v="0.60268999999999995"/>
    <n v="143.43997999999999"/>
    <s v="MIL"/>
    <n v="31.4496"/>
    <n v="4511.13"/>
    <n v="2026"/>
  </r>
  <r>
    <n v="72034496"/>
    <x v="11"/>
    <s v="2025-10-27"/>
    <s v="Z0028"/>
    <x v="1"/>
    <s v="RIL2512045"/>
    <s v="APO26010123"/>
    <x v="485"/>
    <s v="STD- 111 HESTAN POL R348.08 C/C113 WELD"/>
    <x v="13"/>
    <s v="7"/>
    <n v="2259"/>
    <s v="PC"/>
    <x v="0"/>
    <n v="1.3185"/>
    <n v="2978.4949999999999"/>
    <n v="31.4496"/>
    <n v="1.3185"/>
    <n v="2978.4951150000002"/>
    <s v="MIL"/>
    <n v="31.4496"/>
    <n v="93672.48"/>
    <n v="2026"/>
  </r>
  <r>
    <n v="72034496"/>
    <x v="11"/>
    <s v="2025-10-27"/>
    <s v="Z0028"/>
    <x v="1"/>
    <s v="RIL2512035"/>
    <s v="APO26010118"/>
    <x v="485"/>
    <s v="STD- 111 HESTAN POL R348.08 C/C113 WELD"/>
    <x v="13"/>
    <s v="7"/>
    <n v="1101"/>
    <s v="PC"/>
    <x v="0"/>
    <n v="1.3185"/>
    <n v="1451.6690000000001"/>
    <n v="31.4496"/>
    <n v="1.3185"/>
    <n v="1451.6690189999999"/>
    <s v="MIL"/>
    <n v="31.4496"/>
    <n v="45654.41"/>
    <n v="2026"/>
  </r>
  <r>
    <n v="72034497"/>
    <x v="11"/>
    <s v="2025-10-27"/>
    <s v="Z0028"/>
    <x v="1"/>
    <s v="RIL2512035"/>
    <s v="APO26010118"/>
    <x v="466"/>
    <s v="STD- 110 HESTAN POL R322.2 C/C113 WELD"/>
    <x v="13"/>
    <s v="7"/>
    <n v="576"/>
    <s v="PC"/>
    <x v="0"/>
    <n v="1.3185"/>
    <n v="759.45600000000002"/>
    <n v="31.4496"/>
    <n v="1.3185"/>
    <n v="759.45608200000004"/>
    <s v="MIL"/>
    <n v="31.4496"/>
    <n v="23884.59"/>
    <n v="2026"/>
  </r>
  <r>
    <n v="72034498"/>
    <x v="11"/>
    <s v="2025-10-27"/>
    <s v="Z0028"/>
    <x v="1"/>
    <s v="RIL2512035"/>
    <s v="APO26010118"/>
    <x v="475"/>
    <s v="STD- 106 HESTAN POL R249.72 C/C113 WELD"/>
    <x v="13"/>
    <s v="7"/>
    <n v="28"/>
    <s v="PC"/>
    <x v="0"/>
    <n v="1.3237000000000001"/>
    <n v="37.064"/>
    <n v="31.4496"/>
    <n v="1.3237000000000001"/>
    <n v="37.064064000000002"/>
    <s v="MIL"/>
    <n v="31.4496"/>
    <n v="1165.6500000000001"/>
    <n v="2026"/>
  </r>
  <r>
    <n v="72034499"/>
    <x v="11"/>
    <s v="2025-10-27"/>
    <s v="Z0028"/>
    <x v="1"/>
    <s v="RIL2512035"/>
    <s v="APO26010118"/>
    <x v="467"/>
    <s v="STD- 104 HESTAN POL R203.14 C/C113 WELD"/>
    <x v="13"/>
    <s v="7"/>
    <n v="22"/>
    <s v="PC"/>
    <x v="0"/>
    <n v="1.3237000000000001"/>
    <n v="29.120999999999999"/>
    <n v="31.4496"/>
    <n v="1.3237000000000001"/>
    <n v="29.120878999999999"/>
    <s v="MIL"/>
    <n v="31.4496"/>
    <n v="915.84"/>
    <n v="2026"/>
  </r>
  <r>
    <n v="72034736"/>
    <x v="11"/>
    <s v="2025-10-31"/>
    <s v="Z0028"/>
    <x v="1"/>
    <s v="RIL2512045"/>
    <s v="APO26010123"/>
    <x v="485"/>
    <s v="STD- 111 HESTAN POL R348.08 C/C113 WELD"/>
    <x v="13"/>
    <s v="7"/>
    <n v="2080"/>
    <s v="PC"/>
    <x v="0"/>
    <n v="1.3185"/>
    <n v="2742.48"/>
    <n v="31.4496"/>
    <n v="1.3185"/>
    <n v="2742.4800310000001"/>
    <s v="MIL"/>
    <n v="31.4496"/>
    <n v="86249.9"/>
    <n v="2026"/>
  </r>
  <r>
    <n v="72035068"/>
    <x v="11"/>
    <s v="2025-11-11"/>
    <s v="Z0028"/>
    <x v="1"/>
    <s v="RIL2512043"/>
    <s v="APO26010101"/>
    <x v="486"/>
    <s v="STD- 111 CIR GY04A TUM R380 C/C113 H6.5"/>
    <x v="13"/>
    <s v="8"/>
    <n v="233"/>
    <s v="PC"/>
    <x v="0"/>
    <n v="0.45588000000000001"/>
    <n v="106.22"/>
    <n v="31.4496"/>
    <n v="0.45587899999999998"/>
    <n v="106.22011000000001"/>
    <s v="MIL"/>
    <n v="31.4496"/>
    <n v="3340.58"/>
    <n v="2026"/>
  </r>
  <r>
    <n v="72035068"/>
    <x v="11"/>
    <s v="2025-11-11"/>
    <s v="Z0028"/>
    <x v="1"/>
    <s v="RIL2512033"/>
    <s v="APO26010038"/>
    <x v="486"/>
    <s v="STD- 111 CIR GY04A TUM R380 C/C113 H6.5"/>
    <x v="13"/>
    <s v="8"/>
    <n v="1500"/>
    <s v="PC"/>
    <x v="0"/>
    <n v="0.45590000000000003"/>
    <n v="683.85"/>
    <n v="31.4496"/>
    <n v="0.455899"/>
    <n v="683.85003300000005"/>
    <s v="MIL"/>
    <n v="31.4496"/>
    <n v="21506.81"/>
    <n v="2026"/>
  </r>
  <r>
    <n v="72035072"/>
    <x v="11"/>
    <s v="2025-11-11"/>
    <s v="Z0028"/>
    <x v="1"/>
    <s v="RIL2512035"/>
    <s v="APO26010118"/>
    <x v="487"/>
    <s v="STD- 110 KITCHENAID BSH R360 C/C113 H6.5"/>
    <x v="13"/>
    <s v="7"/>
    <n v="1040"/>
    <s v="PC"/>
    <x v="0"/>
    <n v="0.4637"/>
    <n v="482.24799999999999"/>
    <n v="31.4496"/>
    <n v="0.4637"/>
    <n v="482.24810400000001"/>
    <s v="MIL"/>
    <n v="31.4496"/>
    <n v="15166.51"/>
    <n v="2026"/>
  </r>
  <r>
    <n v="72035072"/>
    <x v="11"/>
    <s v="2025-11-11"/>
    <s v="Z0028"/>
    <x v="1"/>
    <s v="RIL2512035"/>
    <s v="APO26010118"/>
    <x v="465"/>
    <s v="STD- 107 KITCHENAID BSH R320 C/C113 H6.5"/>
    <x v="13"/>
    <s v="7"/>
    <n v="1040"/>
    <s v="PC"/>
    <x v="0"/>
    <n v="0.4637"/>
    <n v="482.24799999999999"/>
    <n v="31.4496"/>
    <n v="0.4637"/>
    <n v="482.24810400000001"/>
    <s v="MIL"/>
    <n v="31.4496"/>
    <n v="15166.51"/>
    <n v="2026"/>
  </r>
  <r>
    <n v="72035072"/>
    <x v="11"/>
    <s v="2025-11-11"/>
    <s v="Z0028"/>
    <x v="1"/>
    <s v="RIL2512035"/>
    <s v="APO26010118"/>
    <x v="468"/>
    <s v="STD- 106 KITCHENAID BSH R310 C/C113 H6.5"/>
    <x v="13"/>
    <s v="7"/>
    <n v="1646"/>
    <s v="PC"/>
    <x v="0"/>
    <n v="0.4637"/>
    <n v="763.255"/>
    <n v="31.4496"/>
    <n v="0.4637"/>
    <n v="763.25485800000001"/>
    <s v="MIL"/>
    <n v="31.4496"/>
    <n v="24004.06"/>
    <n v="2026"/>
  </r>
  <r>
    <n v="72035142"/>
    <x v="11"/>
    <s v="2025-11-13"/>
    <s v="Z0028"/>
    <x v="1"/>
    <s v="RIL2512035"/>
    <s v="APO26010118"/>
    <x v="461"/>
    <s v="STD- 103 KITCHENAID BSH PVD GY27K R177.25 C/C113 H6.5"/>
    <x v="13"/>
    <s v="7"/>
    <n v="98"/>
    <s v="PC"/>
    <x v="0"/>
    <n v="1.7985"/>
    <n v="176.25299999999999"/>
    <n v="31.4496"/>
    <n v="1.7985"/>
    <n v="176.25311600000001"/>
    <s v="MIL"/>
    <n v="31.4496"/>
    <n v="5543.09"/>
    <n v="2026"/>
  </r>
  <r>
    <n v="72035142"/>
    <x v="11"/>
    <s v="2025-11-13"/>
    <s v="Z0028"/>
    <x v="1"/>
    <s v="RIL2512035"/>
    <s v="APO26010118"/>
    <x v="464"/>
    <s v="STD- 111 KITCHENAID BSH PVD GY27K R348.08 C/C113 H6.5"/>
    <x v="13"/>
    <s v="7"/>
    <n v="196"/>
    <s v="PC"/>
    <x v="0"/>
    <n v="1.7985"/>
    <n v="352.50599999999997"/>
    <n v="31.4496"/>
    <n v="1.7985"/>
    <n v="352.50591400000002"/>
    <s v="MIL"/>
    <n v="31.4496"/>
    <n v="11086.17"/>
    <n v="2026"/>
  </r>
  <r>
    <n v="72035142"/>
    <x v="11"/>
    <s v="2025-11-13"/>
    <s v="Z0028"/>
    <x v="1"/>
    <s v="RIL2512035"/>
    <s v="APO26010118"/>
    <x v="462"/>
    <s v="STD- 108 KITCHENAID BSH PVD GY27K R296.34 C/C113 H6.5"/>
    <x v="13"/>
    <s v="7"/>
    <n v="196"/>
    <s v="PC"/>
    <x v="0"/>
    <n v="1.7985"/>
    <n v="352.50599999999997"/>
    <n v="31.4496"/>
    <n v="1.7985"/>
    <n v="352.50591400000002"/>
    <s v="MIL"/>
    <n v="31.4496"/>
    <n v="11086.17"/>
    <n v="2026"/>
  </r>
  <r>
    <n v="72035142"/>
    <x v="11"/>
    <s v="2025-11-13"/>
    <s v="Z0028"/>
    <x v="1"/>
    <s v="RIL2512035"/>
    <s v="APO26010118"/>
    <x v="463"/>
    <s v="STD- 105 KITCHENAID BSH PVD GY27K R223.86 C/C113 H6.5"/>
    <x v="13"/>
    <s v="7"/>
    <n v="294"/>
    <s v="PC"/>
    <x v="0"/>
    <n v="1.7985"/>
    <n v="528.75900000000001"/>
    <n v="31.4496"/>
    <n v="1.7985"/>
    <n v="528.75903000000005"/>
    <s v="MIL"/>
    <n v="31.4496"/>
    <n v="16629.259999999998"/>
    <n v="2026"/>
  </r>
  <r>
    <n v="72035268"/>
    <x v="11"/>
    <s v="2025-11-14"/>
    <s v="Z0028"/>
    <x v="1"/>
    <s v="RIL2512035"/>
    <s v="APO26010118"/>
    <x v="487"/>
    <s v="STD- 110 KITCHENAID BSH R360 C/C113 H6.5"/>
    <x v="13"/>
    <s v="7"/>
    <n v="223"/>
    <s v="PC"/>
    <x v="0"/>
    <n v="0.4637"/>
    <n v="103.405"/>
    <n v="31.4496"/>
    <n v="0.4637"/>
    <n v="103.40513"/>
    <s v="MIL"/>
    <n v="31.4496"/>
    <n v="3252.05"/>
    <n v="2026"/>
  </r>
  <r>
    <n v="72035382"/>
    <x v="11"/>
    <s v="2025-11-18"/>
    <s v="Z0028"/>
    <x v="1"/>
    <s v="RIL2512043"/>
    <s v="APO26010101"/>
    <x v="460"/>
    <s v="LA-- 105 BSH R310 C/C155 H6.5"/>
    <x v="13"/>
    <s v="8"/>
    <n v="573"/>
    <s v="PC"/>
    <x v="0"/>
    <n v="0.60270000000000001"/>
    <n v="345.34699999999998"/>
    <n v="31.4496"/>
    <n v="0.60269899999999998"/>
    <n v="345.34715799999998"/>
    <s v="MIL"/>
    <n v="31.4496"/>
    <n v="10861.03"/>
    <n v="2026"/>
  </r>
  <r>
    <n v="72035382"/>
    <x v="11"/>
    <s v="2025-11-18"/>
    <s v="Z0028"/>
    <x v="1"/>
    <s v="RIL2512043"/>
    <s v="APO26010101"/>
    <x v="459"/>
    <s v="STD- 103 BSH R310 C/C113 H6.5"/>
    <x v="13"/>
    <s v="8"/>
    <n v="2700"/>
    <s v="PC"/>
    <x v="0"/>
    <n v="0.55359999999999998"/>
    <n v="1494.72"/>
    <n v="31.4496"/>
    <n v="0.55359999999999998"/>
    <n v="1494.7201230000001"/>
    <s v="MIL"/>
    <n v="31.4496"/>
    <n v="47008.35"/>
    <n v="2026"/>
  </r>
  <r>
    <n v="72035382"/>
    <x v="11"/>
    <s v="2025-11-18"/>
    <s v="Z0028"/>
    <x v="1"/>
    <s v="RIL2512043"/>
    <s v="APO26010101"/>
    <x v="458"/>
    <s v="LA-- 111 BSH R360 C/C155 H6.5"/>
    <x v="13"/>
    <s v="8"/>
    <n v="576"/>
    <s v="PC"/>
    <x v="0"/>
    <n v="0.60268999999999995"/>
    <n v="347.15"/>
    <n v="31.4496"/>
    <n v="0.60268999999999995"/>
    <n v="347.15004299999998"/>
    <s v="MIL"/>
    <n v="31.4496"/>
    <n v="10917.73"/>
    <n v="2026"/>
  </r>
  <r>
    <n v="72035662"/>
    <x v="11"/>
    <s v="2025-11-26"/>
    <s v="Z0028"/>
    <x v="1"/>
    <s v="RIL2512037"/>
    <s v="APO26010039"/>
    <x v="468"/>
    <s v="STD- 106 KITCHENAID BSH R310 C/C113 H6.5"/>
    <x v="13"/>
    <s v="8"/>
    <n v="434"/>
    <s v="PC"/>
    <x v="0"/>
    <n v="0.4637"/>
    <n v="201.24600000000001"/>
    <n v="31.4496"/>
    <n v="0.4637"/>
    <n v="201.24611999999999"/>
    <s v="MIL"/>
    <n v="31.4496"/>
    <n v="6329.11"/>
    <n v="2026"/>
  </r>
  <r>
    <n v="72035662"/>
    <x v="11"/>
    <s v="2025-11-26"/>
    <s v="Z0028"/>
    <x v="1"/>
    <s v="RIL2512046"/>
    <s v="APO26010102"/>
    <x v="465"/>
    <s v="STD- 107 KITCHENAID BSH R320 C/C113 H6.5"/>
    <x v="13"/>
    <s v="8"/>
    <n v="855"/>
    <s v="PC"/>
    <x v="0"/>
    <n v="0.4637"/>
    <n v="396.464"/>
    <n v="31.4496"/>
    <n v="0.4637"/>
    <n v="396.463865"/>
    <s v="MIL"/>
    <n v="31.4496"/>
    <n v="12468.63"/>
    <n v="2026"/>
  </r>
  <r>
    <n v="72035662"/>
    <x v="11"/>
    <s v="2025-11-26"/>
    <s v="Z0028"/>
    <x v="1"/>
    <s v="RIL2512046"/>
    <s v="APO26010102"/>
    <x v="468"/>
    <s v="STD- 106 KITCHENAID BSH R310 C/C113 H6.5"/>
    <x v="13"/>
    <s v="8"/>
    <n v="1560"/>
    <s v="PC"/>
    <x v="0"/>
    <n v="0.4637"/>
    <n v="723.37199999999996"/>
    <n v="31.4496"/>
    <n v="0.4637"/>
    <n v="723.37199799999996"/>
    <s v="MIL"/>
    <n v="31.4496"/>
    <n v="22749.759999999998"/>
    <n v="2026"/>
  </r>
  <r>
    <n v="72035802"/>
    <x v="11"/>
    <s v="2025-11-27"/>
    <s v="Z0028"/>
    <x v="1"/>
    <s v="RIL2512045"/>
    <s v="APO26010123"/>
    <x v="465"/>
    <s v="STD- 107 KITCHENAID BSH R320 C/C113 H6.5"/>
    <x v="13"/>
    <s v="7"/>
    <n v="780"/>
    <s v="PC"/>
    <x v="0"/>
    <n v="0.4637"/>
    <n v="361.68599999999998"/>
    <n v="31.4496"/>
    <n v="0.4637"/>
    <n v="361.68599899999998"/>
    <s v="MIL"/>
    <n v="31.4496"/>
    <n v="11374.88"/>
    <n v="2026"/>
  </r>
  <r>
    <n v="72036445"/>
    <x v="11"/>
    <s v="2025-12-03"/>
    <s v="Z0028"/>
    <x v="1"/>
    <s v="RIL2512030"/>
    <s v="APO26010115"/>
    <x v="479"/>
    <s v="STD- 107 TUM R320 C/C113 H6.5"/>
    <x v="13"/>
    <s v="7"/>
    <n v="270"/>
    <s v="PC"/>
    <x v="0"/>
    <n v="0.42159000000000002"/>
    <n v="113.83"/>
    <n v="31.4496"/>
    <n v="0.42159000000000002"/>
    <n v="113.83006399999999"/>
    <s v="MIL"/>
    <n v="31.4496"/>
    <n v="3579.91"/>
    <n v="2026"/>
  </r>
  <r>
    <n v="72036455"/>
    <x v="11"/>
    <s v="2025-12-03"/>
    <s v="Z0028"/>
    <x v="1"/>
    <s v="RIL2512037"/>
    <s v="APO26010039"/>
    <x v="487"/>
    <s v="STD- 110 KITCHENAID BSH R360 C/C113 H6.5"/>
    <x v="13"/>
    <s v="8"/>
    <n v="297"/>
    <s v="PC"/>
    <x v="0"/>
    <n v="0.4637"/>
    <n v="137.71899999999999"/>
    <n v="31.4496"/>
    <n v="0.4637"/>
    <n v="137.71907999999999"/>
    <s v="MIL"/>
    <n v="31.4496"/>
    <n v="4331.21"/>
    <n v="2026"/>
  </r>
  <r>
    <n v="72036455"/>
    <x v="11"/>
    <s v="2025-12-03"/>
    <s v="Z0028"/>
    <x v="1"/>
    <s v="RIL2512046"/>
    <s v="APO26010102"/>
    <x v="487"/>
    <s v="STD- 110 KITCHENAID BSH R360 C/C113 H6.5"/>
    <x v="13"/>
    <s v="8"/>
    <n v="743"/>
    <s v="PC"/>
    <x v="0"/>
    <n v="0.4637"/>
    <n v="344.529"/>
    <n v="31.4496"/>
    <n v="0.4637"/>
    <n v="344.52902399999999"/>
    <s v="MIL"/>
    <n v="31.4496"/>
    <n v="10835.3"/>
    <n v="2026"/>
  </r>
  <r>
    <n v="72036456"/>
    <x v="11"/>
    <s v="2025-12-03"/>
    <s v="Z0028"/>
    <x v="1"/>
    <s v="RIL2512046"/>
    <s v="APO26010102"/>
    <x v="487"/>
    <s v="STD- 110 KITCHENAID BSH R360 C/C113 H6.5"/>
    <x v="13"/>
    <s v="8"/>
    <n v="307"/>
    <s v="PC"/>
    <x v="0"/>
    <n v="0.46371000000000001"/>
    <n v="142.36000000000001"/>
    <n v="31.4496"/>
    <n v="0.46370899999999998"/>
    <n v="142.36015699999999"/>
    <s v="MIL"/>
    <n v="31.4496"/>
    <n v="4477.17"/>
    <n v="2026"/>
  </r>
  <r>
    <n v="72036459"/>
    <x v="11"/>
    <s v="2025-12-03"/>
    <s v="Z0028"/>
    <x v="1"/>
    <s v="RIL2512030"/>
    <s v="APO26010115"/>
    <x v="480"/>
    <s v="STD- 102 TUM R170 C/C113 H6.5"/>
    <x v="13"/>
    <s v="7"/>
    <n v="540"/>
    <s v="PC"/>
    <x v="0"/>
    <n v="0.42159000000000002"/>
    <n v="227.66"/>
    <n v="31.4496"/>
    <n v="0.42159000000000002"/>
    <n v="227.66012900000001"/>
    <s v="MIL"/>
    <n v="31.4496"/>
    <n v="7159.82"/>
    <n v="2026"/>
  </r>
  <r>
    <n v="72036469"/>
    <x v="11"/>
    <s v="2025-12-03"/>
    <s v="Z0028"/>
    <x v="1"/>
    <s v="RIL2512043"/>
    <s v="APO26010101"/>
    <x v="459"/>
    <s v="STD- 103 BSH R310 C/C113 H6.5"/>
    <x v="13"/>
    <s v="8"/>
    <n v="411"/>
    <s v="PC"/>
    <x v="0"/>
    <n v="0.55359999999999998"/>
    <n v="227.53"/>
    <n v="31.4496"/>
    <n v="0.55359999999999998"/>
    <n v="227.530079"/>
    <s v="MIL"/>
    <n v="31.4496"/>
    <n v="7155.73"/>
    <n v="2026"/>
  </r>
  <r>
    <n v="72036761"/>
    <x v="11"/>
    <s v="2025-12-17"/>
    <s v="Z0028"/>
    <x v="1"/>
    <s v="RIL2512041"/>
    <s v="APO26010121"/>
    <x v="482"/>
    <s v="LA-- 105 POL R181.5 C/C155 WELD"/>
    <x v="13"/>
    <s v="7"/>
    <n v="113"/>
    <s v="PC"/>
    <x v="0"/>
    <n v="1.3260000000000001"/>
    <n v="149.83799999999999"/>
    <n v="31.4496"/>
    <n v="1.3260000000000001"/>
    <n v="149.83815300000001"/>
    <s v="MIL"/>
    <n v="31.4496"/>
    <n v="4712.3500000000004"/>
    <n v="2026"/>
  </r>
  <r>
    <n v="72036805"/>
    <x v="11"/>
    <s v="2025-12-18"/>
    <s v="Z0028"/>
    <x v="1"/>
    <s v="RIL2512035"/>
    <s v="APO26010118"/>
    <x v="479"/>
    <s v="STD- 107 TUM R320 C/C113 H6.5"/>
    <x v="13"/>
    <s v="7"/>
    <n v="114"/>
    <s v="PC"/>
    <x v="0"/>
    <n v="0.42164000000000001"/>
    <n v="48.067"/>
    <n v="31.4496"/>
    <n v="0.42164000000000001"/>
    <n v="48.067065999999997"/>
    <s v="MIL"/>
    <n v="31.4496"/>
    <n v="1511.69"/>
    <n v="2026"/>
  </r>
  <r>
    <n v="72036805"/>
    <x v="11"/>
    <s v="2025-12-18"/>
    <s v="Z0028"/>
    <x v="1"/>
    <s v="RIL2512035"/>
    <s v="APO26010118"/>
    <x v="472"/>
    <s v="STD- 104 TUM R240 C/C113 H6.5"/>
    <x v="13"/>
    <s v="7"/>
    <n v="207"/>
    <s v="PC"/>
    <x v="0"/>
    <n v="0.42164000000000001"/>
    <n v="87.28"/>
    <n v="31.4496"/>
    <n v="0.42164000000000001"/>
    <n v="87.279965000000004"/>
    <s v="MIL"/>
    <n v="31.4496"/>
    <n v="2744.92"/>
    <n v="2026"/>
  </r>
  <r>
    <n v="72036813"/>
    <x v="11"/>
    <s v="2025-12-18"/>
    <s v="Z0028"/>
    <x v="1"/>
    <s v="RIL2512031"/>
    <s v="APO26010116"/>
    <x v="481"/>
    <s v="STD- 103 TUM R220 C/C113 H6.5"/>
    <x v="13"/>
    <s v="7"/>
    <n v="224"/>
    <s v="PC"/>
    <x v="0"/>
    <n v="0.42159999999999997"/>
    <n v="94.438000000000002"/>
    <n v="31.4496"/>
    <n v="0.421599"/>
    <n v="94.438085000000001"/>
    <s v="MIL"/>
    <n v="31.4496"/>
    <n v="2970.04"/>
    <n v="2026"/>
  </r>
  <r>
    <n v="72036817"/>
    <x v="11"/>
    <s v="2025-12-18"/>
    <s v="Z0028"/>
    <x v="1"/>
    <s v="RIL2512033"/>
    <s v="APO26010038"/>
    <x v="480"/>
    <s v="STD- 102 TUM R170 C/C113 H6.5"/>
    <x v="13"/>
    <s v="8"/>
    <n v="35"/>
    <s v="PC"/>
    <x v="0"/>
    <n v="0.42159999999999997"/>
    <n v="14.756"/>
    <n v="31.4496"/>
    <n v="0.421599"/>
    <n v="14.755990000000001"/>
    <s v="MIL"/>
    <n v="31.4496"/>
    <n v="464.07"/>
    <n v="2026"/>
  </r>
  <r>
    <n v="72034766"/>
    <x v="12"/>
    <s v="2025-11-03"/>
    <s v="Z0028"/>
    <x v="1"/>
    <s v="RIL2512032"/>
    <s v="APO26010104"/>
    <x v="474"/>
    <s v="STD- 103 KITCHENAID BSH R220 C/C113 H6.5"/>
    <x v="13"/>
    <s v="1"/>
    <n v="2930"/>
    <s v="PC"/>
    <x v="0"/>
    <n v="0.4637"/>
    <n v="1358.6410000000001"/>
    <n v="31.658300000000001"/>
    <n v="0.46369899999999997"/>
    <n v="1358.6408610000001"/>
    <s v="MIL"/>
    <n v="31.658300000000001"/>
    <n v="43012.26"/>
    <n v="2026"/>
  </r>
  <r>
    <n v="72033204"/>
    <x v="10"/>
    <s v="2025-09-25"/>
    <s v="Z0028"/>
    <x v="1"/>
    <s v="RIL2601004"/>
    <s v="APO26010189"/>
    <x v="456"/>
    <s v="STD- 108 HESTAN POL R296.34 C/C113 WELD"/>
    <x v="13"/>
    <s v="6"/>
    <n v="1660"/>
    <s v="PC"/>
    <x v="0"/>
    <n v="1.3185"/>
    <n v="2188.71"/>
    <n v="31.3596"/>
    <n v="1.3184990000000001"/>
    <n v="2188.709996"/>
    <s v="MIL"/>
    <n v="31.3596"/>
    <n v="68637.070000000007"/>
    <n v="2026"/>
  </r>
  <r>
    <n v="72033787"/>
    <x v="10"/>
    <s v="2025-10-08"/>
    <s v="Z0028"/>
    <x v="1"/>
    <s v="RIL2601001"/>
    <s v="APO26010197"/>
    <x v="483"/>
    <s v="SM-- 102 POL R108 C/C94.5 WELD"/>
    <x v="13"/>
    <s v="7"/>
    <n v="200"/>
    <s v="PC"/>
    <x v="0"/>
    <n v="1.1202000000000001"/>
    <n v="224.04"/>
    <n v="31.3596"/>
    <n v="1.1201989999999999"/>
    <n v="224.03984700000001"/>
    <s v="MIL"/>
    <n v="31.3596"/>
    <n v="7025.8"/>
    <n v="2026"/>
  </r>
  <r>
    <n v="72033788"/>
    <x v="10"/>
    <s v="2025-10-08"/>
    <s v="Z0028"/>
    <x v="1"/>
    <s v="RIL2601004"/>
    <s v="APO26010189"/>
    <x v="475"/>
    <s v="STD- 106 HESTAN POL R249.72 C/C113 WELD"/>
    <x v="13"/>
    <s v="6"/>
    <n v="320"/>
    <s v="PC"/>
    <x v="0"/>
    <n v="1.3237000000000001"/>
    <n v="423.584"/>
    <n v="31.3596"/>
    <n v="1.323699"/>
    <n v="423.58384599999999"/>
    <s v="MIL"/>
    <n v="31.3596"/>
    <n v="13283.42"/>
    <n v="2026"/>
  </r>
  <r>
    <n v="72033789"/>
    <x v="10"/>
    <s v="2025-10-08"/>
    <s v="Z0028"/>
    <x v="1"/>
    <s v="RIL2601004"/>
    <s v="APO26010189"/>
    <x v="457"/>
    <s v="STD- 105 HESTAN POL R223.86 C/C113 WELD"/>
    <x v="13"/>
    <s v="6"/>
    <n v="1785"/>
    <s v="PC"/>
    <x v="0"/>
    <n v="1.3237000000000001"/>
    <n v="2362.8000000000002"/>
    <n v="31.3596"/>
    <n v="1.323699"/>
    <n v="2362.799908"/>
    <s v="MIL"/>
    <n v="31.3596"/>
    <n v="74096.460000000006"/>
    <n v="2026"/>
  </r>
  <r>
    <n v="72033790"/>
    <x v="10"/>
    <s v="2025-10-08"/>
    <s v="Z0028"/>
    <x v="1"/>
    <s v="RIL2601004"/>
    <s v="APO26010189"/>
    <x v="467"/>
    <s v="STD- 104 HESTAN POL R203.14 C/C113 WELD"/>
    <x v="13"/>
    <s v="6"/>
    <n v="2302"/>
    <s v="PC"/>
    <x v="0"/>
    <n v="1.3237000000000001"/>
    <n v="3047.15"/>
    <n v="31.3596"/>
    <n v="1.323699"/>
    <n v="3047.1501539999999"/>
    <s v="MIL"/>
    <n v="31.3596"/>
    <n v="95557.41"/>
    <n v="2026"/>
  </r>
  <r>
    <n v="72033791"/>
    <x v="10"/>
    <s v="2025-10-08"/>
    <s v="Z0028"/>
    <x v="1"/>
    <s v="RIL2601004"/>
    <s v="APO26010189"/>
    <x v="455"/>
    <s v="STD- 103 HESTAN POL R177.25 C/C113 WELD"/>
    <x v="13"/>
    <s v="6"/>
    <n v="2948"/>
    <s v="PC"/>
    <x v="0"/>
    <n v="1.3185"/>
    <n v="3886.9380000000001"/>
    <n v="31.3596"/>
    <n v="1.3184990000000001"/>
    <n v="3886.9379709999998"/>
    <s v="MIL"/>
    <n v="31.3596"/>
    <n v="121892.82"/>
    <n v="2026"/>
  </r>
  <r>
    <n v="72033794"/>
    <x v="10"/>
    <s v="2025-10-08"/>
    <s v="Z0028"/>
    <x v="1"/>
    <s v="RIL2601004"/>
    <s v="APO26010189"/>
    <x v="455"/>
    <s v="STD- 103 HESTAN POL R177.25 C/C113 WELD"/>
    <x v="13"/>
    <s v="6"/>
    <n v="4000"/>
    <s v="PC"/>
    <x v="0"/>
    <n v="1.3185"/>
    <n v="5274"/>
    <n v="31.3596"/>
    <n v="1.3184990000000001"/>
    <n v="5273.9999870000001"/>
    <s v="MIL"/>
    <n v="31.3596"/>
    <n v="165390.53"/>
    <n v="2026"/>
  </r>
  <r>
    <n v="72033795"/>
    <x v="10"/>
    <s v="2025-10-08"/>
    <s v="Z0028"/>
    <x v="1"/>
    <s v="RIL2601004"/>
    <s v="APO26010189"/>
    <x v="488"/>
    <s v="STD- 107 HESTAN POL R275.61 C/C113 WELD"/>
    <x v="13"/>
    <s v="6"/>
    <n v="160"/>
    <s v="PC"/>
    <x v="0"/>
    <n v="1.3132999999999999"/>
    <n v="210.12799999999999"/>
    <n v="31.3596"/>
    <n v="1.313299"/>
    <n v="210.12799899999999"/>
    <s v="MIL"/>
    <n v="31.3596"/>
    <n v="6589.53"/>
    <n v="2026"/>
  </r>
  <r>
    <n v="72033797"/>
    <x v="10"/>
    <s v="2025-10-08"/>
    <s v="Z0028"/>
    <x v="1"/>
    <s v="RIL2601004"/>
    <s v="APO26010189"/>
    <x v="457"/>
    <s v="STD- 105 HESTAN POL R223.86 C/C113 WELD"/>
    <x v="13"/>
    <s v="6"/>
    <n v="5728"/>
    <s v="PC"/>
    <x v="0"/>
    <n v="1.3237000000000001"/>
    <n v="7582.1540000000005"/>
    <n v="31.3596"/>
    <n v="1.323699"/>
    <n v="7582.1541090000001"/>
    <s v="MIL"/>
    <n v="31.3596"/>
    <n v="237773.32"/>
    <n v="2026"/>
  </r>
  <r>
    <n v="72033798"/>
    <x v="10"/>
    <s v="2025-10-08"/>
    <s v="Z0028"/>
    <x v="1"/>
    <s v="RIL2601004"/>
    <s v="APO26010189"/>
    <x v="485"/>
    <s v="STD- 111 HESTAN POL R348.08 C/C113 WELD"/>
    <x v="13"/>
    <s v="6"/>
    <n v="2080"/>
    <s v="PC"/>
    <x v="0"/>
    <n v="1.3185"/>
    <n v="2742.48"/>
    <n v="31.3596"/>
    <n v="1.3184990000000001"/>
    <n v="2742.480133"/>
    <s v="MIL"/>
    <n v="31.3596"/>
    <n v="86003.08"/>
    <n v="2026"/>
  </r>
  <r>
    <n v="72033805"/>
    <x v="10"/>
    <s v="2025-10-08"/>
    <s v="Z0028"/>
    <x v="1"/>
    <s v="RIL2601004"/>
    <s v="APO26010189"/>
    <x v="455"/>
    <s v="STD- 103 HESTAN POL R177.25 C/C113 WELD"/>
    <x v="13"/>
    <s v="6"/>
    <n v="92"/>
    <s v="PC"/>
    <x v="0"/>
    <n v="1.3185"/>
    <n v="121.30200000000001"/>
    <n v="31.3596"/>
    <n v="1.3184990000000001"/>
    <n v="121.301929"/>
    <s v="MIL"/>
    <n v="31.3596"/>
    <n v="3803.98"/>
    <n v="2026"/>
  </r>
  <r>
    <n v="72034232"/>
    <x v="10"/>
    <s v="2025-10-16"/>
    <s v="Z0028"/>
    <x v="1"/>
    <s v="RIL2601003"/>
    <s v="APO26010188"/>
    <x v="468"/>
    <s v="STD- 106 KITCHENAID BSH R310 C/C113 H6.5"/>
    <x v="13"/>
    <s v="8"/>
    <n v="2080"/>
    <s v="PC"/>
    <x v="0"/>
    <n v="0.4637"/>
    <n v="964.49599999999998"/>
    <n v="31.3596"/>
    <n v="0.4637"/>
    <n v="964.496039"/>
    <s v="MIL"/>
    <n v="31.3596"/>
    <n v="30246.21"/>
    <n v="2026"/>
  </r>
  <r>
    <n v="72034735"/>
    <x v="10"/>
    <s v="2025-10-31"/>
    <s v="Z0028"/>
    <x v="1"/>
    <s v="RIL2601005"/>
    <s v="APO26010198"/>
    <x v="467"/>
    <s v="STD- 104 HESTAN POL R203.14 C/C113 WELD"/>
    <x v="13"/>
    <s v="7"/>
    <n v="1600"/>
    <s v="PC"/>
    <x v="0"/>
    <n v="1.3237000000000001"/>
    <n v="2117.92"/>
    <n v="31.3596"/>
    <n v="1.323699"/>
    <n v="2117.9198710000001"/>
    <s v="MIL"/>
    <n v="31.3596"/>
    <n v="66417.119999999995"/>
    <n v="2026"/>
  </r>
  <r>
    <n v="72034737"/>
    <x v="10"/>
    <s v="2025-10-31"/>
    <s v="Z0028"/>
    <x v="1"/>
    <s v="RIL2601005"/>
    <s v="APO26010198"/>
    <x v="475"/>
    <s v="STD- 106 HESTAN POL R249.72 C/C113 WELD"/>
    <x v="13"/>
    <s v="7"/>
    <n v="160"/>
    <s v="PC"/>
    <x v="0"/>
    <n v="1.3237000000000001"/>
    <n v="211.792"/>
    <n v="31.3596"/>
    <n v="1.323699"/>
    <n v="211.791923"/>
    <s v="MIL"/>
    <n v="31.3596"/>
    <n v="6641.71"/>
    <n v="2026"/>
  </r>
  <r>
    <n v="72034738"/>
    <x v="10"/>
    <s v="2025-10-31"/>
    <s v="Z0028"/>
    <x v="1"/>
    <s v="RIL2601004"/>
    <s v="APO26010189"/>
    <x v="467"/>
    <s v="STD- 104 HESTAN POL R203.14 C/C113 WELD"/>
    <x v="13"/>
    <s v="6"/>
    <n v="1120"/>
    <s v="PC"/>
    <x v="0"/>
    <n v="1.3237000000000001"/>
    <n v="1482.5440000000001"/>
    <n v="31.3596"/>
    <n v="1.323699"/>
    <n v="1482.544101"/>
    <s v="MIL"/>
    <n v="31.3596"/>
    <n v="46491.99"/>
    <n v="2026"/>
  </r>
  <r>
    <n v="72035142"/>
    <x v="10"/>
    <s v="2025-11-13"/>
    <s v="Z0028"/>
    <x v="1"/>
    <s v="RIL2601005"/>
    <s v="APO26010198"/>
    <x v="461"/>
    <s v="STD- 103 KITCHENAID BSH PVD GY27K R177.25 C/C113 H6.5"/>
    <x v="13"/>
    <s v="7"/>
    <n v="196"/>
    <s v="PC"/>
    <x v="0"/>
    <n v="1.7985199999999999"/>
    <n v="352.51"/>
    <n v="31.3596"/>
    <n v="1.7985199999999999"/>
    <n v="352.50991699999997"/>
    <s v="MIL"/>
    <n v="31.3596"/>
    <n v="11054.57"/>
    <n v="2026"/>
  </r>
  <r>
    <n v="72035662"/>
    <x v="10"/>
    <s v="2025-11-26"/>
    <s v="Z0028"/>
    <x v="1"/>
    <s v="RIL2601006"/>
    <s v="APO26010190"/>
    <x v="468"/>
    <s v="STD- 106 KITCHENAID BSH R310 C/C113 H6.5"/>
    <x v="13"/>
    <s v="8"/>
    <n v="86"/>
    <s v="PC"/>
    <x v="0"/>
    <n v="0.4637"/>
    <n v="39.878"/>
    <n v="31.3596"/>
    <n v="0.4637"/>
    <n v="39.878059"/>
    <s v="MIL"/>
    <n v="31.3596"/>
    <n v="1250.56"/>
    <n v="2026"/>
  </r>
  <r>
    <n v="72035662"/>
    <x v="10"/>
    <s v="2025-11-26"/>
    <s v="Z0028"/>
    <x v="1"/>
    <s v="RIL2601006"/>
    <s v="APO26010190"/>
    <x v="465"/>
    <s v="STD- 107 KITCHENAID BSH R320 C/C113 H6.5"/>
    <x v="13"/>
    <s v="8"/>
    <n v="185"/>
    <s v="PC"/>
    <x v="0"/>
    <n v="0.46367999999999998"/>
    <n v="85.78"/>
    <n v="31.3596"/>
    <n v="0.46367999999999998"/>
    <n v="85.780111000000005"/>
    <s v="MIL"/>
    <n v="31.3596"/>
    <n v="2690.03"/>
    <n v="2026"/>
  </r>
  <r>
    <n v="72035802"/>
    <x v="10"/>
    <s v="2025-11-27"/>
    <s v="Z0028"/>
    <x v="1"/>
    <s v="RIL2601005"/>
    <s v="APO26010198"/>
    <x v="468"/>
    <s v="STD- 106 KITCHENAID BSH R310 C/C113 H6.5"/>
    <x v="13"/>
    <s v="7"/>
    <n v="780"/>
    <s v="PC"/>
    <x v="0"/>
    <n v="0.46371000000000001"/>
    <n v="361.69"/>
    <n v="31.3596"/>
    <n v="0.46370899999999998"/>
    <n v="361.68988100000001"/>
    <s v="MIL"/>
    <n v="31.3596"/>
    <n v="11342.45"/>
    <n v="2026"/>
  </r>
  <r>
    <n v="72036744"/>
    <x v="10"/>
    <s v="2025-12-16"/>
    <s v="Z0028"/>
    <x v="1"/>
    <s v="RIL2601003"/>
    <s v="APO26010188"/>
    <x v="489"/>
    <s v="STD- 111 GY04A BSH R380 CC113 H6.5"/>
    <x v="13"/>
    <s v="8"/>
    <n v="896"/>
    <s v="PC"/>
    <x v="0"/>
    <n v="0.94910000000000005"/>
    <n v="850.39400000000001"/>
    <n v="31.3596"/>
    <n v="0.94910000000000005"/>
    <n v="850.394137"/>
    <s v="MIL"/>
    <n v="31.3596"/>
    <n v="26668.02"/>
    <n v="2026"/>
  </r>
  <r>
    <n v="72036761"/>
    <x v="10"/>
    <s v="2025-12-17"/>
    <s v="Z0028"/>
    <x v="1"/>
    <s v="RIL2601001"/>
    <s v="APO26010197"/>
    <x v="482"/>
    <s v="LA-- 105 POL R181.5 C/C155 WELD"/>
    <x v="13"/>
    <s v="7"/>
    <n v="470"/>
    <s v="PC"/>
    <x v="0"/>
    <n v="1.3260000000000001"/>
    <n v="623.22"/>
    <n v="31.3596"/>
    <n v="1.3260000000000001"/>
    <n v="623.22000200000002"/>
    <s v="MIL"/>
    <n v="31.3596"/>
    <n v="19543.93"/>
    <n v="2026"/>
  </r>
  <r>
    <n v="72037013"/>
    <x v="10"/>
    <s v="2025-12-24"/>
    <s v="Z0028"/>
    <x v="1"/>
    <s v="RIL2601004"/>
    <s v="APO26010189"/>
    <x v="490"/>
    <s v="STD- 115 HESTAN POL R600.08 C/C113 WELD"/>
    <x v="13"/>
    <s v="6"/>
    <n v="640"/>
    <s v="PC"/>
    <x v="0"/>
    <n v="1.3185"/>
    <n v="843.84"/>
    <n v="31.3596"/>
    <n v="1.3184990000000001"/>
    <n v="843.83984399999997"/>
    <s v="MIL"/>
    <n v="31.3596"/>
    <n v="26462.48"/>
    <n v="2026"/>
  </r>
  <r>
    <n v="72034628"/>
    <x v="0"/>
    <s v="2025-10-30"/>
    <s v="Z0027"/>
    <x v="2"/>
    <s v="GIL2512018"/>
    <s v="APO26010021"/>
    <x v="491"/>
    <s v="G-LD LF 18CM BSH"/>
    <x v="3"/>
    <s v="1"/>
    <n v="1520"/>
    <s v="PC"/>
    <x v="0"/>
    <n v="0.49209999999999998"/>
    <n v="747.99"/>
    <n v="31.591200000000001"/>
    <n v="0.49209999999999998"/>
    <n v="747.98994600000003"/>
    <s v="MIL"/>
    <n v="31.591200000000001"/>
    <n v="23629.9"/>
    <n v="2026"/>
  </r>
  <r>
    <n v="72034629"/>
    <x v="0"/>
    <s v="2025-10-30"/>
    <s v="Z0027"/>
    <x v="2"/>
    <s v="GIL2512018"/>
    <s v="APO26010021"/>
    <x v="492"/>
    <s v="G-LD LF 24CM BSH"/>
    <x v="3"/>
    <s v="1"/>
    <n v="1530"/>
    <s v="PC"/>
    <x v="0"/>
    <n v="0.64829999999999999"/>
    <n v="991.9"/>
    <n v="31.591200000000001"/>
    <n v="0.64829899999999996"/>
    <n v="991.89995899999997"/>
    <s v="MIL"/>
    <n v="31.591200000000001"/>
    <n v="31335.31"/>
    <n v="2026"/>
  </r>
  <r>
    <n v="72034630"/>
    <x v="0"/>
    <s v="2025-10-30"/>
    <s v="Z0027"/>
    <x v="2"/>
    <s v="GIL2512020"/>
    <s v="APO26010022"/>
    <x v="493"/>
    <s v="G-LD LF 20CM BSH"/>
    <x v="3"/>
    <s v="1"/>
    <n v="1012"/>
    <s v="PC"/>
    <x v="0"/>
    <n v="0.53349999999999997"/>
    <n v="539.90200000000004"/>
    <n v="31.591200000000001"/>
    <n v="0.53349999999999997"/>
    <n v="539.90193399999998"/>
    <s v="MIL"/>
    <n v="31.591200000000001"/>
    <n v="17056.150000000001"/>
    <n v="2026"/>
  </r>
  <r>
    <n v="72034842"/>
    <x v="0"/>
    <s v="2025-11-06"/>
    <s v="Z0027"/>
    <x v="2"/>
    <s v="GIL2512020"/>
    <s v="APO26010022"/>
    <x v="494"/>
    <s v="G-LD AK 16CM POL POUR CC113 R220"/>
    <x v="3"/>
    <s v="1"/>
    <n v="1026"/>
    <s v="PC"/>
    <x v="0"/>
    <n v="0.52810000000000001"/>
    <n v="541.83100000000002"/>
    <n v="31.591200000000001"/>
    <n v="0.52809899999999999"/>
    <n v="541.83095200000002"/>
    <s v="MIL"/>
    <n v="31.591200000000001"/>
    <n v="17117.09"/>
    <n v="2026"/>
  </r>
  <r>
    <n v="72034973"/>
    <x v="0"/>
    <s v="2025-11-11"/>
    <s v="Z0027"/>
    <x v="2"/>
    <s v="GIL2512022"/>
    <s v="APO26010075"/>
    <x v="495"/>
    <s v="G-LD LK 30CM OVEN SAFE 350F/180C BSH"/>
    <x v="3"/>
    <s v="7"/>
    <n v="1224"/>
    <s v="PC"/>
    <x v="0"/>
    <n v="1.2343999999999999"/>
    <n v="1510.91"/>
    <n v="31.591200000000001"/>
    <n v="1.2343999999999999"/>
    <n v="1510.91"/>
    <s v="MIL"/>
    <n v="31.591200000000001"/>
    <n v="47731.46"/>
    <n v="2026"/>
  </r>
  <r>
    <n v="72034974"/>
    <x v="0"/>
    <s v="2025-11-11"/>
    <s v="Z0027"/>
    <x v="2"/>
    <s v="GIL2512013"/>
    <s v="APO26010051"/>
    <x v="496"/>
    <s v="G-LD V 28CM POL"/>
    <x v="3"/>
    <s v="2"/>
    <n v="1008"/>
    <s v="PC"/>
    <x v="0"/>
    <n v="0.75429999999999997"/>
    <n v="760.33"/>
    <n v="31.591200000000001"/>
    <n v="0.75429900000000005"/>
    <n v="760.33009100000004"/>
    <s v="MIL"/>
    <n v="31.591200000000001"/>
    <n v="24019.74"/>
    <n v="2026"/>
  </r>
  <r>
    <n v="72034975"/>
    <x v="0"/>
    <s v="2025-11-11"/>
    <s v="Z0027"/>
    <x v="2"/>
    <s v="GIL2512019"/>
    <s v="APO26010074"/>
    <x v="497"/>
    <s v="G-LD LK 16CM OVEN SAFE 350F/180C BSH"/>
    <x v="3"/>
    <s v="7"/>
    <n v="1260"/>
    <s v="PC"/>
    <x v="0"/>
    <n v="0.67549999999999999"/>
    <n v="851.13"/>
    <n v="31.591200000000001"/>
    <n v="0.67549999999999999"/>
    <n v="851.13006099999996"/>
    <s v="MIL"/>
    <n v="31.591200000000001"/>
    <n v="26888.22"/>
    <n v="2026"/>
  </r>
  <r>
    <n v="72034975"/>
    <x v="0"/>
    <s v="2025-11-11"/>
    <s v="Z0027"/>
    <x v="2"/>
    <s v="GIL2512016"/>
    <s v="APO26010072"/>
    <x v="498"/>
    <s v="G-LD LK 24CM OVEN SAFE 350F/180C BSH"/>
    <x v="3"/>
    <s v="7"/>
    <n v="1140"/>
    <s v="PC"/>
    <x v="0"/>
    <n v="0.95840000000000003"/>
    <n v="1092.58"/>
    <n v="31.591200000000001"/>
    <n v="0.95840000000000003"/>
    <n v="1092.5798950000001"/>
    <s v="MIL"/>
    <n v="31.591200000000001"/>
    <n v="34515.910000000003"/>
    <n v="2026"/>
  </r>
  <r>
    <n v="72034975"/>
    <x v="0"/>
    <s v="2025-11-11"/>
    <s v="Z0027"/>
    <x v="2"/>
    <s v="GIL2512022"/>
    <s v="APO26010075"/>
    <x v="499"/>
    <s v="G-LD LK 20CM OVEN SAFE 350F/180C BSH"/>
    <x v="3"/>
    <s v="7"/>
    <n v="1254"/>
    <s v="PC"/>
    <x v="0"/>
    <n v="0.80149999999999999"/>
    <n v="1005.08"/>
    <n v="31.591200000000001"/>
    <n v="0.80149999999999999"/>
    <n v="1005.079895"/>
    <s v="MIL"/>
    <n v="31.591200000000001"/>
    <n v="31751.68"/>
    <n v="2026"/>
  </r>
  <r>
    <n v="72034975"/>
    <x v="0"/>
    <s v="2025-11-11"/>
    <s v="Z0027"/>
    <x v="2"/>
    <s v="GIL2512022"/>
    <s v="APO26010075"/>
    <x v="500"/>
    <s v="G-LD LK 26CM OVEN SAFE 350F/180C BSH"/>
    <x v="3"/>
    <s v="7"/>
    <n v="1224"/>
    <s v="PC"/>
    <x v="0"/>
    <n v="1.0061"/>
    <n v="1231.47"/>
    <n v="31.591200000000001"/>
    <n v="1.0061"/>
    <n v="1231.4701560000001"/>
    <s v="MIL"/>
    <n v="31.591200000000001"/>
    <n v="38903.620000000003"/>
    <n v="2026"/>
  </r>
  <r>
    <n v="72035106"/>
    <x v="0"/>
    <s v="2025-11-12"/>
    <s v="Z0027"/>
    <x v="2"/>
    <s v="GIL2512015"/>
    <s v="APO26010002"/>
    <x v="501"/>
    <s v="G-LD MP 18CM AL03A FDA"/>
    <x v="3"/>
    <s v="1"/>
    <n v="3000"/>
    <s v="PC"/>
    <x v="0"/>
    <n v="1.1022000000000001"/>
    <n v="3306.6"/>
    <n v="31.591200000000001"/>
    <n v="1.1021989999999999"/>
    <n v="3306.5999390000002"/>
    <s v="MIL"/>
    <n v="31.591200000000001"/>
    <n v="104459.46"/>
    <n v="2026"/>
  </r>
  <r>
    <n v="72035514"/>
    <x v="0"/>
    <s v="2025-11-20"/>
    <s v="Z0027"/>
    <x v="2"/>
    <s v="GIL2512020"/>
    <s v="APO26010022"/>
    <x v="492"/>
    <s v="G-LD LF 24CM BSH"/>
    <x v="3"/>
    <s v="1"/>
    <n v="1156"/>
    <s v="PC"/>
    <x v="0"/>
    <n v="0.64829999999999999"/>
    <n v="749.43499999999995"/>
    <n v="31.591200000000001"/>
    <n v="0.64829899999999996"/>
    <n v="749.43496900000002"/>
    <s v="MIL"/>
    <n v="31.591200000000001"/>
    <n v="23675.55"/>
    <n v="2026"/>
  </r>
  <r>
    <n v="72035514"/>
    <x v="0"/>
    <s v="2025-11-20"/>
    <s v="Z0027"/>
    <x v="2"/>
    <s v="GIL2512018"/>
    <s v="APO26010021"/>
    <x v="491"/>
    <s v="G-LD LF 18CM BSH"/>
    <x v="3"/>
    <s v="1"/>
    <n v="1560"/>
    <s v="PC"/>
    <x v="0"/>
    <n v="0.49209999999999998"/>
    <n v="767.67600000000004"/>
    <n v="31.591200000000001"/>
    <n v="0.49209999999999998"/>
    <n v="767.67612399999996"/>
    <s v="MIL"/>
    <n v="31.591200000000001"/>
    <n v="24251.81"/>
    <n v="2026"/>
  </r>
  <r>
    <n v="72035514"/>
    <x v="0"/>
    <s v="2025-11-20"/>
    <s v="Z0027"/>
    <x v="2"/>
    <s v="GIL2512018"/>
    <s v="APO26010021"/>
    <x v="492"/>
    <s v="G-LD LF 24CM BSH"/>
    <x v="3"/>
    <s v="1"/>
    <n v="374"/>
    <s v="PC"/>
    <x v="0"/>
    <n v="0.64829999999999999"/>
    <n v="242.464"/>
    <n v="31.591200000000001"/>
    <n v="0.64829899999999996"/>
    <n v="242.46404000000001"/>
    <s v="MIL"/>
    <n v="31.591200000000001"/>
    <n v="7659.73"/>
    <n v="2026"/>
  </r>
  <r>
    <n v="72035515"/>
    <x v="0"/>
    <s v="2025-11-20"/>
    <s v="Z0027"/>
    <x v="2"/>
    <s v="GIL2512018"/>
    <s v="APO26010021"/>
    <x v="492"/>
    <s v="G-LD LF 24CM BSH"/>
    <x v="3"/>
    <s v="1"/>
    <n v="1020"/>
    <s v="PC"/>
    <x v="0"/>
    <n v="0.64829999999999999"/>
    <n v="661.27"/>
    <n v="31.591200000000001"/>
    <n v="0.64829899999999996"/>
    <n v="661.26990999999998"/>
    <s v="MIL"/>
    <n v="31.591200000000001"/>
    <n v="20890.310000000001"/>
    <n v="2026"/>
  </r>
  <r>
    <n v="72035515"/>
    <x v="0"/>
    <s v="2025-11-20"/>
    <s v="Z0027"/>
    <x v="2"/>
    <s v="GIL2512018"/>
    <s v="APO26010021"/>
    <x v="491"/>
    <s v="G-LD LF 18CM BSH"/>
    <x v="3"/>
    <s v="1"/>
    <n v="900"/>
    <s v="PC"/>
    <x v="0"/>
    <n v="0.49209999999999998"/>
    <n v="442.89"/>
    <n v="31.591200000000001"/>
    <n v="0.49209999999999998"/>
    <n v="442.890108"/>
    <s v="MIL"/>
    <n v="31.591200000000001"/>
    <n v="13991.43"/>
    <n v="2026"/>
  </r>
  <r>
    <n v="72035516"/>
    <x v="0"/>
    <s v="2025-11-20"/>
    <s v="Z0027"/>
    <x v="2"/>
    <s v="GIL2512014"/>
    <s v="APO26010071"/>
    <x v="502"/>
    <s v="G-LD LU 18CM OVEN SAFE 350F/180C W/SI GASKET POL"/>
    <x v="3"/>
    <s v="7"/>
    <n v="210"/>
    <s v="PC"/>
    <x v="0"/>
    <n v="0.85870000000000002"/>
    <n v="180.327"/>
    <n v="31.591200000000001"/>
    <n v="0.85869899999999999"/>
    <n v="180.32711599999999"/>
    <s v="MIL"/>
    <n v="31.591200000000001"/>
    <n v="5696.75"/>
    <n v="2026"/>
  </r>
  <r>
    <n v="72035717"/>
    <x v="0"/>
    <s v="2025-11-26"/>
    <s v="Z0027"/>
    <x v="2"/>
    <s v="GIL2512022"/>
    <s v="APO26010075"/>
    <x v="498"/>
    <s v="G-LD LK 24CM OVEN SAFE 350F/180C BSH"/>
    <x v="3"/>
    <s v="7"/>
    <n v="1320"/>
    <s v="PC"/>
    <x v="0"/>
    <n v="0.95840000000000003"/>
    <n v="1265.0899999999999"/>
    <n v="31.591200000000001"/>
    <n v="0.95840000000000003"/>
    <n v="1265.0899609999999"/>
    <s v="MIL"/>
    <n v="31.591200000000001"/>
    <n v="39965.71"/>
    <n v="2026"/>
  </r>
  <r>
    <n v="72035717"/>
    <x v="0"/>
    <s v="2025-11-26"/>
    <s v="Z0027"/>
    <x v="2"/>
    <s v="GIL2512022"/>
    <s v="APO26010075"/>
    <x v="495"/>
    <s v="G-LD LK 30CM OVEN SAFE 350F/180C BSH"/>
    <x v="3"/>
    <s v="7"/>
    <n v="288"/>
    <s v="PC"/>
    <x v="0"/>
    <n v="1.23441"/>
    <n v="355.51"/>
    <n v="31.591200000000001"/>
    <n v="1.2344090000000001"/>
    <n v="355.51007800000002"/>
    <s v="MIL"/>
    <n v="31.591200000000001"/>
    <n v="11230.99"/>
    <n v="2026"/>
  </r>
  <r>
    <n v="72035717"/>
    <x v="0"/>
    <s v="2025-11-26"/>
    <s v="Z0027"/>
    <x v="2"/>
    <s v="GIL2512022"/>
    <s v="APO26010075"/>
    <x v="500"/>
    <s v="G-LD LK 26CM OVEN SAFE 350F/180C BSH"/>
    <x v="3"/>
    <s v="7"/>
    <n v="1320"/>
    <s v="PC"/>
    <x v="0"/>
    <n v="1.0061"/>
    <n v="1328.05"/>
    <n v="31.591200000000001"/>
    <n v="1.0061"/>
    <n v="1328.0498990000001"/>
    <s v="MIL"/>
    <n v="31.591200000000001"/>
    <n v="41954.69"/>
    <n v="2026"/>
  </r>
  <r>
    <n v="72035717"/>
    <x v="0"/>
    <s v="2025-11-26"/>
    <s v="Z0027"/>
    <x v="2"/>
    <s v="GIL2512022"/>
    <s v="APO26010075"/>
    <x v="499"/>
    <s v="G-LD LK 20CM OVEN SAFE 350F/180C BSH"/>
    <x v="3"/>
    <s v="7"/>
    <n v="1330"/>
    <s v="PC"/>
    <x v="0"/>
    <n v="0.80149999999999999"/>
    <n v="1066"/>
    <n v="31.591200000000001"/>
    <n v="0.80149999999999999"/>
    <n v="1066.0000250000001"/>
    <s v="MIL"/>
    <n v="31.591200000000001"/>
    <n v="33676.22"/>
    <n v="2026"/>
  </r>
  <r>
    <n v="72036597"/>
    <x v="0"/>
    <s v="2025-12-10"/>
    <s v="Z0027"/>
    <x v="2"/>
    <s v="GIL2512021"/>
    <s v="APO26010023"/>
    <x v="503"/>
    <s v="G-LD 20CM TEMPERED FLAT GLASS W/O A HOLE"/>
    <x v="3"/>
    <s v="8"/>
    <n v="60"/>
    <s v="PC"/>
    <x v="0"/>
    <n v="0.36099999999999999"/>
    <n v="21.66"/>
    <n v="31.591200000000001"/>
    <n v="0.36099900000000001"/>
    <n v="21.660145"/>
    <s v="MIL"/>
    <n v="31.591200000000001"/>
    <n v="684.27"/>
    <n v="2026"/>
  </r>
  <r>
    <n v="72034159"/>
    <x v="1"/>
    <s v="2025-10-15"/>
    <s v="Z0027"/>
    <x v="2"/>
    <s v="GIL2512024"/>
    <s v="APO26010076"/>
    <x v="504"/>
    <s v="G-LD Y 18CM POL CC113 R240"/>
    <x v="3"/>
    <s v="7"/>
    <n v="240"/>
    <s v="PC"/>
    <x v="0"/>
    <n v="0.40758"/>
    <n v="97.82"/>
    <n v="31.425799999999999"/>
    <n v="0.40758"/>
    <n v="97.819944000000007"/>
    <s v="MIL"/>
    <n v="31.425799999999999"/>
    <n v="3074.07"/>
    <n v="2026"/>
  </r>
  <r>
    <n v="72034162"/>
    <x v="1"/>
    <s v="2025-10-15"/>
    <s v="Z0027"/>
    <x v="2"/>
    <s v="GIL2512031"/>
    <s v="APO26010027"/>
    <x v="505"/>
    <s v="G-LD LV 24CM OVEN SAFE 350F/180C W/SI GASKET BSH"/>
    <x v="3"/>
    <s v="8"/>
    <n v="480"/>
    <s v="PC"/>
    <x v="0"/>
    <n v="0.92871000000000004"/>
    <n v="445.78"/>
    <n v="31.425799999999999"/>
    <n v="0.92870900000000001"/>
    <n v="445.7799"/>
    <s v="MIL"/>
    <n v="31.425799999999999"/>
    <n v="14008.99"/>
    <n v="2026"/>
  </r>
  <r>
    <n v="72034163"/>
    <x v="1"/>
    <s v="2025-10-15"/>
    <s v="Z0027"/>
    <x v="2"/>
    <s v="GIL2512023"/>
    <s v="APO26010052"/>
    <x v="506"/>
    <s v="G-LD A 30CM POL"/>
    <x v="3"/>
    <s v="2"/>
    <n v="440"/>
    <s v="PC"/>
    <x v="0"/>
    <n v="0.77639999999999998"/>
    <n v="341.61599999999999"/>
    <n v="31.425799999999999"/>
    <n v="0.77639899999999995"/>
    <n v="341.61612400000001"/>
    <s v="MIL"/>
    <n v="31.425799999999999"/>
    <n v="10735.56"/>
    <n v="2026"/>
  </r>
  <r>
    <n v="72034163"/>
    <x v="1"/>
    <s v="2025-10-15"/>
    <s v="Z0027"/>
    <x v="2"/>
    <s v="GIL2512028"/>
    <s v="APO26010053"/>
    <x v="506"/>
    <s v="G-LD A 30CM POL"/>
    <x v="3"/>
    <s v="2"/>
    <n v="580"/>
    <s v="PC"/>
    <x v="0"/>
    <n v="0.77639999999999998"/>
    <n v="450.31"/>
    <n v="31.425799999999999"/>
    <n v="0.77639899999999995"/>
    <n v="450.30993599999999"/>
    <s v="MIL"/>
    <n v="31.425799999999999"/>
    <n v="14151.35"/>
    <n v="2026"/>
  </r>
  <r>
    <n v="72034164"/>
    <x v="1"/>
    <s v="2025-10-15"/>
    <s v="Z0027"/>
    <x v="2"/>
    <s v="GIL2512028"/>
    <s v="APO26010053"/>
    <x v="506"/>
    <s v="G-LD A 30CM POL"/>
    <x v="3"/>
    <s v="2"/>
    <n v="1200"/>
    <s v="PC"/>
    <x v="0"/>
    <n v="0.77639999999999998"/>
    <n v="931.68"/>
    <n v="31.425799999999999"/>
    <n v="0.77639899999999995"/>
    <n v="931.68002000000001"/>
    <s v="MIL"/>
    <n v="31.425799999999999"/>
    <n v="29278.79"/>
    <n v="2026"/>
  </r>
  <r>
    <n v="72034635"/>
    <x v="1"/>
    <s v="2025-10-30"/>
    <s v="Z0027"/>
    <x v="2"/>
    <s v="GIL2512024"/>
    <s v="APO26010076"/>
    <x v="507"/>
    <s v="G-LD Y 16CM POL"/>
    <x v="3"/>
    <s v="7"/>
    <n v="198"/>
    <s v="PC"/>
    <x v="0"/>
    <n v="0.37611"/>
    <n v="74.47"/>
    <n v="31.425799999999999"/>
    <n v="0.37611"/>
    <n v="74.470021000000003"/>
    <s v="MIL"/>
    <n v="31.425799999999999"/>
    <n v="2340.2800000000002"/>
    <n v="2026"/>
  </r>
  <r>
    <n v="72034635"/>
    <x v="1"/>
    <s v="2025-10-30"/>
    <s v="Z0027"/>
    <x v="2"/>
    <s v="GIL2512029"/>
    <s v="APO26010078"/>
    <x v="508"/>
    <s v="G-LD Y 24CM POL"/>
    <x v="3"/>
    <s v="7"/>
    <n v="1008"/>
    <s v="PC"/>
    <x v="0"/>
    <n v="0.54490000000000005"/>
    <n v="549.25900000000001"/>
    <n v="31.425799999999999"/>
    <n v="0.54490000000000005"/>
    <n v="549.25888899999995"/>
    <s v="MIL"/>
    <n v="31.425799999999999"/>
    <n v="17260.900000000001"/>
    <n v="2026"/>
  </r>
  <r>
    <n v="72034842"/>
    <x v="1"/>
    <s v="2025-11-06"/>
    <s v="Z0027"/>
    <x v="2"/>
    <s v="GIL2512030"/>
    <s v="APO26010026"/>
    <x v="508"/>
    <s v="G-LD Y 24CM POL"/>
    <x v="3"/>
    <s v="1"/>
    <n v="2016"/>
    <s v="PC"/>
    <x v="0"/>
    <n v="0.54490000000000005"/>
    <n v="1098.518"/>
    <n v="31.425799999999999"/>
    <n v="0.54490000000000005"/>
    <n v="1098.518096"/>
    <s v="MIL"/>
    <n v="31.425799999999999"/>
    <n v="34521.81"/>
    <n v="2026"/>
  </r>
  <r>
    <n v="72034842"/>
    <x v="1"/>
    <s v="2025-11-06"/>
    <s v="Z0027"/>
    <x v="2"/>
    <s v="GIL2512030"/>
    <s v="APO26010026"/>
    <x v="509"/>
    <s v="G-LD AK 14CM POL POUR CC113 R170"/>
    <x v="3"/>
    <s v="1"/>
    <n v="1020"/>
    <s v="PC"/>
    <x v="0"/>
    <n v="0.48259999999999997"/>
    <n v="492.25200000000001"/>
    <n v="31.425799999999999"/>
    <n v="0.482599"/>
    <n v="492.25190700000002"/>
    <s v="MIL"/>
    <n v="31.425799999999999"/>
    <n v="15469.41"/>
    <n v="2026"/>
  </r>
  <r>
    <n v="72034976"/>
    <x v="1"/>
    <s v="2025-11-11"/>
    <s v="Z0027"/>
    <x v="2"/>
    <s v="GIL2512025"/>
    <s v="APO26010024"/>
    <x v="506"/>
    <s v="G-LD A 30CM POL"/>
    <x v="3"/>
    <s v="1"/>
    <n v="2540"/>
    <s v="PC"/>
    <x v="0"/>
    <n v="0.77639999999999998"/>
    <n v="1972.06"/>
    <n v="31.425799999999999"/>
    <n v="0.77639899999999995"/>
    <n v="1972.0598990000001"/>
    <s v="MIL"/>
    <n v="31.425799999999999"/>
    <n v="61973.56"/>
    <n v="2026"/>
  </r>
  <r>
    <n v="72035106"/>
    <x v="1"/>
    <s v="2025-11-12"/>
    <s v="Z0027"/>
    <x v="2"/>
    <s v="GIL2512025"/>
    <s v="APO26010024"/>
    <x v="501"/>
    <s v="G-LD MP 18CM AL03A FDA"/>
    <x v="3"/>
    <s v="1"/>
    <n v="40"/>
    <s v="PC"/>
    <x v="0"/>
    <n v="1.10225"/>
    <n v="44.09"/>
    <n v="31.425799999999999"/>
    <n v="1.10225"/>
    <n v="44.089886999999997"/>
    <s v="MIL"/>
    <n v="31.425799999999999"/>
    <n v="1385.56"/>
    <n v="2026"/>
  </r>
  <r>
    <n v="72035515"/>
    <x v="1"/>
    <s v="2025-11-20"/>
    <s v="Z0027"/>
    <x v="2"/>
    <s v="GIL2512030"/>
    <s v="APO26010026"/>
    <x v="491"/>
    <s v="G-LD LF 18CM BSH"/>
    <x v="3"/>
    <s v="1"/>
    <n v="120"/>
    <s v="PC"/>
    <x v="0"/>
    <n v="0.49209999999999998"/>
    <n v="59.052"/>
    <n v="31.425799999999999"/>
    <n v="0.49209999999999998"/>
    <n v="59.052115999999998"/>
    <s v="MIL"/>
    <n v="31.425799999999999"/>
    <n v="1855.76"/>
    <n v="2026"/>
  </r>
  <r>
    <n v="72035595"/>
    <x v="1"/>
    <s v="2025-11-25"/>
    <s v="Z0027"/>
    <x v="2"/>
    <s v="GIL2512023"/>
    <s v="APO26010052"/>
    <x v="506"/>
    <s v="G-LD A 30CM POL"/>
    <x v="3"/>
    <s v="2"/>
    <n v="1020"/>
    <s v="PC"/>
    <x v="0"/>
    <n v="0.77639999999999998"/>
    <n v="791.928"/>
    <n v="31.425799999999999"/>
    <n v="0.77639899999999995"/>
    <n v="791.92796999999996"/>
    <s v="MIL"/>
    <n v="31.425799999999999"/>
    <n v="24886.97"/>
    <n v="2026"/>
  </r>
  <r>
    <n v="72035716"/>
    <x v="1"/>
    <s v="2025-11-26"/>
    <s v="Z0027"/>
    <x v="2"/>
    <s v="GIL2512027"/>
    <s v="APO26010025"/>
    <x v="510"/>
    <s v="G-LD Y 28CM BSH"/>
    <x v="3"/>
    <s v="8"/>
    <n v="1008"/>
    <s v="PC"/>
    <x v="0"/>
    <n v="0.71189999999999998"/>
    <n v="717.6"/>
    <n v="31.425799999999999"/>
    <n v="0.71189999999999998"/>
    <n v="717.59987000000001"/>
    <s v="MIL"/>
    <n v="31.425799999999999"/>
    <n v="22551.15"/>
    <n v="2026"/>
  </r>
  <r>
    <n v="72035717"/>
    <x v="1"/>
    <s v="2025-11-26"/>
    <s v="Z0027"/>
    <x v="2"/>
    <s v="GIL2512032"/>
    <s v="APO26010079"/>
    <x v="495"/>
    <s v="G-LD LK 30CM OVEN SAFE 350F/180C BSH"/>
    <x v="3"/>
    <s v="7"/>
    <n v="36"/>
    <s v="PC"/>
    <x v="0"/>
    <n v="1.23444"/>
    <n v="44.44"/>
    <n v="31.425799999999999"/>
    <n v="1.2344390000000001"/>
    <n v="44.439917999999999"/>
    <s v="MIL"/>
    <n v="31.425799999999999"/>
    <n v="1396.56"/>
    <n v="2026"/>
  </r>
  <r>
    <n v="72035717"/>
    <x v="1"/>
    <s v="2025-11-26"/>
    <s v="Z0027"/>
    <x v="2"/>
    <s v="GIL2512026"/>
    <s v="APO26010077"/>
    <x v="495"/>
    <s v="G-LD LK 30CM OVEN SAFE 350F/180C BSH"/>
    <x v="3"/>
    <s v="7"/>
    <n v="990"/>
    <s v="PC"/>
    <x v="0"/>
    <n v="1.2343999999999999"/>
    <n v="1222.06"/>
    <n v="31.425799999999999"/>
    <n v="1.2343999999999999"/>
    <n v="1222.0598990000001"/>
    <s v="MIL"/>
    <n v="31.425799999999999"/>
    <n v="38404.21"/>
    <n v="2026"/>
  </r>
  <r>
    <n v="72035860"/>
    <x v="1"/>
    <s v="2025-11-28"/>
    <s v="Z0027"/>
    <x v="2"/>
    <s v="GIL2512023"/>
    <s v="APO26010052"/>
    <x v="506"/>
    <s v="G-LD A 30CM POL"/>
    <x v="3"/>
    <s v="2"/>
    <n v="1000"/>
    <s v="PC"/>
    <x v="0"/>
    <n v="0.77639999999999998"/>
    <n v="776.4"/>
    <n v="31.425799999999999"/>
    <n v="0.77639899999999995"/>
    <n v="776.39996399999995"/>
    <s v="MIL"/>
    <n v="31.425799999999999"/>
    <n v="24398.99"/>
    <n v="2026"/>
  </r>
  <r>
    <n v="72035861"/>
    <x v="1"/>
    <s v="2025-11-28"/>
    <s v="Z0027"/>
    <x v="2"/>
    <s v="GIL2512028"/>
    <s v="APO26010053"/>
    <x v="511"/>
    <s v="G-LD A 24CM POL"/>
    <x v="3"/>
    <s v="2"/>
    <n v="3024"/>
    <s v="PC"/>
    <x v="0"/>
    <n v="0.56640000000000001"/>
    <n v="1712.79"/>
    <n v="31.425799999999999"/>
    <n v="0.56639899999999999"/>
    <n v="1712.790127"/>
    <s v="MIL"/>
    <n v="31.425799999999999"/>
    <n v="53825.8"/>
    <n v="2026"/>
  </r>
  <r>
    <n v="72035861"/>
    <x v="1"/>
    <s v="2025-11-28"/>
    <s v="Z0027"/>
    <x v="2"/>
    <s v="GIL2512023"/>
    <s v="APO26010052"/>
    <x v="512"/>
    <s v="G-LD A 28CM POL 1H R360"/>
    <x v="3"/>
    <s v="2"/>
    <n v="3000"/>
    <s v="PC"/>
    <x v="0"/>
    <n v="0.70609999999999995"/>
    <n v="2118.3029999999999"/>
    <n v="31.425799999999999"/>
    <n v="0.70609999999999995"/>
    <n v="2118.3031139999998"/>
    <s v="MIL"/>
    <n v="31.425799999999999"/>
    <n v="66569.37"/>
    <n v="2026"/>
  </r>
  <r>
    <n v="72035862"/>
    <x v="1"/>
    <s v="2025-11-28"/>
    <s v="Z0027"/>
    <x v="2"/>
    <s v="GIL2512028"/>
    <s v="APO26010053"/>
    <x v="511"/>
    <s v="G-LD A 24CM POL"/>
    <x v="3"/>
    <s v="2"/>
    <n v="3024"/>
    <s v="PC"/>
    <x v="0"/>
    <n v="0.56640000000000001"/>
    <n v="1712.79"/>
    <n v="31.425799999999999"/>
    <n v="0.56639899999999999"/>
    <n v="1712.790127"/>
    <s v="MIL"/>
    <n v="31.425799999999999"/>
    <n v="53825.8"/>
    <n v="2026"/>
  </r>
  <r>
    <n v="72035862"/>
    <x v="1"/>
    <s v="2025-11-28"/>
    <s v="Z0027"/>
    <x v="2"/>
    <s v="GIL2512023"/>
    <s v="APO26010052"/>
    <x v="512"/>
    <s v="G-LD A 28CM POL 1H R360"/>
    <x v="3"/>
    <s v="2"/>
    <n v="2712"/>
    <s v="PC"/>
    <x v="0"/>
    <n v="0.70609999999999995"/>
    <n v="1914.943"/>
    <n v="31.425799999999999"/>
    <n v="0.70609999999999995"/>
    <n v="1914.943135"/>
    <s v="MIL"/>
    <n v="31.425799999999999"/>
    <n v="60178.62"/>
    <n v="2026"/>
  </r>
  <r>
    <n v="72035863"/>
    <x v="1"/>
    <s v="2025-11-28"/>
    <s v="Z0027"/>
    <x v="2"/>
    <s v="GIL2512028"/>
    <s v="APO26010053"/>
    <x v="513"/>
    <s v="G-LD A 14CM POL 1H R170"/>
    <x v="3"/>
    <s v="2"/>
    <n v="3510"/>
    <s v="PC"/>
    <x v="0"/>
    <n v="0.33210000000000001"/>
    <n v="1165.67"/>
    <n v="31.425799999999999"/>
    <n v="0.33210000000000001"/>
    <n v="1165.6699269999999"/>
    <s v="MIL"/>
    <n v="31.425799999999999"/>
    <n v="36632.11"/>
    <n v="2026"/>
  </r>
  <r>
    <n v="72035865"/>
    <x v="1"/>
    <s v="2025-11-28"/>
    <s v="Z0027"/>
    <x v="2"/>
    <s v="GIL2512028"/>
    <s v="APO26010053"/>
    <x v="511"/>
    <s v="G-LD A 24CM POL"/>
    <x v="3"/>
    <s v="2"/>
    <n v="3500"/>
    <s v="PC"/>
    <x v="0"/>
    <n v="0.56640000000000001"/>
    <n v="1982.4"/>
    <n v="31.425799999999999"/>
    <n v="0.56639899999999999"/>
    <n v="1982.4001290000001"/>
    <s v="MIL"/>
    <n v="31.425799999999999"/>
    <n v="62298.51"/>
    <n v="2026"/>
  </r>
  <r>
    <n v="72034161"/>
    <x v="2"/>
    <s v="2025-10-15"/>
    <s v="Z0027"/>
    <x v="2"/>
    <s v="GIL2512036"/>
    <s v="APO26010055"/>
    <x v="514"/>
    <s v="G-LD Y 16CM OVEN SAFE 350F/180C POL"/>
    <x v="3"/>
    <s v="1"/>
    <n v="1056"/>
    <s v="PC"/>
    <x v="0"/>
    <n v="0.41039999999999999"/>
    <n v="433.38"/>
    <n v="31.5595"/>
    <n v="0.41039999999999999"/>
    <n v="433.38012300000003"/>
    <s v="MIL"/>
    <n v="31.5595"/>
    <n v="13677.26"/>
    <n v="2026"/>
  </r>
  <r>
    <n v="72034162"/>
    <x v="2"/>
    <s v="2025-10-15"/>
    <s v="Z0027"/>
    <x v="2"/>
    <s v="GIL2512037"/>
    <s v="APO26010028"/>
    <x v="515"/>
    <s v="G-LD LV 16CM OVEN SAFE 350F/180C W/SI GASKET BSH"/>
    <x v="3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4162"/>
    <x v="2"/>
    <s v="2025-10-15"/>
    <s v="Z0027"/>
    <x v="2"/>
    <s v="GIL2512041"/>
    <s v="APO26010030"/>
    <x v="516"/>
    <s v="G-LD LV 18CM OVEN SAFE 350F/180C W/SI GASKET BSH"/>
    <x v="3"/>
    <s v="8"/>
    <n v="1026"/>
    <s v="PC"/>
    <x v="0"/>
    <n v="0.73909999999999998"/>
    <n v="758.31700000000001"/>
    <n v="31.5595"/>
    <n v="0.73909999999999998"/>
    <n v="758.31714599999998"/>
    <s v="MIL"/>
    <n v="31.5595"/>
    <n v="23932.11"/>
    <n v="2026"/>
  </r>
  <r>
    <n v="72034162"/>
    <x v="2"/>
    <s v="2025-10-15"/>
    <s v="Z0027"/>
    <x v="2"/>
    <s v="GIL2512041"/>
    <s v="APO26010030"/>
    <x v="505"/>
    <s v="G-LD LV 24CM OVEN SAFE 350F/180C W/SI GASKET BSH"/>
    <x v="3"/>
    <s v="8"/>
    <n v="840"/>
    <s v="PC"/>
    <x v="0"/>
    <n v="0.92869999999999997"/>
    <n v="780.11"/>
    <n v="31.5595"/>
    <n v="0.92869999999999997"/>
    <n v="780.10995100000002"/>
    <s v="MIL"/>
    <n v="31.5595"/>
    <n v="24619.88"/>
    <n v="2026"/>
  </r>
  <r>
    <n v="72034259"/>
    <x v="2"/>
    <s v="2025-10-17"/>
    <s v="Z0027"/>
    <x v="2"/>
    <s v="GIL2512041"/>
    <s v="APO26010030"/>
    <x v="517"/>
    <s v="G-LD LU 16CM W/SI GASKET BSH"/>
    <x v="3"/>
    <s v="8"/>
    <n v="1026"/>
    <s v="PC"/>
    <x v="0"/>
    <n v="0.76090000000000002"/>
    <n v="780.68299999999999"/>
    <n v="31.5595"/>
    <n v="0.76089899999999999"/>
    <n v="780.68315399999994"/>
    <s v="MIL"/>
    <n v="31.5595"/>
    <n v="24637.97"/>
    <n v="2026"/>
  </r>
  <r>
    <n v="72034260"/>
    <x v="2"/>
    <s v="2025-10-17"/>
    <s v="Z0027"/>
    <x v="2"/>
    <s v="GIL2512037"/>
    <s v="APO26010028"/>
    <x v="518"/>
    <s v="G-LD LT 24CM BSH"/>
    <x v="3"/>
    <s v="8"/>
    <n v="1020"/>
    <s v="PC"/>
    <x v="0"/>
    <n v="0.91359999999999997"/>
    <n v="931.87"/>
    <n v="31.5595"/>
    <n v="0.91359999999999997"/>
    <n v="931.86995899999999"/>
    <s v="MIL"/>
    <n v="31.5595"/>
    <n v="29409.35"/>
    <n v="2026"/>
  </r>
  <r>
    <n v="72034260"/>
    <x v="2"/>
    <s v="2025-10-17"/>
    <s v="Z0027"/>
    <x v="2"/>
    <s v="GIL2512041"/>
    <s v="APO26010030"/>
    <x v="519"/>
    <s v="G-LD LU 18CM W/SI GASKET BSH"/>
    <x v="3"/>
    <s v="8"/>
    <n v="1008"/>
    <s v="PC"/>
    <x v="0"/>
    <n v="0.8246"/>
    <n v="831.2"/>
    <n v="31.5595"/>
    <n v="0.82459899999999997"/>
    <n v="831.20011399999999"/>
    <s v="MIL"/>
    <n v="31.5595"/>
    <n v="26232.26"/>
    <n v="2026"/>
  </r>
  <r>
    <n v="72034260"/>
    <x v="2"/>
    <s v="2025-10-17"/>
    <s v="Z0027"/>
    <x v="2"/>
    <s v="GIL2512041"/>
    <s v="APO26010030"/>
    <x v="517"/>
    <s v="G-LD LU 16CM W/SI GASKET BSH"/>
    <x v="3"/>
    <s v="8"/>
    <n v="1026"/>
    <s v="PC"/>
    <x v="0"/>
    <n v="0.76090000000000002"/>
    <n v="780.68299999999999"/>
    <n v="31.5595"/>
    <n v="0.76089899999999999"/>
    <n v="780.68315399999994"/>
    <s v="MIL"/>
    <n v="31.5595"/>
    <n v="24637.97"/>
    <n v="2026"/>
  </r>
  <r>
    <n v="72034260"/>
    <x v="2"/>
    <s v="2025-10-17"/>
    <s v="Z0027"/>
    <x v="2"/>
    <s v="GIL2512041"/>
    <s v="APO26010030"/>
    <x v="520"/>
    <s v="G-LD LT 20CM BSH"/>
    <x v="3"/>
    <s v="8"/>
    <n v="1008"/>
    <s v="PC"/>
    <x v="0"/>
    <n v="0.79320000000000002"/>
    <n v="799.54600000000005"/>
    <n v="31.5595"/>
    <n v="0.79320000000000002"/>
    <n v="799.54593699999998"/>
    <s v="MIL"/>
    <n v="31.5595"/>
    <n v="25233.27"/>
    <n v="2026"/>
  </r>
  <r>
    <n v="72034260"/>
    <x v="2"/>
    <s v="2025-10-17"/>
    <s v="Z0027"/>
    <x v="2"/>
    <s v="GIL2512041"/>
    <s v="APO26010030"/>
    <x v="521"/>
    <s v="G-LD LT 28CM BSH"/>
    <x v="3"/>
    <s v="8"/>
    <n v="1012"/>
    <s v="PC"/>
    <x v="0"/>
    <n v="1.1039000000000001"/>
    <n v="1117.1500000000001"/>
    <n v="31.5595"/>
    <n v="1.103899"/>
    <n v="1117.150144"/>
    <s v="MIL"/>
    <n v="31.5595"/>
    <n v="35256.699999999997"/>
    <n v="2026"/>
  </r>
  <r>
    <n v="72035315"/>
    <x v="2"/>
    <s v="2025-11-17"/>
    <s v="Z0027"/>
    <x v="2"/>
    <s v="GIL2512035"/>
    <s v="APO26010081"/>
    <x v="522"/>
    <s v="G-LD A 16CM POL"/>
    <x v="3"/>
    <s v="7"/>
    <n v="1056"/>
    <s v="PC"/>
    <x v="0"/>
    <n v="0.37140000000000001"/>
    <n v="392.2"/>
    <n v="31.5595"/>
    <n v="0.37140000000000001"/>
    <n v="392.200129"/>
    <s v="MIL"/>
    <n v="31.5595"/>
    <n v="12377.64"/>
    <n v="2026"/>
  </r>
  <r>
    <n v="72035316"/>
    <x v="2"/>
    <s v="2025-11-17"/>
    <s v="Z0027"/>
    <x v="2"/>
    <s v="GIL2512035"/>
    <s v="APO26010081"/>
    <x v="522"/>
    <s v="G-LD A 16CM POL"/>
    <x v="3"/>
    <s v="7"/>
    <n v="1056"/>
    <s v="PC"/>
    <x v="0"/>
    <n v="0.37140000000000001"/>
    <n v="392.2"/>
    <n v="31.5595"/>
    <n v="0.37140000000000001"/>
    <n v="392.200129"/>
    <s v="MIL"/>
    <n v="31.5595"/>
    <n v="12377.64"/>
    <n v="2026"/>
  </r>
  <r>
    <n v="72035594"/>
    <x v="2"/>
    <s v="2025-11-25"/>
    <s v="Z0027"/>
    <x v="2"/>
    <s v="GIL2512043"/>
    <s v="APO26010031"/>
    <x v="516"/>
    <s v="G-LD LV 18CM OVEN SAFE 350F/180C W/SI GASKET BSH"/>
    <x v="3"/>
    <s v="8"/>
    <n v="1026"/>
    <s v="PC"/>
    <x v="0"/>
    <n v="0.73909999999999998"/>
    <n v="758.32"/>
    <n v="31.5595"/>
    <n v="0.73909999999999998"/>
    <n v="758.31999800000006"/>
    <s v="MIL"/>
    <n v="31.5595"/>
    <n v="23932.2"/>
    <n v="2026"/>
  </r>
  <r>
    <n v="72035594"/>
    <x v="2"/>
    <s v="2025-11-25"/>
    <s v="Z0027"/>
    <x v="2"/>
    <s v="GIL2512039"/>
    <s v="APO26010029"/>
    <x v="515"/>
    <s v="G-LD LV 16CM OVEN SAFE 350F/180C W/SI GASKET BSH"/>
    <x v="3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5717"/>
    <x v="2"/>
    <s v="2025-11-26"/>
    <s v="Z0027"/>
    <x v="2"/>
    <s v="GIL2512042"/>
    <s v="APO26010084"/>
    <x v="497"/>
    <s v="G-LD LK 16CM OVEN SAFE 350F/180C BSH"/>
    <x v="3"/>
    <s v="7"/>
    <n v="600"/>
    <s v="PC"/>
    <x v="0"/>
    <n v="0.67549999999999999"/>
    <n v="405.3"/>
    <n v="31.5595"/>
    <n v="0.67549899999999996"/>
    <n v="405.30014699999998"/>
    <s v="MIL"/>
    <n v="31.5595"/>
    <n v="12791.07"/>
    <n v="2026"/>
  </r>
  <r>
    <n v="72035717"/>
    <x v="2"/>
    <s v="2025-11-26"/>
    <s v="Z0027"/>
    <x v="2"/>
    <s v="GIL2512038"/>
    <s v="APO26010082"/>
    <x v="497"/>
    <s v="G-LD LK 16CM OVEN SAFE 350F/180C BSH"/>
    <x v="3"/>
    <s v="7"/>
    <n v="720"/>
    <s v="PC"/>
    <x v="0"/>
    <n v="0.67549999999999999"/>
    <n v="486.36"/>
    <n v="31.5595"/>
    <n v="0.67549899999999996"/>
    <n v="486.36005"/>
    <s v="MIL"/>
    <n v="31.5595"/>
    <n v="15349.28"/>
    <n v="2026"/>
  </r>
  <r>
    <n v="72035862"/>
    <x v="2"/>
    <s v="2025-11-28"/>
    <s v="Z0027"/>
    <x v="2"/>
    <s v="GIL2512033"/>
    <s v="APO26010054"/>
    <x v="522"/>
    <s v="G-LD A 16CM POL"/>
    <x v="3"/>
    <s v="2"/>
    <n v="3036"/>
    <s v="PC"/>
    <x v="0"/>
    <n v="0.37140000000000001"/>
    <n v="1127.57"/>
    <n v="31.5595"/>
    <n v="0.37140000000000001"/>
    <n v="1127.5701449999999"/>
    <s v="MIL"/>
    <n v="31.5595"/>
    <n v="35585.550000000003"/>
    <n v="2026"/>
  </r>
  <r>
    <n v="72035864"/>
    <x v="2"/>
    <s v="2025-11-28"/>
    <s v="Z0027"/>
    <x v="2"/>
    <s v="GIL2512033"/>
    <s v="APO26010054"/>
    <x v="522"/>
    <s v="G-LD A 16CM POL"/>
    <x v="3"/>
    <s v="2"/>
    <n v="3036"/>
    <s v="PC"/>
    <x v="0"/>
    <n v="0.37140000000000001"/>
    <n v="1127.57"/>
    <n v="31.5595"/>
    <n v="0.37140000000000001"/>
    <n v="1127.5701449999999"/>
    <s v="MIL"/>
    <n v="31.5595"/>
    <n v="35585.550000000003"/>
    <n v="2026"/>
  </r>
  <r>
    <n v="72035865"/>
    <x v="2"/>
    <s v="2025-11-28"/>
    <s v="Z0027"/>
    <x v="2"/>
    <s v="GIL2512033"/>
    <s v="APO26010054"/>
    <x v="523"/>
    <s v="G-LD AO 16CM POL 1H R220 STRAINING WIDE RIM"/>
    <x v="3"/>
    <s v="2"/>
    <n v="3510"/>
    <s v="PC"/>
    <x v="0"/>
    <n v="0.52459999999999996"/>
    <n v="1841.35"/>
    <n v="31.5595"/>
    <n v="0.52459900000000004"/>
    <n v="1841.350148"/>
    <s v="MIL"/>
    <n v="31.5595"/>
    <n v="58112.09"/>
    <n v="2026"/>
  </r>
  <r>
    <n v="72035866"/>
    <x v="2"/>
    <s v="2025-11-28"/>
    <s v="Z0027"/>
    <x v="2"/>
    <s v="GIL2512037"/>
    <s v="APO26010028"/>
    <x v="515"/>
    <s v="G-LD LV 16CM OVEN SAFE 350F/180C W/SI GASKET BSH"/>
    <x v="3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5866"/>
    <x v="2"/>
    <s v="2025-11-28"/>
    <s v="Z0027"/>
    <x v="2"/>
    <s v="GIL2512041"/>
    <s v="APO26010030"/>
    <x v="505"/>
    <s v="G-LD LV 24CM OVEN SAFE 350F/180C W/SI GASKET BSH"/>
    <x v="3"/>
    <s v="8"/>
    <n v="1020"/>
    <s v="PC"/>
    <x v="0"/>
    <n v="0.92869999999999997"/>
    <n v="947.274"/>
    <n v="31.5595"/>
    <n v="0.92869999999999997"/>
    <n v="947.27387899999997"/>
    <s v="MIL"/>
    <n v="31.5595"/>
    <n v="29895.49"/>
    <n v="2026"/>
  </r>
  <r>
    <n v="72035866"/>
    <x v="2"/>
    <s v="2025-11-28"/>
    <s v="Z0027"/>
    <x v="2"/>
    <s v="GIL2512041"/>
    <s v="APO26010030"/>
    <x v="516"/>
    <s v="G-LD LV 18CM OVEN SAFE 350F/180C W/SI GASKET BSH"/>
    <x v="3"/>
    <s v="8"/>
    <n v="1026"/>
    <s v="PC"/>
    <x v="0"/>
    <n v="0.73909999999999998"/>
    <n v="758.31700000000001"/>
    <n v="31.5595"/>
    <n v="0.73909999999999998"/>
    <n v="758.31714599999998"/>
    <s v="MIL"/>
    <n v="31.5595"/>
    <n v="23932.11"/>
    <n v="2026"/>
  </r>
  <r>
    <n v="72036555"/>
    <x v="2"/>
    <s v="2025-12-10"/>
    <s v="Z0027"/>
    <x v="2"/>
    <s v="GIL2512040"/>
    <s v="APO26010083"/>
    <x v="504"/>
    <s v="G-LD Y 18CM POL CC113 R240"/>
    <x v="3"/>
    <s v="7"/>
    <n v="2520"/>
    <s v="PC"/>
    <x v="0"/>
    <n v="0.40760000000000002"/>
    <n v="1027.152"/>
    <n v="31.5595"/>
    <n v="0.40759899999999999"/>
    <n v="1027.151887"/>
    <s v="MIL"/>
    <n v="31.5595"/>
    <n v="32416.400000000001"/>
    <n v="2026"/>
  </r>
  <r>
    <n v="72036556"/>
    <x v="2"/>
    <s v="2025-12-10"/>
    <s v="Z0027"/>
    <x v="2"/>
    <s v="GIL2512041"/>
    <s v="APO26010030"/>
    <x v="524"/>
    <s v="G-LD Y 30CM BSH CC113 R380"/>
    <x v="3"/>
    <s v="8"/>
    <n v="1140"/>
    <s v="PC"/>
    <x v="0"/>
    <n v="0.76800000000000002"/>
    <n v="875.52"/>
    <n v="31.5595"/>
    <n v="0.76800000000000002"/>
    <n v="875.51989000000003"/>
    <s v="MIL"/>
    <n v="31.5595"/>
    <n v="27630.97"/>
    <n v="2026"/>
  </r>
  <r>
    <n v="72036557"/>
    <x v="2"/>
    <s v="2025-12-10"/>
    <s v="Z0027"/>
    <x v="2"/>
    <s v="GIL2512042"/>
    <s v="APO26010084"/>
    <x v="525"/>
    <s v="G-LD LK 20CM POL"/>
    <x v="3"/>
    <s v="7"/>
    <n v="1026"/>
    <s v="PC"/>
    <x v="0"/>
    <n v="0.76749999999999996"/>
    <n v="787.46"/>
    <n v="31.5595"/>
    <n v="0.76749999999999996"/>
    <n v="787.45987700000001"/>
    <s v="MIL"/>
    <n v="31.5595"/>
    <n v="24851.84"/>
    <n v="2026"/>
  </r>
  <r>
    <n v="72036557"/>
    <x v="2"/>
    <s v="2025-12-10"/>
    <s v="Z0027"/>
    <x v="2"/>
    <s v="GIL2512042"/>
    <s v="APO26010084"/>
    <x v="526"/>
    <s v="G-LD LK 24CM POL"/>
    <x v="3"/>
    <s v="7"/>
    <n v="480"/>
    <s v="PC"/>
    <x v="0"/>
    <n v="0.93471000000000004"/>
    <n v="448.66"/>
    <n v="31.5595"/>
    <n v="0.93470900000000001"/>
    <n v="448.66014899999999"/>
    <s v="MIL"/>
    <n v="31.5595"/>
    <n v="14159.49"/>
    <n v="2026"/>
  </r>
  <r>
    <n v="72036557"/>
    <x v="2"/>
    <s v="2025-12-10"/>
    <s v="Z0027"/>
    <x v="2"/>
    <s v="GIL2512042"/>
    <s v="APO26010084"/>
    <x v="527"/>
    <s v="G-LD LK 26CM POL"/>
    <x v="3"/>
    <s v="7"/>
    <n v="528"/>
    <s v="PC"/>
    <x v="0"/>
    <n v="0.98850000000000005"/>
    <n v="521.92999999999995"/>
    <n v="31.5595"/>
    <n v="0.98850000000000005"/>
    <n v="521.93000500000005"/>
    <s v="MIL"/>
    <n v="31.5595"/>
    <n v="16471.849999999999"/>
    <n v="2026"/>
  </r>
  <r>
    <n v="72036557"/>
    <x v="2"/>
    <s v="2025-12-10"/>
    <s v="Z0027"/>
    <x v="2"/>
    <s v="GIL2512038"/>
    <s v="APO26010082"/>
    <x v="528"/>
    <s v="G-LD LK 16CM POL"/>
    <x v="3"/>
    <s v="7"/>
    <n v="1020"/>
    <s v="PC"/>
    <x v="0"/>
    <n v="0.62649999999999995"/>
    <n v="639.03"/>
    <n v="31.5595"/>
    <n v="0.62649999999999995"/>
    <n v="639.03008599999998"/>
    <s v="MIL"/>
    <n v="31.5595"/>
    <n v="20167.47"/>
    <n v="2026"/>
  </r>
  <r>
    <n v="72036557"/>
    <x v="2"/>
    <s v="2025-12-10"/>
    <s v="Z0027"/>
    <x v="2"/>
    <s v="GIL2512038"/>
    <s v="APO26010082"/>
    <x v="526"/>
    <s v="G-LD LK 24CM POL"/>
    <x v="3"/>
    <s v="7"/>
    <n v="540"/>
    <s v="PC"/>
    <x v="0"/>
    <n v="0.93469999999999998"/>
    <n v="504.74"/>
    <n v="31.5595"/>
    <n v="0.93469899999999995"/>
    <n v="504.739935"/>
    <s v="MIL"/>
    <n v="31.5595"/>
    <n v="15929.34"/>
    <n v="2026"/>
  </r>
  <r>
    <n v="72036572"/>
    <x v="2"/>
    <s v="2025-12-10"/>
    <s v="Z0027"/>
    <x v="2"/>
    <s v="GIL2512040"/>
    <s v="APO26010083"/>
    <x v="529"/>
    <s v="G-LD LV 24CM OVEN SAFE 350F/180C W/SI GASKET POL"/>
    <x v="3"/>
    <s v="7"/>
    <n v="1600"/>
    <s v="PC"/>
    <x v="0"/>
    <n v="0.92869999999999997"/>
    <n v="1485.92"/>
    <n v="31.5595"/>
    <n v="0.92869999999999997"/>
    <n v="1485.9199289999999"/>
    <s v="MIL"/>
    <n v="31.5595"/>
    <n v="46894.89"/>
    <n v="2026"/>
  </r>
  <r>
    <n v="72036572"/>
    <x v="2"/>
    <s v="2025-12-10"/>
    <s v="Z0027"/>
    <x v="2"/>
    <s v="GIL2512040"/>
    <s v="APO26010083"/>
    <x v="529"/>
    <s v="G-LD LV 24CM OVEN SAFE 350F/180C W/SI GASKET POL"/>
    <x v="3"/>
    <s v="7"/>
    <n v="1500"/>
    <s v="PC"/>
    <x v="0"/>
    <n v="0.92869999999999997"/>
    <n v="1393.05"/>
    <n v="31.5595"/>
    <n v="0.92869999999999997"/>
    <n v="1393.049953"/>
    <s v="MIL"/>
    <n v="31.5595"/>
    <n v="43963.96"/>
    <n v="2026"/>
  </r>
  <r>
    <n v="72035597"/>
    <x v="3"/>
    <s v="2025-11-25"/>
    <s v="Z0027"/>
    <x v="2"/>
    <s v="GIL2512045"/>
    <s v="APO26010056"/>
    <x v="530"/>
    <s v="G-LD MP 24CM AL03A FDA"/>
    <x v="3"/>
    <s v="1"/>
    <n v="1020"/>
    <s v="PC"/>
    <x v="0"/>
    <n v="1.4292"/>
    <n v="1457.7840000000001"/>
    <n v="31.616499999999998"/>
    <n v="1.4291990000000001"/>
    <n v="1457.7840679999999"/>
    <s v="MIL"/>
    <n v="31.616499999999998"/>
    <n v="46090.03"/>
    <n v="2026"/>
  </r>
  <r>
    <n v="72035605"/>
    <x v="3"/>
    <s v="2025-11-25"/>
    <s v="Z0027"/>
    <x v="2"/>
    <s v="GIL2512045"/>
    <s v="APO26010056"/>
    <x v="501"/>
    <s v="G-LD MP 18CM AL03A FDA"/>
    <x v="3"/>
    <s v="1"/>
    <n v="1040"/>
    <s v="PC"/>
    <x v="0"/>
    <n v="1.1022000000000001"/>
    <n v="1146.2850000000001"/>
    <n v="31.616499999999998"/>
    <n v="1.1022000000000001"/>
    <n v="1146.2850089999999"/>
    <s v="MIL"/>
    <n v="31.616499999999998"/>
    <n v="36241.519999999997"/>
    <n v="2026"/>
  </r>
  <r>
    <n v="72036557"/>
    <x v="3"/>
    <s v="2025-12-10"/>
    <s v="Z0027"/>
    <x v="2"/>
    <s v="GIL2512046"/>
    <s v="APO26010086"/>
    <x v="527"/>
    <s v="G-LD LK 26CM POL"/>
    <x v="3"/>
    <s v="7"/>
    <n v="480"/>
    <s v="PC"/>
    <x v="0"/>
    <n v="0.98850000000000005"/>
    <n v="474.48"/>
    <n v="31.616499999999998"/>
    <n v="0.98849900000000002"/>
    <n v="474.480097"/>
    <s v="MIL"/>
    <n v="31.616499999999998"/>
    <n v="15001.4"/>
    <n v="2026"/>
  </r>
  <r>
    <n v="72036571"/>
    <x v="3"/>
    <s v="2025-12-10"/>
    <s v="Z0027"/>
    <x v="2"/>
    <s v="GIL2512044"/>
    <s v="APO26010085"/>
    <x v="502"/>
    <s v="G-LD LU 18CM OVEN SAFE 350F/180C W/SI GASKET POL"/>
    <x v="3"/>
    <s v="7"/>
    <n v="1428"/>
    <s v="PC"/>
    <x v="0"/>
    <n v="0.85870000000000002"/>
    <n v="1226.2239999999999"/>
    <n v="31.616499999999998"/>
    <n v="0.85870000000000002"/>
    <n v="1226.2239649999999"/>
    <s v="MIL"/>
    <n v="31.616499999999998"/>
    <n v="38768.910000000003"/>
    <n v="2026"/>
  </r>
  <r>
    <n v="72036573"/>
    <x v="3"/>
    <s v="2025-12-10"/>
    <s v="Z0027"/>
    <x v="2"/>
    <s v="GIL2512044"/>
    <s v="APO26010085"/>
    <x v="529"/>
    <s v="G-LD LV 24CM OVEN SAFE 350F/180C W/SI GASKET POL"/>
    <x v="3"/>
    <s v="7"/>
    <n v="1500"/>
    <s v="PC"/>
    <x v="0"/>
    <n v="0.92869999999999997"/>
    <n v="1393.05"/>
    <n v="31.616499999999998"/>
    <n v="0.92869900000000005"/>
    <n v="1393.0501469999999"/>
    <s v="MIL"/>
    <n v="31.616499999999998"/>
    <n v="44043.37"/>
    <n v="2026"/>
  </r>
  <r>
    <n v="72036574"/>
    <x v="3"/>
    <s v="2025-12-10"/>
    <s v="Z0027"/>
    <x v="2"/>
    <s v="GIL2512044"/>
    <s v="APO26010085"/>
    <x v="529"/>
    <s v="G-LD LV 24CM OVEN SAFE 350F/180C W/SI GASKET POL"/>
    <x v="3"/>
    <s v="7"/>
    <n v="1400"/>
    <s v="PC"/>
    <x v="0"/>
    <n v="0.92869999999999997"/>
    <n v="1300.18"/>
    <n v="31.616499999999998"/>
    <n v="0.92869900000000005"/>
    <n v="1300.179969"/>
    <s v="MIL"/>
    <n v="31.616499999999998"/>
    <n v="41107.14"/>
    <n v="2026"/>
  </r>
  <r>
    <n v="72036575"/>
    <x v="3"/>
    <s v="2025-12-10"/>
    <s v="Z0027"/>
    <x v="2"/>
    <s v="GIL2512044"/>
    <s v="APO26010085"/>
    <x v="529"/>
    <s v="G-LD LV 24CM OVEN SAFE 350F/180C W/SI GASKET POL"/>
    <x v="3"/>
    <s v="7"/>
    <n v="1020"/>
    <s v="PC"/>
    <x v="0"/>
    <n v="0.92869999999999997"/>
    <n v="947.27"/>
    <n v="31.616499999999998"/>
    <n v="0.92869900000000005"/>
    <n v="947.26993800000002"/>
    <s v="MIL"/>
    <n v="31.616499999999998"/>
    <n v="29949.360000000001"/>
    <n v="2026"/>
  </r>
  <r>
    <n v="72036575"/>
    <x v="3"/>
    <s v="2025-12-10"/>
    <s v="Z0027"/>
    <x v="2"/>
    <s v="GIL2512044"/>
    <s v="APO26010085"/>
    <x v="529"/>
    <s v="G-LD LV 24CM OVEN SAFE 350F/180C W/SI GASKET POL"/>
    <x v="3"/>
    <s v="7"/>
    <n v="1020"/>
    <s v="PC"/>
    <x v="0"/>
    <n v="0.92869999999999997"/>
    <n v="947.27"/>
    <n v="31.616499999999998"/>
    <n v="0.92869900000000005"/>
    <n v="947.26993800000002"/>
    <s v="MIL"/>
    <n v="31.616499999999998"/>
    <n v="29949.360000000001"/>
    <n v="2026"/>
  </r>
  <r>
    <n v="72036576"/>
    <x v="3"/>
    <s v="2025-12-10"/>
    <s v="Z0027"/>
    <x v="2"/>
    <s v="GIL2512044"/>
    <s v="APO26010085"/>
    <x v="529"/>
    <s v="G-LD LV 24CM OVEN SAFE 350F/180C W/SI GASKET POL"/>
    <x v="3"/>
    <s v="7"/>
    <n v="1500"/>
    <s v="PC"/>
    <x v="0"/>
    <n v="0.92869999999999997"/>
    <n v="1393.05"/>
    <n v="31.616499999999998"/>
    <n v="0.92869900000000005"/>
    <n v="1393.0501469999999"/>
    <s v="MIL"/>
    <n v="31.616499999999998"/>
    <n v="44043.37"/>
    <n v="2026"/>
  </r>
  <r>
    <n v="72036578"/>
    <x v="3"/>
    <s v="2025-12-10"/>
    <s v="Z0027"/>
    <x v="2"/>
    <s v="GIL2512044"/>
    <s v="APO26010085"/>
    <x v="529"/>
    <s v="G-LD LV 24CM OVEN SAFE 350F/180C W/SI GASKET POL"/>
    <x v="3"/>
    <s v="7"/>
    <n v="780"/>
    <s v="PC"/>
    <x v="0"/>
    <n v="0.92869999999999997"/>
    <n v="724.38599999999997"/>
    <n v="31.616499999999998"/>
    <n v="0.92869900000000005"/>
    <n v="724.38599999999997"/>
    <s v="MIL"/>
    <n v="31.616499999999998"/>
    <n v="22902.55"/>
    <n v="2026"/>
  </r>
  <r>
    <n v="72034261"/>
    <x v="11"/>
    <s v="2025-10-17"/>
    <s v="Z0027"/>
    <x v="2"/>
    <s v="GIL2512050"/>
    <s v="APO26010096"/>
    <x v="531"/>
    <s v="G-LD LY 24CM OVEN SAFE 350F/180C W/SI GASKET BSH"/>
    <x v="3"/>
    <s v="8"/>
    <n v="1020"/>
    <s v="PC"/>
    <x v="0"/>
    <n v="0.95540000000000003"/>
    <n v="974.51"/>
    <n v="31.4496"/>
    <n v="0.95540000000000003"/>
    <n v="974.51000899999997"/>
    <s v="MIL"/>
    <n v="31.4496"/>
    <n v="30647.95"/>
    <n v="2026"/>
  </r>
  <r>
    <n v="72035326"/>
    <x v="11"/>
    <s v="2025-11-18"/>
    <s v="Z0027"/>
    <x v="2"/>
    <s v="GIL2512054"/>
    <s v="APO26010098"/>
    <x v="532"/>
    <s v="G-LD JS 24CM BSH"/>
    <x v="3"/>
    <s v="8"/>
    <n v="720"/>
    <s v="PC"/>
    <x v="0"/>
    <n v="0.63739999999999997"/>
    <n v="458.93"/>
    <n v="31.4496"/>
    <n v="0.63739999999999997"/>
    <n v="458.92984300000001"/>
    <s v="MIL"/>
    <n v="31.4496"/>
    <n v="14433.16"/>
    <n v="2026"/>
  </r>
  <r>
    <n v="72035326"/>
    <x v="11"/>
    <s v="2025-11-18"/>
    <s v="Z0027"/>
    <x v="2"/>
    <s v="GIL2512051"/>
    <s v="APO26010097"/>
    <x v="532"/>
    <s v="G-LD JS 24CM BSH"/>
    <x v="3"/>
    <s v="8"/>
    <n v="600"/>
    <s v="PC"/>
    <x v="0"/>
    <n v="0.63739999999999997"/>
    <n v="382.44"/>
    <n v="31.4496"/>
    <n v="0.63739999999999997"/>
    <n v="382.440158"/>
    <s v="MIL"/>
    <n v="31.4496"/>
    <n v="12027.59"/>
    <n v="2026"/>
  </r>
  <r>
    <n v="72035597"/>
    <x v="11"/>
    <s v="2025-11-25"/>
    <s v="Z0027"/>
    <x v="2"/>
    <s v="GIL2512053"/>
    <s v="APO26010059"/>
    <x v="533"/>
    <s v="G-LD MP 30CM AL03A FDA"/>
    <x v="3"/>
    <s v="1"/>
    <n v="1020"/>
    <s v="PC"/>
    <x v="0"/>
    <n v="1.8386"/>
    <n v="1875.373"/>
    <n v="31.4496"/>
    <n v="1.8385990000000001"/>
    <n v="1875.372977"/>
    <s v="MIL"/>
    <n v="31.4496"/>
    <n v="58979.73"/>
    <n v="2026"/>
  </r>
  <r>
    <n v="72035602"/>
    <x v="11"/>
    <s v="2025-11-25"/>
    <s v="Z0027"/>
    <x v="2"/>
    <s v="GIL2512047"/>
    <s v="APO26010057"/>
    <x v="506"/>
    <s v="G-LD A 30CM POL"/>
    <x v="3"/>
    <s v="2"/>
    <n v="1020"/>
    <s v="PC"/>
    <x v="0"/>
    <n v="0.77639999999999998"/>
    <n v="791.93"/>
    <n v="31.4496"/>
    <n v="0.77639999999999998"/>
    <n v="791.92994499999998"/>
    <s v="MIL"/>
    <n v="31.4496"/>
    <n v="24905.88"/>
    <n v="2026"/>
  </r>
  <r>
    <n v="72036404"/>
    <x v="11"/>
    <s v="2025-12-03"/>
    <s v="Z0027"/>
    <x v="2"/>
    <s v="GIL2512053"/>
    <s v="APO26010059"/>
    <x v="534"/>
    <s v="G-LD A 35CM POL 1H R460"/>
    <x v="3"/>
    <s v="1"/>
    <n v="96"/>
    <s v="PC"/>
    <x v="0"/>
    <n v="1.0058"/>
    <n v="96.557000000000002"/>
    <n v="31.4496"/>
    <n v="1.0058"/>
    <n v="96.557029999999997"/>
    <s v="MIL"/>
    <n v="31.4496"/>
    <n v="3036.68"/>
    <n v="2026"/>
  </r>
  <r>
    <n v="72036404"/>
    <x v="11"/>
    <s v="2025-12-03"/>
    <s v="Z0027"/>
    <x v="2"/>
    <s v="GIL2512049"/>
    <s v="APO26010058"/>
    <x v="534"/>
    <s v="G-LD A 35CM POL 1H R460"/>
    <x v="3"/>
    <s v="1"/>
    <n v="2800"/>
    <s v="PC"/>
    <x v="0"/>
    <n v="1.0058"/>
    <n v="2816.24"/>
    <n v="31.4496"/>
    <n v="1.0058"/>
    <n v="2816.2399519999999"/>
    <s v="MIL"/>
    <n v="31.4496"/>
    <n v="88569.62"/>
    <n v="2026"/>
  </r>
  <r>
    <n v="72036577"/>
    <x v="11"/>
    <s v="2025-12-10"/>
    <s v="Z0027"/>
    <x v="2"/>
    <s v="GIL2512048"/>
    <s v="APO26010087"/>
    <x v="535"/>
    <s v="G-LD LV 28CM OVEN SAFE 350F/180C W/SI GASKET POL"/>
    <x v="3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6578"/>
    <x v="11"/>
    <s v="2025-12-10"/>
    <s v="Z0027"/>
    <x v="2"/>
    <s v="GIL2512048"/>
    <s v="APO26010087"/>
    <x v="529"/>
    <s v="G-LD LV 24CM OVEN SAFE 350F/180C W/SI GASKET POL"/>
    <x v="3"/>
    <s v="7"/>
    <n v="240"/>
    <s v="PC"/>
    <x v="0"/>
    <n v="0.92871000000000004"/>
    <n v="222.89"/>
    <n v="31.4496"/>
    <n v="0.92871000000000004"/>
    <n v="222.88995700000001"/>
    <s v="MIL"/>
    <n v="31.4496"/>
    <n v="7009.8"/>
    <n v="2026"/>
  </r>
  <r>
    <n v="72036579"/>
    <x v="11"/>
    <s v="2025-12-10"/>
    <s v="Z0027"/>
    <x v="2"/>
    <s v="GIL2512048"/>
    <s v="APO26010087"/>
    <x v="529"/>
    <s v="G-LD LV 24CM OVEN SAFE 350F/180C W/SI GASKET POL"/>
    <x v="3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6580"/>
    <x v="11"/>
    <s v="2025-12-10"/>
    <s v="Z0027"/>
    <x v="2"/>
    <s v="GIL2512048"/>
    <s v="APO26010087"/>
    <x v="529"/>
    <s v="G-LD LV 24CM OVEN SAFE 350F/180C W/SI GASKET POL"/>
    <x v="3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6581"/>
    <x v="11"/>
    <s v="2025-12-10"/>
    <s v="Z0027"/>
    <x v="2"/>
    <s v="GIL2512048"/>
    <s v="APO26010087"/>
    <x v="535"/>
    <s v="G-LD LV 28CM OVEN SAFE 350F/180C W/SI GASKET POL"/>
    <x v="3"/>
    <s v="7"/>
    <n v="132"/>
    <s v="PC"/>
    <x v="0"/>
    <n v="1.0639000000000001"/>
    <n v="140.435"/>
    <n v="31.4496"/>
    <n v="1.0639000000000001"/>
    <n v="140.434854"/>
    <s v="MIL"/>
    <n v="31.4496"/>
    <n v="4416.62"/>
    <n v="2026"/>
  </r>
  <r>
    <n v="72036581"/>
    <x v="11"/>
    <s v="2025-12-10"/>
    <s v="Z0027"/>
    <x v="2"/>
    <s v="GIL2512052"/>
    <s v="APO26010129"/>
    <x v="535"/>
    <s v="G-LD LV 28CM OVEN SAFE 350F/180C W/SI GASKET POL"/>
    <x v="3"/>
    <s v="7"/>
    <n v="1188"/>
    <s v="PC"/>
    <x v="0"/>
    <n v="1.0639000000000001"/>
    <n v="1263.9100000000001"/>
    <n v="31.4496"/>
    <n v="1.0639000000000001"/>
    <n v="1263.9098739999999"/>
    <s v="MIL"/>
    <n v="31.4496"/>
    <n v="39749.46"/>
    <n v="2026"/>
  </r>
  <r>
    <n v="72036582"/>
    <x v="11"/>
    <s v="2025-12-10"/>
    <s v="Z0027"/>
    <x v="2"/>
    <s v="GIL2512048"/>
    <s v="APO26010087"/>
    <x v="535"/>
    <s v="G-LD LV 28CM OVEN SAFE 350F/180C W/SI GASKET POL"/>
    <x v="3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6583"/>
    <x v="11"/>
    <s v="2025-12-10"/>
    <s v="Z0027"/>
    <x v="2"/>
    <s v="GIL2512048"/>
    <s v="APO26010087"/>
    <x v="535"/>
    <s v="G-LD LV 28CM OVEN SAFE 350F/180C W/SI GASKET POL"/>
    <x v="3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6584"/>
    <x v="11"/>
    <s v="2025-12-10"/>
    <s v="Z0027"/>
    <x v="2"/>
    <s v="GIL2512048"/>
    <s v="APO26010087"/>
    <x v="529"/>
    <s v="G-LD LV 24CM OVEN SAFE 350F/180C W/SI GASKET POL"/>
    <x v="3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6720"/>
    <x v="11"/>
    <s v="2025-12-16"/>
    <s v="Z0027"/>
    <x v="2"/>
    <s v="GIL2512050"/>
    <s v="APO26010096"/>
    <x v="524"/>
    <s v="G-LD Y 30CM BSH CC113 R380"/>
    <x v="3"/>
    <s v="8"/>
    <n v="1760"/>
    <s v="PC"/>
    <x v="0"/>
    <n v="0.76800000000000002"/>
    <n v="1351.68"/>
    <n v="31.4496"/>
    <n v="0.76799899999999999"/>
    <n v="1351.6801479999999"/>
    <s v="MIL"/>
    <n v="31.4496"/>
    <n v="42509.8"/>
    <n v="2026"/>
  </r>
  <r>
    <n v="72035607"/>
    <x v="10"/>
    <s v="2025-11-25"/>
    <s v="Z0027"/>
    <x v="2"/>
    <s v="GIL2601005"/>
    <s v="APO26010181"/>
    <x v="506"/>
    <s v="G-LD A 30CM POL"/>
    <x v="3"/>
    <s v="1"/>
    <n v="860"/>
    <s v="PC"/>
    <x v="0"/>
    <n v="0.77639999999999998"/>
    <n v="667.70399999999995"/>
    <n v="31.3596"/>
    <n v="0.77639899999999995"/>
    <n v="667.70398799999998"/>
    <s v="MIL"/>
    <n v="31.3596"/>
    <n v="20938.93"/>
    <n v="2026"/>
  </r>
  <r>
    <n v="72036949"/>
    <x v="10"/>
    <s v="2025-12-23"/>
    <s v="Z0027"/>
    <x v="2"/>
    <s v="GIL2601005"/>
    <s v="APO26010181"/>
    <x v="536"/>
    <s v="G-LD AL 30CM BSH"/>
    <x v="3"/>
    <s v="1"/>
    <n v="2250"/>
    <s v="PC"/>
    <x v="0"/>
    <n v="0.8135"/>
    <n v="1830.375"/>
    <n v="31.3596"/>
    <n v="0.81349899999999997"/>
    <n v="1830.3750680000001"/>
    <s v="MIL"/>
    <n v="31.3596"/>
    <n v="57399.83"/>
    <n v="2026"/>
  </r>
  <r>
    <n v="72036950"/>
    <x v="10"/>
    <s v="2025-12-23"/>
    <s v="Z0027"/>
    <x v="2"/>
    <s v="GIL2601005"/>
    <s v="APO26010181"/>
    <x v="537"/>
    <s v="G-LD AK 16CM BSH POUR CC113 R220"/>
    <x v="3"/>
    <s v="1"/>
    <n v="1728"/>
    <s v="PC"/>
    <x v="0"/>
    <n v="0.52810000000000001"/>
    <n v="912.55700000000002"/>
    <n v="31.3596"/>
    <n v="0.52809899999999999"/>
    <n v="912.55691999999999"/>
    <s v="MIL"/>
    <n v="31.3596"/>
    <n v="28617.42"/>
    <n v="2026"/>
  </r>
  <r>
    <n v="72036951"/>
    <x v="10"/>
    <s v="2025-12-23"/>
    <s v="Z0027"/>
    <x v="2"/>
    <s v="GIL2601005"/>
    <s v="APO26010181"/>
    <x v="532"/>
    <s v="G-LD JS 24CM BSH"/>
    <x v="3"/>
    <s v="1"/>
    <n v="1410"/>
    <s v="PC"/>
    <x v="0"/>
    <n v="0.63739999999999997"/>
    <n v="898.73400000000004"/>
    <n v="31.3596"/>
    <n v="0.63739999999999997"/>
    <n v="898.73403900000005"/>
    <s v="MIL"/>
    <n v="31.3596"/>
    <n v="28183.94"/>
    <n v="2026"/>
  </r>
  <r>
    <n v="72036951"/>
    <x v="10"/>
    <s v="2025-12-23"/>
    <s v="Z0027"/>
    <x v="2"/>
    <s v="GIL2601005"/>
    <s v="APO26010181"/>
    <x v="538"/>
    <s v="G-LD AL 14CM BSH"/>
    <x v="3"/>
    <s v="1"/>
    <n v="2736"/>
    <s v="PC"/>
    <x v="0"/>
    <n v="0.35449999999999998"/>
    <n v="969.91300000000001"/>
    <n v="31.3596"/>
    <n v="0.35449999999999998"/>
    <n v="969.91288099999997"/>
    <s v="MIL"/>
    <n v="31.3596"/>
    <n v="30416.080000000002"/>
    <n v="2026"/>
  </r>
  <r>
    <n v="72036951"/>
    <x v="10"/>
    <s v="2025-12-23"/>
    <s v="Z0027"/>
    <x v="2"/>
    <s v="GIL2601005"/>
    <s v="APO26010181"/>
    <x v="539"/>
    <s v="G-LD AL 18CM BSH"/>
    <x v="3"/>
    <s v="1"/>
    <n v="2784"/>
    <s v="PC"/>
    <x v="0"/>
    <n v="0.44969999999999999"/>
    <n v="1251.9649999999999"/>
    <n v="31.3596"/>
    <n v="0.44969900000000002"/>
    <n v="1251.964948"/>
    <s v="MIL"/>
    <n v="31.3596"/>
    <n v="39261.120000000003"/>
    <n v="2026"/>
  </r>
  <r>
    <n v="72034979"/>
    <x v="13"/>
    <s v="2025-11-11"/>
    <s v="Z0027"/>
    <x v="2"/>
    <s v="GIL2601002"/>
    <s v="APO26010206"/>
    <x v="506"/>
    <s v="G-LD A 30CM POL"/>
    <x v="3"/>
    <s v="1"/>
    <n v="2120"/>
    <s v="PC"/>
    <x v="0"/>
    <n v="0.77639999999999998"/>
    <n v="1645.9680000000001"/>
    <n v="31.1877"/>
    <n v="0.77639899999999995"/>
    <n v="1645.968122"/>
    <s v="MIL"/>
    <n v="31.1877"/>
    <n v="51333.96"/>
    <n v="2026"/>
  </r>
  <r>
    <n v="72035599"/>
    <x v="13"/>
    <s v="2025-11-25"/>
    <s v="Z0027"/>
    <x v="2"/>
    <s v="GIL2601006"/>
    <s v="APO26010193"/>
    <x v="540"/>
    <s v="G-LD EE 18CM POL CC113 R220"/>
    <x v="3"/>
    <s v="8"/>
    <n v="1254"/>
    <s v="PC"/>
    <x v="0"/>
    <n v="0.85260000000000002"/>
    <n v="1069.1600000000001"/>
    <n v="31.1877"/>
    <n v="0.852599"/>
    <n v="1069.1599570000001"/>
    <s v="MIL"/>
    <n v="31.1877"/>
    <n v="33344.639999999999"/>
    <n v="2026"/>
  </r>
  <r>
    <n v="72035601"/>
    <x v="13"/>
    <s v="2025-11-25"/>
    <s v="Z0027"/>
    <x v="2"/>
    <s v="GIL2601006"/>
    <s v="APO26010193"/>
    <x v="541"/>
    <s v="G-LD GE 24CM POL CC113 R310"/>
    <x v="3"/>
    <s v="8"/>
    <n v="2516"/>
    <s v="PC"/>
    <x v="0"/>
    <n v="1.0611999999999999"/>
    <n v="2669.98"/>
    <n v="31.1877"/>
    <n v="1.0611999999999999"/>
    <n v="2669.9801520000001"/>
    <s v="MIL"/>
    <n v="31.1877"/>
    <n v="83270.539999999994"/>
    <n v="2026"/>
  </r>
  <r>
    <n v="72035607"/>
    <x v="13"/>
    <s v="2025-11-25"/>
    <s v="Z0027"/>
    <x v="2"/>
    <s v="GIL2601002"/>
    <s v="APO26010206"/>
    <x v="506"/>
    <s v="G-LD A 30CM POL"/>
    <x v="3"/>
    <s v="1"/>
    <n v="1640"/>
    <s v="PC"/>
    <x v="0"/>
    <n v="0.77639999999999998"/>
    <n v="1273.296"/>
    <n v="31.1877"/>
    <n v="0.77639899999999995"/>
    <n v="1273.2958819999999"/>
    <s v="MIL"/>
    <n v="31.1877"/>
    <n v="39711.17"/>
    <n v="2026"/>
  </r>
  <r>
    <n v="72036404"/>
    <x v="13"/>
    <s v="2025-12-03"/>
    <s v="Z0027"/>
    <x v="2"/>
    <s v="GIL2601002"/>
    <s v="APO26010206"/>
    <x v="534"/>
    <s v="G-LD A 35CM POL 1H R460"/>
    <x v="3"/>
    <s v="1"/>
    <n v="1504"/>
    <s v="PC"/>
    <x v="0"/>
    <n v="1.0058"/>
    <n v="1512.723"/>
    <n v="31.1877"/>
    <n v="1.0058"/>
    <n v="1512.722964"/>
    <s v="MIL"/>
    <n v="31.1877"/>
    <n v="47178.35"/>
    <n v="2026"/>
  </r>
  <r>
    <n v="72036405"/>
    <x v="13"/>
    <s v="2025-12-03"/>
    <s v="Z0027"/>
    <x v="2"/>
    <s v="GIL2601002"/>
    <s v="APO26010206"/>
    <x v="508"/>
    <s v="G-LD Y 24CM POL"/>
    <x v="3"/>
    <s v="1"/>
    <n v="3024"/>
    <s v="PC"/>
    <x v="0"/>
    <n v="0.54490000000000005"/>
    <n v="1647.778"/>
    <n v="31.1877"/>
    <n v="0.54490000000000005"/>
    <n v="1647.7781299999999"/>
    <s v="MIL"/>
    <n v="31.1877"/>
    <n v="51390.41"/>
    <n v="2026"/>
  </r>
  <r>
    <n v="72036719"/>
    <x v="13"/>
    <s v="2025-12-16"/>
    <s v="Z0027"/>
    <x v="2"/>
    <s v="GIL2601003"/>
    <s v="APO26010192"/>
    <x v="524"/>
    <s v="G-LD Y 30CM BSH CC113 R380"/>
    <x v="3"/>
    <s v="8"/>
    <n v="1120"/>
    <s v="PC"/>
    <x v="0"/>
    <n v="0.76800000000000002"/>
    <n v="860.16"/>
    <n v="31.1877"/>
    <n v="0.76799899999999999"/>
    <n v="860.15993400000002"/>
    <s v="MIL"/>
    <n v="31.1877"/>
    <n v="26826.41"/>
    <n v="2026"/>
  </r>
  <r>
    <n v="72036720"/>
    <x v="13"/>
    <s v="2025-12-16"/>
    <s v="Z0027"/>
    <x v="2"/>
    <s v="GIL2601003"/>
    <s v="APO26010192"/>
    <x v="524"/>
    <s v="G-LD Y 30CM BSH CC113 R380"/>
    <x v="3"/>
    <s v="8"/>
    <n v="240"/>
    <s v="PC"/>
    <x v="0"/>
    <n v="0.76800000000000002"/>
    <n v="184.32"/>
    <n v="31.1877"/>
    <n v="0.76799899999999999"/>
    <n v="184.3201"/>
    <s v="MIL"/>
    <n v="31.1877"/>
    <n v="5748.52"/>
    <n v="2026"/>
  </r>
  <r>
    <n v="72036721"/>
    <x v="13"/>
    <s v="2025-12-16"/>
    <s v="Z0027"/>
    <x v="2"/>
    <s v="GIL2601003"/>
    <s v="APO26010192"/>
    <x v="524"/>
    <s v="G-LD Y 30CM BSH CC113 R380"/>
    <x v="3"/>
    <s v="8"/>
    <n v="1380"/>
    <s v="PC"/>
    <x v="0"/>
    <n v="0.76800000000000002"/>
    <n v="1059.8399999999999"/>
    <n v="31.1877"/>
    <n v="0.76799899999999999"/>
    <n v="1059.8399360000001"/>
    <s v="MIL"/>
    <n v="31.1877"/>
    <n v="33053.97"/>
    <n v="2026"/>
  </r>
  <r>
    <n v="72036722"/>
    <x v="13"/>
    <s v="2025-12-16"/>
    <s v="Z0027"/>
    <x v="2"/>
    <s v="GIL2601003"/>
    <s v="APO26010192"/>
    <x v="524"/>
    <s v="G-LD Y 30CM BSH CC113 R380"/>
    <x v="3"/>
    <s v="8"/>
    <n v="1920"/>
    <s v="PC"/>
    <x v="0"/>
    <n v="0.76800000000000002"/>
    <n v="1474.56"/>
    <n v="31.1877"/>
    <n v="0.76799899999999999"/>
    <n v="1474.5598419999999"/>
    <s v="MIL"/>
    <n v="31.1877"/>
    <n v="45988.13"/>
    <n v="2026"/>
  </r>
  <r>
    <n v="72036773"/>
    <x v="13"/>
    <s v="2025-12-18"/>
    <s v="Z0027"/>
    <x v="2"/>
    <s v="GIL2601002"/>
    <s v="APO26010206"/>
    <x v="542"/>
    <s v="G-LID Y 26CM POL CC113 R340"/>
    <x v="3"/>
    <s v="1"/>
    <n v="1204"/>
    <s v="PC"/>
    <x v="0"/>
    <n v="0.63839999999999997"/>
    <n v="768.63400000000001"/>
    <n v="31.1877"/>
    <n v="0.63839999999999997"/>
    <n v="768.63410799999997"/>
    <s v="MIL"/>
    <n v="31.1877"/>
    <n v="23971.93"/>
    <n v="2026"/>
  </r>
  <r>
    <n v="72036951"/>
    <x v="13"/>
    <s v="2025-12-23"/>
    <s v="Z0027"/>
    <x v="2"/>
    <s v="GIL2601002"/>
    <s v="APO26010206"/>
    <x v="532"/>
    <s v="G-LD JS 24CM BSH"/>
    <x v="3"/>
    <s v="1"/>
    <n v="1350"/>
    <s v="PC"/>
    <x v="0"/>
    <n v="0.63739999999999997"/>
    <n v="860.49099999999999"/>
    <n v="31.1877"/>
    <n v="0.63739999999999997"/>
    <n v="860.49115500000005"/>
    <s v="MIL"/>
    <n v="31.1877"/>
    <n v="26836.74"/>
    <n v="2026"/>
  </r>
  <r>
    <n v="72035168"/>
    <x v="0"/>
    <s v="2025-11-14"/>
    <s v="Z0027"/>
    <x v="2"/>
    <s v="GIL2512014"/>
    <s v="APO26010071"/>
    <x v="543"/>
    <s v="G-LD MX 16CM BSH"/>
    <x v="3"/>
    <s v="7"/>
    <n v="2520"/>
    <s v="PC"/>
    <x v="0"/>
    <n v="0.66439999999999999"/>
    <n v="1674.288"/>
    <n v="31.591200000000001"/>
    <n v="0.66439899999999996"/>
    <n v="1674.288092"/>
    <s v="MIL"/>
    <n v="31.591200000000001"/>
    <n v="52892.77"/>
    <n v="2026"/>
  </r>
  <r>
    <n v="72035169"/>
    <x v="0"/>
    <s v="2025-11-14"/>
    <s v="Z0027"/>
    <x v="2"/>
    <s v="GIL2512020"/>
    <s v="APO26010022"/>
    <x v="544"/>
    <s v="G-LD MV 24CM GY29A FDA"/>
    <x v="3"/>
    <s v="1"/>
    <n v="30"/>
    <s v="PC"/>
    <x v="0"/>
    <n v="1.2219"/>
    <n v="36.656999999999996"/>
    <n v="31.591200000000001"/>
    <n v="1.2219"/>
    <n v="36.657043000000002"/>
    <s v="MIL"/>
    <n v="31.591200000000001"/>
    <n v="1158.04"/>
    <n v="2026"/>
  </r>
  <r>
    <n v="72035169"/>
    <x v="0"/>
    <s v="2025-11-14"/>
    <s v="Z0027"/>
    <x v="2"/>
    <s v="GIL2512015"/>
    <s v="APO26010002"/>
    <x v="544"/>
    <s v="G-LD MV 24CM GY29A FDA"/>
    <x v="3"/>
    <s v="1"/>
    <n v="1890"/>
    <s v="PC"/>
    <x v="0"/>
    <n v="1.2219"/>
    <n v="2309.3910000000001"/>
    <n v="31.591200000000001"/>
    <n v="1.2219"/>
    <n v="2309.3909060000001"/>
    <s v="MIL"/>
    <n v="31.591200000000001"/>
    <n v="72956.429999999993"/>
    <n v="2026"/>
  </r>
  <r>
    <n v="72035170"/>
    <x v="0"/>
    <s v="2025-11-14"/>
    <s v="Z0027"/>
    <x v="2"/>
    <s v="GIL2512018"/>
    <s v="APO26010021"/>
    <x v="545"/>
    <s v="G-LD MV 16CM GN39A FDA"/>
    <x v="3"/>
    <s v="1"/>
    <n v="1720"/>
    <s v="PC"/>
    <x v="0"/>
    <n v="0.87649999999999995"/>
    <n v="1507.58"/>
    <n v="31.591200000000001"/>
    <n v="0.87649999999999995"/>
    <n v="1507.579958"/>
    <s v="MIL"/>
    <n v="31.591200000000001"/>
    <n v="47626.26"/>
    <n v="2026"/>
  </r>
  <r>
    <n v="72035170"/>
    <x v="0"/>
    <s v="2025-11-14"/>
    <s v="Z0027"/>
    <x v="2"/>
    <s v="GIL2512015"/>
    <s v="APO26010002"/>
    <x v="546"/>
    <s v="G-LD MV 24CM GN39A FDA"/>
    <x v="3"/>
    <s v="1"/>
    <n v="1710"/>
    <s v="PC"/>
    <x v="0"/>
    <n v="1.2219"/>
    <n v="2089.4490000000001"/>
    <n v="31.591200000000001"/>
    <n v="1.2219"/>
    <n v="2089.4489600000002"/>
    <s v="MIL"/>
    <n v="31.591200000000001"/>
    <n v="66008.2"/>
    <n v="2026"/>
  </r>
  <r>
    <n v="72035171"/>
    <x v="0"/>
    <s v="2025-11-14"/>
    <s v="Z0027"/>
    <x v="2"/>
    <s v="GIL2512018"/>
    <s v="APO26010021"/>
    <x v="547"/>
    <s v="G-LD MV 30CM GY29A FDA"/>
    <x v="3"/>
    <s v="1"/>
    <n v="2000"/>
    <s v="PC"/>
    <x v="0"/>
    <n v="1.6516999999999999"/>
    <n v="3303.4"/>
    <n v="31.591200000000001"/>
    <n v="1.6516999999999999"/>
    <n v="3303.399997"/>
    <s v="MIL"/>
    <n v="31.591200000000001"/>
    <n v="104358.37"/>
    <n v="2026"/>
  </r>
  <r>
    <n v="72035172"/>
    <x v="0"/>
    <s v="2025-11-14"/>
    <s v="Z0027"/>
    <x v="2"/>
    <s v="GIL2512020"/>
    <s v="APO26010022"/>
    <x v="548"/>
    <s v="G-LD MV 24CM BK01A FDA"/>
    <x v="3"/>
    <s v="1"/>
    <n v="30"/>
    <s v="PC"/>
    <x v="0"/>
    <n v="1.2219"/>
    <n v="36.656999999999996"/>
    <n v="31.591200000000001"/>
    <n v="1.2219"/>
    <n v="36.657043000000002"/>
    <s v="MIL"/>
    <n v="31.591200000000001"/>
    <n v="1158.04"/>
    <n v="2026"/>
  </r>
  <r>
    <n v="72035172"/>
    <x v="0"/>
    <s v="2025-11-14"/>
    <s v="Z0027"/>
    <x v="2"/>
    <s v="GIL2512015"/>
    <s v="APO26010002"/>
    <x v="549"/>
    <s v="G-LD MV 16CM BK01A FDA"/>
    <x v="3"/>
    <s v="1"/>
    <n v="1320"/>
    <s v="PC"/>
    <x v="0"/>
    <n v="0.87649999999999995"/>
    <n v="1156.98"/>
    <n v="31.591200000000001"/>
    <n v="0.87649999999999995"/>
    <n v="1156.980108"/>
    <s v="MIL"/>
    <n v="31.591200000000001"/>
    <n v="36550.39"/>
    <n v="2026"/>
  </r>
  <r>
    <n v="72035172"/>
    <x v="0"/>
    <s v="2025-11-14"/>
    <s v="Z0027"/>
    <x v="2"/>
    <s v="GIL2512015"/>
    <s v="APO26010002"/>
    <x v="548"/>
    <s v="G-LD MV 24CM BK01A FDA"/>
    <x v="3"/>
    <s v="1"/>
    <n v="2280"/>
    <s v="PC"/>
    <x v="0"/>
    <n v="1.2219"/>
    <n v="2785.9319999999998"/>
    <n v="31.591200000000001"/>
    <n v="1.2219"/>
    <n v="2785.9318410000001"/>
    <s v="MIL"/>
    <n v="31.591200000000001"/>
    <n v="88010.93"/>
    <n v="2026"/>
  </r>
  <r>
    <n v="72035172"/>
    <x v="0"/>
    <s v="2025-11-14"/>
    <s v="Z0027"/>
    <x v="2"/>
    <s v="GIL2512018"/>
    <s v="APO26010021"/>
    <x v="549"/>
    <s v="G-LD MV 16CM BK01A FDA"/>
    <x v="3"/>
    <s v="1"/>
    <n v="1000"/>
    <s v="PC"/>
    <x v="0"/>
    <n v="0.87649999999999995"/>
    <n v="876.5"/>
    <n v="31.591200000000001"/>
    <n v="0.87649999999999995"/>
    <n v="876.50010099999997"/>
    <s v="MIL"/>
    <n v="31.591200000000001"/>
    <n v="27689.69"/>
    <n v="2026"/>
  </r>
  <r>
    <n v="72035173"/>
    <x v="0"/>
    <s v="2025-11-14"/>
    <s v="Z0027"/>
    <x v="2"/>
    <s v="GIL2512018"/>
    <s v="APO26010021"/>
    <x v="550"/>
    <s v="G-LD MV 16CM GY29A FDA"/>
    <x v="3"/>
    <s v="1"/>
    <n v="1920"/>
    <s v="PC"/>
    <x v="0"/>
    <n v="0.87649999999999995"/>
    <n v="1682.88"/>
    <n v="31.591200000000001"/>
    <n v="0.87649999999999995"/>
    <n v="1682.880042"/>
    <s v="MIL"/>
    <n v="31.591200000000001"/>
    <n v="53164.2"/>
    <n v="2026"/>
  </r>
  <r>
    <n v="72035174"/>
    <x v="0"/>
    <s v="2025-11-14"/>
    <s v="Z0027"/>
    <x v="2"/>
    <s v="GIL2512014"/>
    <s v="APO26010071"/>
    <x v="551"/>
    <s v="G-LD MX 24CM BSH"/>
    <x v="3"/>
    <s v="7"/>
    <n v="2522"/>
    <s v="PC"/>
    <x v="0"/>
    <n v="0.92730000000000001"/>
    <n v="2338.6509999999998"/>
    <n v="31.591200000000001"/>
    <n v="0.92730000000000001"/>
    <n v="2338.6509529999998"/>
    <s v="MIL"/>
    <n v="31.591200000000001"/>
    <n v="73880.789999999994"/>
    <n v="2026"/>
  </r>
  <r>
    <n v="72035175"/>
    <x v="0"/>
    <s v="2025-11-14"/>
    <s v="Z0027"/>
    <x v="2"/>
    <s v="GIL2512014"/>
    <s v="APO26010071"/>
    <x v="552"/>
    <s v="G-LD MX 18CM BSH"/>
    <x v="3"/>
    <s v="7"/>
    <n v="4536"/>
    <s v="PC"/>
    <x v="0"/>
    <n v="0.74180000000000001"/>
    <n v="3364.8049999999998"/>
    <n v="31.591200000000001"/>
    <n v="0.74179899999999999"/>
    <n v="3364.8050720000001"/>
    <s v="MIL"/>
    <n v="31.591200000000001"/>
    <n v="106298.23"/>
    <n v="2026"/>
  </r>
  <r>
    <n v="72035176"/>
    <x v="0"/>
    <s v="2025-11-14"/>
    <s v="Z0027"/>
    <x v="2"/>
    <s v="GIL2512014"/>
    <s v="APO26010071"/>
    <x v="553"/>
    <s v="G-LD MX 14CM BSH"/>
    <x v="3"/>
    <s v="7"/>
    <n v="1122"/>
    <s v="PC"/>
    <x v="0"/>
    <n v="0.62539999999999996"/>
    <n v="701.69899999999996"/>
    <n v="31.591200000000001"/>
    <n v="0.62539999999999996"/>
    <n v="701.69889000000001"/>
    <s v="MIL"/>
    <n v="31.591200000000001"/>
    <n v="22167.51"/>
    <n v="2026"/>
  </r>
  <r>
    <n v="72035176"/>
    <x v="0"/>
    <s v="2025-11-14"/>
    <s v="Z0027"/>
    <x v="2"/>
    <s v="GIL2512014"/>
    <s v="APO26010071"/>
    <x v="543"/>
    <s v="G-LD MX 16CM BSH"/>
    <x v="3"/>
    <s v="7"/>
    <n v="2520"/>
    <s v="PC"/>
    <x v="0"/>
    <n v="0.66439999999999999"/>
    <n v="1674.288"/>
    <n v="31.591200000000001"/>
    <n v="0.66439899999999996"/>
    <n v="1674.288092"/>
    <s v="MIL"/>
    <n v="31.591200000000001"/>
    <n v="52892.77"/>
    <n v="2026"/>
  </r>
  <r>
    <n v="72035176"/>
    <x v="0"/>
    <s v="2025-11-14"/>
    <s v="Z0027"/>
    <x v="2"/>
    <s v="GIL2512014"/>
    <s v="APO26010071"/>
    <x v="551"/>
    <s v="G-LD MX 24CM BSH"/>
    <x v="3"/>
    <s v="7"/>
    <n v="2522"/>
    <s v="PC"/>
    <x v="0"/>
    <n v="0.92730000000000001"/>
    <n v="2338.65"/>
    <n v="31.591200000000001"/>
    <n v="0.92730000000000001"/>
    <n v="2338.6500030000002"/>
    <s v="MIL"/>
    <n v="31.591200000000001"/>
    <n v="73880.759999999995"/>
    <n v="2026"/>
  </r>
  <r>
    <n v="72035177"/>
    <x v="0"/>
    <s v="2025-11-14"/>
    <s v="Z0027"/>
    <x v="2"/>
    <s v="GIL2512014"/>
    <s v="APO26010071"/>
    <x v="552"/>
    <s v="G-LD MX 18CM BSH"/>
    <x v="3"/>
    <s v="7"/>
    <n v="2040"/>
    <s v="PC"/>
    <x v="0"/>
    <n v="0.74180000000000001"/>
    <n v="1513.2719999999999"/>
    <n v="31.591200000000001"/>
    <n v="0.74179899999999999"/>
    <n v="1513.27205"/>
    <s v="MIL"/>
    <n v="31.591200000000001"/>
    <n v="47806.080000000002"/>
    <n v="2026"/>
  </r>
  <r>
    <n v="72035177"/>
    <x v="0"/>
    <s v="2025-11-14"/>
    <s v="Z0027"/>
    <x v="2"/>
    <s v="GIL2512017"/>
    <s v="APO26010073"/>
    <x v="552"/>
    <s v="G-LD MX 18CM BSH"/>
    <x v="3"/>
    <s v="7"/>
    <n v="2496"/>
    <s v="PC"/>
    <x v="0"/>
    <n v="0.74180000000000001"/>
    <n v="1851.53"/>
    <n v="31.591200000000001"/>
    <n v="0.74179899999999999"/>
    <n v="1851.5298560000001"/>
    <s v="MIL"/>
    <n v="31.591200000000001"/>
    <n v="58492.05"/>
    <n v="2026"/>
  </r>
  <r>
    <n v="72035178"/>
    <x v="0"/>
    <s v="2025-11-14"/>
    <s v="Z0027"/>
    <x v="2"/>
    <s v="GIL2512018"/>
    <s v="APO26010021"/>
    <x v="554"/>
    <s v="G-LD MV 30CM BK01A FDA"/>
    <x v="3"/>
    <s v="1"/>
    <n v="2000"/>
    <s v="PC"/>
    <x v="0"/>
    <n v="1.6516999999999999"/>
    <n v="3303.4"/>
    <n v="31.591200000000001"/>
    <n v="1.6516999999999999"/>
    <n v="3303.399997"/>
    <s v="MIL"/>
    <n v="31.591200000000001"/>
    <n v="104358.37"/>
    <n v="2026"/>
  </r>
  <r>
    <n v="72035178"/>
    <x v="0"/>
    <s v="2025-11-14"/>
    <s v="Z0027"/>
    <x v="2"/>
    <s v="GIL2512015"/>
    <s v="APO26010002"/>
    <x v="554"/>
    <s v="G-LD MV 30CM BK01A FDA"/>
    <x v="3"/>
    <s v="1"/>
    <n v="1260"/>
    <s v="PC"/>
    <x v="0"/>
    <n v="1.6516999999999999"/>
    <n v="2081.14"/>
    <n v="31.591200000000001"/>
    <n v="1.6516999999999999"/>
    <n v="2081.1400010000002"/>
    <s v="MIL"/>
    <n v="31.591200000000001"/>
    <n v="65745.710000000006"/>
    <n v="2026"/>
  </r>
  <r>
    <n v="72035180"/>
    <x v="0"/>
    <s v="2025-11-14"/>
    <s v="Z0027"/>
    <x v="2"/>
    <s v="GIL2512020"/>
    <s v="APO26010022"/>
    <x v="545"/>
    <s v="G-LD MV 16CM GN39A FDA"/>
    <x v="3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181"/>
    <x v="0"/>
    <s v="2025-11-14"/>
    <s v="Z0027"/>
    <x v="2"/>
    <s v="GIL2512018"/>
    <s v="APO26010021"/>
    <x v="549"/>
    <s v="G-LD MV 16CM BK01A FDA"/>
    <x v="3"/>
    <s v="1"/>
    <n v="2200"/>
    <s v="PC"/>
    <x v="0"/>
    <n v="0.87649999999999995"/>
    <n v="1928.3"/>
    <n v="31.591200000000001"/>
    <n v="0.87649999999999995"/>
    <n v="1928.2999689999999"/>
    <s v="MIL"/>
    <n v="31.591200000000001"/>
    <n v="60917.31"/>
    <n v="2026"/>
  </r>
  <r>
    <n v="72035182"/>
    <x v="0"/>
    <s v="2025-11-14"/>
    <s v="Z0027"/>
    <x v="2"/>
    <s v="GIL2512018"/>
    <s v="APO26010021"/>
    <x v="547"/>
    <s v="G-LD MV 30CM GY29A FDA"/>
    <x v="3"/>
    <s v="1"/>
    <n v="2700"/>
    <s v="PC"/>
    <x v="0"/>
    <n v="1.6516999999999999"/>
    <n v="4459.59"/>
    <n v="31.591200000000001"/>
    <n v="1.6516999999999999"/>
    <n v="4459.5900119999997"/>
    <s v="MIL"/>
    <n v="31.591200000000001"/>
    <n v="140883.79999999999"/>
    <n v="2026"/>
  </r>
  <r>
    <n v="72035183"/>
    <x v="0"/>
    <s v="2025-11-14"/>
    <s v="Z0027"/>
    <x v="2"/>
    <s v="GIL2512015"/>
    <s v="APO26010002"/>
    <x v="544"/>
    <s v="G-LD MV 24CM GY29A FDA"/>
    <x v="3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185"/>
    <x v="0"/>
    <s v="2025-11-14"/>
    <s v="Z0027"/>
    <x v="2"/>
    <s v="GIL2512018"/>
    <s v="APO26010021"/>
    <x v="546"/>
    <s v="G-LD MV 24CM GN39A FDA"/>
    <x v="3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186"/>
    <x v="0"/>
    <s v="2025-11-14"/>
    <s v="Z0027"/>
    <x v="2"/>
    <s v="GIL2512018"/>
    <s v="APO26010021"/>
    <x v="550"/>
    <s v="G-LD MV 16CM GY29A FDA"/>
    <x v="3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199"/>
    <x v="0"/>
    <s v="2025-11-14"/>
    <s v="Z0027"/>
    <x v="2"/>
    <s v="GIL2512018"/>
    <s v="APO26010021"/>
    <x v="546"/>
    <s v="G-LD MV 24CM GN39A FDA"/>
    <x v="3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200"/>
    <x v="0"/>
    <s v="2025-11-14"/>
    <s v="Z0027"/>
    <x v="2"/>
    <s v="GIL2512020"/>
    <s v="APO26010022"/>
    <x v="544"/>
    <s v="G-LD MV 24CM GY29A FDA"/>
    <x v="3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201"/>
    <x v="0"/>
    <s v="2025-11-14"/>
    <s v="Z0027"/>
    <x v="2"/>
    <s v="GIL2512018"/>
    <s v="APO26010021"/>
    <x v="549"/>
    <s v="G-LD MV 16CM BK01A FDA"/>
    <x v="3"/>
    <s v="1"/>
    <n v="2520"/>
    <s v="PC"/>
    <x v="0"/>
    <n v="0.87649999999999995"/>
    <n v="2208.7800000000002"/>
    <n v="31.591200000000001"/>
    <n v="0.87649999999999995"/>
    <n v="2208.7799759999998"/>
    <s v="MIL"/>
    <n v="31.591200000000001"/>
    <n v="69778.009999999995"/>
    <n v="2026"/>
  </r>
  <r>
    <n v="72035206"/>
    <x v="0"/>
    <s v="2025-11-14"/>
    <s v="Z0027"/>
    <x v="2"/>
    <s v="GIL2512018"/>
    <s v="APO26010021"/>
    <x v="547"/>
    <s v="G-LD MV 30CM GY29A FDA"/>
    <x v="3"/>
    <s v="1"/>
    <n v="2120"/>
    <s v="PC"/>
    <x v="0"/>
    <n v="1.6516999999999999"/>
    <n v="3501.6039999999998"/>
    <n v="31.591200000000001"/>
    <n v="1.6516999999999999"/>
    <n v="3501.6039270000001"/>
    <s v="MIL"/>
    <n v="31.591200000000001"/>
    <n v="110619.87"/>
    <n v="2026"/>
  </r>
  <r>
    <n v="72035209"/>
    <x v="0"/>
    <s v="2025-11-14"/>
    <s v="Z0027"/>
    <x v="2"/>
    <s v="GIL2512020"/>
    <s v="APO26010022"/>
    <x v="550"/>
    <s v="G-LD MV 16CM GY29A FDA"/>
    <x v="3"/>
    <s v="1"/>
    <n v="480"/>
    <s v="PC"/>
    <x v="0"/>
    <n v="0.87649999999999995"/>
    <n v="420.72"/>
    <n v="31.591200000000001"/>
    <n v="0.87649999999999995"/>
    <n v="420.72001"/>
    <s v="MIL"/>
    <n v="31.591200000000001"/>
    <n v="13291.05"/>
    <n v="2026"/>
  </r>
  <r>
    <n v="72035210"/>
    <x v="0"/>
    <s v="2025-11-14"/>
    <s v="Z0027"/>
    <x v="2"/>
    <s v="GIL2512020"/>
    <s v="APO26010022"/>
    <x v="545"/>
    <s v="G-LD MV 16CM GN39A FDA"/>
    <x v="3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211"/>
    <x v="0"/>
    <s v="2025-11-14"/>
    <s v="Z0027"/>
    <x v="2"/>
    <s v="GIL2512020"/>
    <s v="APO26010022"/>
    <x v="549"/>
    <s v="G-LD MV 16CM BK01A FDA"/>
    <x v="3"/>
    <s v="1"/>
    <n v="520"/>
    <s v="PC"/>
    <x v="0"/>
    <n v="0.87649999999999995"/>
    <n v="455.78"/>
    <n v="31.591200000000001"/>
    <n v="0.87649999999999995"/>
    <n v="455.78008999999997"/>
    <s v="MIL"/>
    <n v="31.591200000000001"/>
    <n v="14398.64"/>
    <n v="2026"/>
  </r>
  <r>
    <n v="72035211"/>
    <x v="0"/>
    <s v="2025-11-14"/>
    <s v="Z0027"/>
    <x v="2"/>
    <s v="GIL2512018"/>
    <s v="APO26010021"/>
    <x v="549"/>
    <s v="G-LD MV 16CM BK01A FDA"/>
    <x v="3"/>
    <s v="1"/>
    <n v="2000"/>
    <s v="PC"/>
    <x v="0"/>
    <n v="0.87649999999999995"/>
    <n v="1753"/>
    <n v="31.591200000000001"/>
    <n v="0.87649999999999995"/>
    <n v="1752.9998860000001"/>
    <s v="MIL"/>
    <n v="31.591200000000001"/>
    <n v="55379.37"/>
    <n v="2026"/>
  </r>
  <r>
    <n v="72035178"/>
    <x v="1"/>
    <s v="2025-11-14"/>
    <s v="Z0027"/>
    <x v="2"/>
    <s v="GIL2512030"/>
    <s v="APO26010026"/>
    <x v="554"/>
    <s v="G-LD MV 30CM BK01A FDA"/>
    <x v="3"/>
    <s v="1"/>
    <n v="240"/>
    <s v="PC"/>
    <x v="0"/>
    <n v="1.6516999999999999"/>
    <n v="396.40800000000002"/>
    <n v="31.425799999999999"/>
    <n v="1.651699"/>
    <n v="396.40804600000001"/>
    <s v="MIL"/>
    <n v="31.425799999999999"/>
    <n v="12457.44"/>
    <n v="2026"/>
  </r>
  <r>
    <n v="72035179"/>
    <x v="1"/>
    <s v="2025-11-14"/>
    <s v="Z0027"/>
    <x v="2"/>
    <s v="GIL2512025"/>
    <s v="APO26010024"/>
    <x v="555"/>
    <s v="G-LD MV 14CM BK01A FDA"/>
    <x v="3"/>
    <s v="1"/>
    <n v="2320"/>
    <s v="PC"/>
    <x v="0"/>
    <n v="0.80679999999999996"/>
    <n v="1871.78"/>
    <n v="31.425799999999999"/>
    <n v="0.80679999999999996"/>
    <n v="1871.7798749999999"/>
    <s v="MIL"/>
    <n v="31.425799999999999"/>
    <n v="58822.18"/>
    <n v="2026"/>
  </r>
  <r>
    <n v="72035181"/>
    <x v="1"/>
    <s v="2025-11-14"/>
    <s v="Z0027"/>
    <x v="2"/>
    <s v="GIL2512025"/>
    <s v="APO26010024"/>
    <x v="555"/>
    <s v="G-LD MV 14CM BK01A FDA"/>
    <x v="3"/>
    <s v="1"/>
    <n v="2200"/>
    <s v="PC"/>
    <x v="0"/>
    <n v="0.80679999999999996"/>
    <n v="1774.96"/>
    <n v="31.425799999999999"/>
    <n v="0.80679999999999996"/>
    <n v="1774.9600640000001"/>
    <s v="MIL"/>
    <n v="31.425799999999999"/>
    <n v="55779.54"/>
    <n v="2026"/>
  </r>
  <r>
    <n v="72035184"/>
    <x v="1"/>
    <s v="2025-11-14"/>
    <s v="Z0027"/>
    <x v="2"/>
    <s v="GIL2512029"/>
    <s v="APO26010078"/>
    <x v="553"/>
    <s v="G-LD MX 14CM BSH"/>
    <x v="3"/>
    <s v="7"/>
    <n v="1518"/>
    <s v="PC"/>
    <x v="0"/>
    <n v="0.62539999999999996"/>
    <n v="949.35699999999997"/>
    <n v="31.425799999999999"/>
    <n v="0.62539999999999996"/>
    <n v="949.356897"/>
    <s v="MIL"/>
    <n v="31.425799999999999"/>
    <n v="29834.3"/>
    <n v="2026"/>
  </r>
  <r>
    <n v="72035187"/>
    <x v="1"/>
    <s v="2025-11-14"/>
    <s v="Z0027"/>
    <x v="2"/>
    <s v="GIL2512024"/>
    <s v="APO26010076"/>
    <x v="552"/>
    <s v="G-LD MX 18CM BSH"/>
    <x v="3"/>
    <s v="7"/>
    <n v="780"/>
    <s v="PC"/>
    <x v="0"/>
    <n v="0.74178999999999995"/>
    <n v="578.6"/>
    <n v="31.425799999999999"/>
    <n v="0.74178900000000003"/>
    <n v="578.60006699999997"/>
    <s v="MIL"/>
    <n v="31.425799999999999"/>
    <n v="18182.97"/>
    <n v="2026"/>
  </r>
  <r>
    <n v="72035189"/>
    <x v="1"/>
    <s v="2025-11-14"/>
    <s v="Z0027"/>
    <x v="2"/>
    <s v="GIL2512029"/>
    <s v="APO26010078"/>
    <x v="543"/>
    <s v="G-LD MX 16CM BSH"/>
    <x v="3"/>
    <s v="7"/>
    <n v="1020"/>
    <s v="PC"/>
    <x v="0"/>
    <n v="0.66439999999999999"/>
    <n v="677.68799999999999"/>
    <n v="31.425799999999999"/>
    <n v="0.66439899999999996"/>
    <n v="677.68807700000002"/>
    <s v="MIL"/>
    <n v="31.425799999999999"/>
    <n v="21296.89"/>
    <n v="2026"/>
  </r>
  <r>
    <n v="72035189"/>
    <x v="1"/>
    <s v="2025-11-14"/>
    <s v="Z0027"/>
    <x v="2"/>
    <s v="GIL2512029"/>
    <s v="APO26010078"/>
    <x v="553"/>
    <s v="G-LD MX 14CM BSH"/>
    <x v="3"/>
    <s v="7"/>
    <n v="1056"/>
    <s v="PC"/>
    <x v="0"/>
    <n v="0.62539999999999996"/>
    <n v="660.42200000000003"/>
    <n v="31.425799999999999"/>
    <n v="0.62539999999999996"/>
    <n v="660.422009"/>
    <s v="MIL"/>
    <n v="31.425799999999999"/>
    <n v="20754.29"/>
    <n v="2026"/>
  </r>
  <r>
    <n v="72035191"/>
    <x v="1"/>
    <s v="2025-11-14"/>
    <s v="Z0027"/>
    <x v="2"/>
    <s v="GIL2512029"/>
    <s v="APO26010078"/>
    <x v="553"/>
    <s v="G-LD MX 14CM BSH"/>
    <x v="3"/>
    <s v="7"/>
    <n v="2508"/>
    <s v="PC"/>
    <x v="0"/>
    <n v="0.62539999999999996"/>
    <n v="1568.5"/>
    <n v="31.425799999999999"/>
    <n v="0.62539999999999996"/>
    <n v="1568.5000849999999"/>
    <s v="MIL"/>
    <n v="31.425799999999999"/>
    <n v="49291.37"/>
    <n v="2026"/>
  </r>
  <r>
    <n v="72035195"/>
    <x v="1"/>
    <s v="2025-11-14"/>
    <s v="Z0027"/>
    <x v="2"/>
    <s v="GIL2512029"/>
    <s v="APO26010078"/>
    <x v="543"/>
    <s v="G-LD MX 16CM BSH"/>
    <x v="3"/>
    <s v="7"/>
    <n v="1500"/>
    <s v="PC"/>
    <x v="0"/>
    <n v="0.66439999999999999"/>
    <n v="996.6"/>
    <n v="31.425799999999999"/>
    <n v="0.66439899999999996"/>
    <n v="996.59992699999998"/>
    <s v="MIL"/>
    <n v="31.425799999999999"/>
    <n v="31318.95"/>
    <n v="2026"/>
  </r>
  <r>
    <n v="72035196"/>
    <x v="1"/>
    <s v="2025-11-14"/>
    <s v="Z0027"/>
    <x v="2"/>
    <s v="GIL2512029"/>
    <s v="APO26010078"/>
    <x v="543"/>
    <s v="G-LD MX 16CM BSH"/>
    <x v="3"/>
    <s v="7"/>
    <n v="960"/>
    <s v="PC"/>
    <x v="0"/>
    <n v="0.66439999999999999"/>
    <n v="637.82399999999996"/>
    <n v="31.425799999999999"/>
    <n v="0.66439899999999996"/>
    <n v="637.82401700000003"/>
    <s v="MIL"/>
    <n v="31.425799999999999"/>
    <n v="20044.13"/>
    <n v="2026"/>
  </r>
  <r>
    <n v="72035197"/>
    <x v="1"/>
    <s v="2025-11-14"/>
    <s v="Z0027"/>
    <x v="2"/>
    <s v="GIL2512025"/>
    <s v="APO26010024"/>
    <x v="550"/>
    <s v="G-LD MV 16CM GY29A FDA"/>
    <x v="3"/>
    <s v="1"/>
    <n v="1600"/>
    <s v="PC"/>
    <x v="0"/>
    <n v="0.87649999999999995"/>
    <n v="1402.4"/>
    <n v="31.425799999999999"/>
    <n v="0.87649900000000003"/>
    <n v="1402.399938"/>
    <s v="MIL"/>
    <n v="31.425799999999999"/>
    <n v="44071.54"/>
    <n v="2026"/>
  </r>
  <r>
    <n v="72035199"/>
    <x v="1"/>
    <s v="2025-11-14"/>
    <s v="Z0027"/>
    <x v="2"/>
    <s v="GIL2512025"/>
    <s v="APO26010024"/>
    <x v="545"/>
    <s v="G-LD MV 16CM GN39A FDA"/>
    <x v="3"/>
    <s v="1"/>
    <n v="1600"/>
    <s v="PC"/>
    <x v="0"/>
    <n v="0.87649999999999995"/>
    <n v="1402.4"/>
    <n v="31.425799999999999"/>
    <n v="0.87649900000000003"/>
    <n v="1402.399938"/>
    <s v="MIL"/>
    <n v="31.425799999999999"/>
    <n v="44071.54"/>
    <n v="2026"/>
  </r>
  <r>
    <n v="72035204"/>
    <x v="1"/>
    <s v="2025-11-14"/>
    <s v="Z0027"/>
    <x v="2"/>
    <s v="GIL2512030"/>
    <s v="APO26010026"/>
    <x v="555"/>
    <s v="G-LD MV 14CM BK01A FDA"/>
    <x v="3"/>
    <s v="1"/>
    <n v="2520"/>
    <s v="PC"/>
    <x v="0"/>
    <n v="0.80679999999999996"/>
    <n v="2033.14"/>
    <n v="31.425799999999999"/>
    <n v="0.80679999999999996"/>
    <n v="2033.1399670000001"/>
    <s v="MIL"/>
    <n v="31.425799999999999"/>
    <n v="63893.05"/>
    <n v="2026"/>
  </r>
  <r>
    <n v="72035206"/>
    <x v="1"/>
    <s v="2025-11-14"/>
    <s v="Z0027"/>
    <x v="2"/>
    <s v="GIL2512025"/>
    <s v="APO26010024"/>
    <x v="547"/>
    <s v="G-LD MV 30CM GY29A FDA"/>
    <x v="3"/>
    <s v="1"/>
    <n v="580"/>
    <s v="PC"/>
    <x v="0"/>
    <n v="1.65171"/>
    <n v="957.99"/>
    <n v="31.425799999999999"/>
    <n v="1.65171"/>
    <n v="957.98993099999996"/>
    <s v="MIL"/>
    <n v="31.425799999999999"/>
    <n v="30105.599999999999"/>
    <n v="2026"/>
  </r>
  <r>
    <n v="72035209"/>
    <x v="1"/>
    <s v="2025-11-14"/>
    <s v="Z0027"/>
    <x v="2"/>
    <s v="GIL2512030"/>
    <s v="APO26010026"/>
    <x v="544"/>
    <s v="G-LD MV 24CM GY29A FDA"/>
    <x v="3"/>
    <s v="1"/>
    <n v="1230"/>
    <s v="PC"/>
    <x v="0"/>
    <n v="1.2219"/>
    <n v="1502.94"/>
    <n v="31.425799999999999"/>
    <n v="1.2219"/>
    <n v="1502.9399410000001"/>
    <s v="MIL"/>
    <n v="31.425799999999999"/>
    <n v="47231.09"/>
    <n v="2026"/>
  </r>
  <r>
    <n v="72035209"/>
    <x v="1"/>
    <s v="2025-11-14"/>
    <s v="Z0027"/>
    <x v="2"/>
    <s v="GIL2512025"/>
    <s v="APO26010024"/>
    <x v="550"/>
    <s v="G-LD MV 16CM GY29A FDA"/>
    <x v="3"/>
    <s v="1"/>
    <n v="1120"/>
    <s v="PC"/>
    <x v="0"/>
    <n v="0.87649999999999995"/>
    <n v="981.68"/>
    <n v="31.425799999999999"/>
    <n v="0.87649900000000003"/>
    <n v="981.68002000000001"/>
    <s v="MIL"/>
    <n v="31.425799999999999"/>
    <n v="30850.080000000002"/>
    <n v="2026"/>
  </r>
  <r>
    <n v="72035210"/>
    <x v="1"/>
    <s v="2025-11-14"/>
    <s v="Z0027"/>
    <x v="2"/>
    <s v="GIL2512025"/>
    <s v="APO26010024"/>
    <x v="546"/>
    <s v="G-LD MV 24CM GN39A FDA"/>
    <x v="3"/>
    <s v="1"/>
    <n v="1620"/>
    <s v="PC"/>
    <x v="0"/>
    <n v="1.2219"/>
    <n v="1979.48"/>
    <n v="31.425799999999999"/>
    <n v="1.2219"/>
    <n v="1979.4799169999999"/>
    <s v="MIL"/>
    <n v="31.425799999999999"/>
    <n v="62206.74"/>
    <n v="2026"/>
  </r>
  <r>
    <n v="72035212"/>
    <x v="1"/>
    <s v="2025-11-14"/>
    <s v="Z0027"/>
    <x v="2"/>
    <s v="GIL2512030"/>
    <s v="APO26010026"/>
    <x v="555"/>
    <s v="G-LD MV 14CM BK01A FDA"/>
    <x v="3"/>
    <s v="1"/>
    <n v="2520"/>
    <s v="PC"/>
    <x v="0"/>
    <n v="0.80679999999999996"/>
    <n v="2033.14"/>
    <n v="31.425799999999999"/>
    <n v="0.80679999999999996"/>
    <n v="2033.1399670000001"/>
    <s v="MIL"/>
    <n v="31.425799999999999"/>
    <n v="63893.05"/>
    <n v="2026"/>
  </r>
  <r>
    <n v="72035187"/>
    <x v="2"/>
    <s v="2025-11-14"/>
    <s v="Z0027"/>
    <x v="2"/>
    <s v="GIL2512034"/>
    <s v="APO26010080"/>
    <x v="552"/>
    <s v="G-LD MX 18CM BSH"/>
    <x v="3"/>
    <s v="7"/>
    <n v="3756"/>
    <s v="PC"/>
    <x v="0"/>
    <n v="0.74180000000000001"/>
    <n v="2786.2"/>
    <n v="31.5595"/>
    <n v="0.74180000000000001"/>
    <n v="2786.200034"/>
    <s v="MIL"/>
    <n v="31.5595"/>
    <n v="87931.08"/>
    <n v="2026"/>
  </r>
  <r>
    <n v="72035188"/>
    <x v="2"/>
    <s v="2025-11-14"/>
    <s v="Z0027"/>
    <x v="2"/>
    <s v="GIL2512034"/>
    <s v="APO26010080"/>
    <x v="552"/>
    <s v="G-LD MX 18CM BSH"/>
    <x v="3"/>
    <s v="7"/>
    <n v="1026"/>
    <s v="PC"/>
    <x v="0"/>
    <n v="0.74180000000000001"/>
    <n v="761.09"/>
    <n v="31.5595"/>
    <n v="0.74180000000000001"/>
    <n v="761.09000400000002"/>
    <s v="MIL"/>
    <n v="31.5595"/>
    <n v="24019.62"/>
    <n v="2026"/>
  </r>
  <r>
    <n v="72035189"/>
    <x v="2"/>
    <s v="2025-11-14"/>
    <s v="Z0027"/>
    <x v="2"/>
    <s v="GIL2512034"/>
    <s v="APO26010080"/>
    <x v="551"/>
    <s v="G-LD MX 24CM BSH"/>
    <x v="3"/>
    <s v="7"/>
    <n v="1014"/>
    <s v="PC"/>
    <x v="0"/>
    <n v="0.92728999999999995"/>
    <n v="940.27499999999998"/>
    <n v="31.5595"/>
    <n v="0.92728999999999995"/>
    <n v="940.275036"/>
    <s v="MIL"/>
    <n v="31.5595"/>
    <n v="29674.61"/>
    <n v="2026"/>
  </r>
  <r>
    <n v="72035190"/>
    <x v="2"/>
    <s v="2025-11-14"/>
    <s v="Z0027"/>
    <x v="2"/>
    <s v="GIL2512034"/>
    <s v="APO26010080"/>
    <x v="552"/>
    <s v="G-LD MX 18CM BSH"/>
    <x v="3"/>
    <s v="7"/>
    <n v="4536"/>
    <s v="PC"/>
    <x v="0"/>
    <n v="0.74180000000000001"/>
    <n v="3364.8"/>
    <n v="31.5595"/>
    <n v="0.74180000000000001"/>
    <n v="3364.8001389999999"/>
    <s v="MIL"/>
    <n v="31.5595"/>
    <n v="106191.41"/>
    <n v="2026"/>
  </r>
  <r>
    <n v="72035192"/>
    <x v="2"/>
    <s v="2025-11-14"/>
    <s v="Z0027"/>
    <x v="2"/>
    <s v="GIL2512034"/>
    <s v="APO26010080"/>
    <x v="551"/>
    <s v="G-LD MX 24CM BSH"/>
    <x v="3"/>
    <s v="7"/>
    <n v="1508"/>
    <s v="PC"/>
    <x v="0"/>
    <n v="0.92730000000000001"/>
    <n v="1398.365"/>
    <n v="31.5595"/>
    <n v="0.92729899999999998"/>
    <n v="1398.3649929999999"/>
    <s v="MIL"/>
    <n v="31.5595"/>
    <n v="44131.7"/>
    <n v="2026"/>
  </r>
  <r>
    <n v="72035193"/>
    <x v="2"/>
    <s v="2025-11-14"/>
    <s v="Z0027"/>
    <x v="2"/>
    <s v="GIL2512034"/>
    <s v="APO26010080"/>
    <x v="551"/>
    <s v="G-LD MX 24CM BSH"/>
    <x v="3"/>
    <s v="7"/>
    <n v="2522"/>
    <s v="PC"/>
    <x v="0"/>
    <n v="0.92730000000000001"/>
    <n v="2338.65"/>
    <n v="31.5595"/>
    <n v="0.92729899999999998"/>
    <n v="2338.6498510000001"/>
    <s v="MIL"/>
    <n v="31.5595"/>
    <n v="73806.62"/>
    <n v="2026"/>
  </r>
  <r>
    <n v="72035194"/>
    <x v="2"/>
    <s v="2025-11-14"/>
    <s v="Z0027"/>
    <x v="2"/>
    <s v="GIL2512034"/>
    <s v="APO26010080"/>
    <x v="552"/>
    <s v="G-LD MX 18CM BSH"/>
    <x v="3"/>
    <s v="7"/>
    <n v="3510"/>
    <s v="PC"/>
    <x v="0"/>
    <n v="0.74180000000000001"/>
    <n v="2603.7199999999998"/>
    <n v="31.5595"/>
    <n v="0.74180000000000001"/>
    <n v="2603.7199569999998"/>
    <s v="MIL"/>
    <n v="31.5595"/>
    <n v="82172.100000000006"/>
    <n v="2026"/>
  </r>
  <r>
    <n v="72035196"/>
    <x v="2"/>
    <s v="2025-11-14"/>
    <s v="Z0027"/>
    <x v="2"/>
    <s v="GIL2512034"/>
    <s v="APO26010080"/>
    <x v="543"/>
    <s v="G-LD MX 16CM BSH"/>
    <x v="3"/>
    <s v="7"/>
    <n v="1560"/>
    <s v="PC"/>
    <x v="0"/>
    <n v="0.66439999999999999"/>
    <n v="1036.46"/>
    <n v="31.5595"/>
    <n v="0.66439899999999996"/>
    <n v="1036.4600190000001"/>
    <s v="MIL"/>
    <n v="31.5595"/>
    <n v="32710.16"/>
    <n v="2026"/>
  </r>
  <r>
    <n v="72035198"/>
    <x v="2"/>
    <s v="2025-11-14"/>
    <s v="Z0027"/>
    <x v="2"/>
    <s v="GIL2512040"/>
    <s v="APO26010083"/>
    <x v="552"/>
    <s v="G-LD MX 18CM BSH"/>
    <x v="3"/>
    <s v="7"/>
    <n v="3510"/>
    <s v="PC"/>
    <x v="0"/>
    <n v="0.74180000000000001"/>
    <n v="2603.71"/>
    <n v="31.5595"/>
    <n v="0.74180000000000001"/>
    <n v="2603.7101339999999"/>
    <s v="MIL"/>
    <n v="31.5595"/>
    <n v="82171.789999999994"/>
    <n v="2026"/>
  </r>
  <r>
    <n v="72035202"/>
    <x v="2"/>
    <s v="2025-11-14"/>
    <s v="Z0027"/>
    <x v="2"/>
    <s v="GIL2512040"/>
    <s v="APO26010083"/>
    <x v="552"/>
    <s v="G-LD MX 18CM BSH"/>
    <x v="3"/>
    <s v="7"/>
    <n v="1860"/>
    <s v="PC"/>
    <x v="0"/>
    <n v="0.74180000000000001"/>
    <n v="1379.748"/>
    <n v="31.5595"/>
    <n v="0.74180000000000001"/>
    <n v="1379.748094"/>
    <s v="MIL"/>
    <n v="31.5595"/>
    <n v="43544.160000000003"/>
    <n v="2026"/>
  </r>
  <r>
    <n v="72035202"/>
    <x v="3"/>
    <s v="2025-11-14"/>
    <s v="Z0027"/>
    <x v="2"/>
    <s v="GIL2512044"/>
    <s v="APO26010085"/>
    <x v="552"/>
    <s v="G-LD MX 18CM BSH"/>
    <x v="3"/>
    <s v="7"/>
    <n v="2676"/>
    <s v="PC"/>
    <x v="0"/>
    <n v="0.74180000000000001"/>
    <n v="1985.057"/>
    <n v="31.616499999999998"/>
    <n v="0.74180000000000001"/>
    <n v="1985.056853"/>
    <s v="MIL"/>
    <n v="31.616499999999998"/>
    <n v="62760.55"/>
    <n v="2026"/>
  </r>
  <r>
    <n v="72035203"/>
    <x v="3"/>
    <s v="2025-11-14"/>
    <s v="Z0027"/>
    <x v="2"/>
    <s v="GIL2512044"/>
    <s v="APO26010085"/>
    <x v="551"/>
    <s v="G-LD MX 24CM BSH"/>
    <x v="3"/>
    <s v="7"/>
    <n v="1508"/>
    <s v="PC"/>
    <x v="0"/>
    <n v="0.92730000000000001"/>
    <n v="1398.3679999999999"/>
    <n v="31.616499999999998"/>
    <n v="0.92729899999999998"/>
    <n v="1398.3679400000001"/>
    <s v="MIL"/>
    <n v="31.616499999999998"/>
    <n v="44211.5"/>
    <n v="2026"/>
  </r>
  <r>
    <n v="72035205"/>
    <x v="3"/>
    <s v="2025-11-14"/>
    <s v="Z0027"/>
    <x v="2"/>
    <s v="GIL2512044"/>
    <s v="APO26010085"/>
    <x v="553"/>
    <s v="G-LD MX 14CM BSH"/>
    <x v="3"/>
    <s v="7"/>
    <n v="1518"/>
    <s v="PC"/>
    <x v="0"/>
    <n v="0.62539999999999996"/>
    <n v="949.35699999999997"/>
    <n v="31.616499999999998"/>
    <n v="0.62539999999999996"/>
    <n v="949.35713899999996"/>
    <s v="MIL"/>
    <n v="31.616499999999998"/>
    <n v="30015.35"/>
    <n v="2026"/>
  </r>
  <r>
    <n v="72035209"/>
    <x v="3"/>
    <s v="2025-11-14"/>
    <s v="Z0027"/>
    <x v="2"/>
    <s v="GIL2512045"/>
    <s v="APO26010056"/>
    <x v="544"/>
    <s v="G-LD MV 24CM GY29A FDA"/>
    <x v="3"/>
    <s v="1"/>
    <n v="390"/>
    <s v="PC"/>
    <x v="0"/>
    <n v="1.2219"/>
    <n v="476.541"/>
    <n v="31.616499999999998"/>
    <n v="1.2218990000000001"/>
    <n v="476.54104599999999"/>
    <s v="MIL"/>
    <n v="31.616499999999998"/>
    <n v="15066.56"/>
    <n v="2026"/>
  </r>
  <r>
    <n v="72035220"/>
    <x v="3"/>
    <s v="2025-11-14"/>
    <s v="Z0027"/>
    <x v="2"/>
    <s v="GIL2512044"/>
    <s v="APO26010085"/>
    <x v="551"/>
    <s v="G-LD MX 24CM BSH"/>
    <x v="3"/>
    <s v="7"/>
    <n v="2002"/>
    <s v="PC"/>
    <x v="0"/>
    <n v="0.92730000000000001"/>
    <n v="1856.45"/>
    <n v="31.616499999999998"/>
    <n v="0.92729899999999998"/>
    <n v="1856.4499539999999"/>
    <s v="MIL"/>
    <n v="31.616499999999998"/>
    <n v="58694.45"/>
    <n v="2026"/>
  </r>
  <r>
    <n v="72035222"/>
    <x v="3"/>
    <s v="2025-11-14"/>
    <s v="Z0027"/>
    <x v="2"/>
    <s v="GIL2512044"/>
    <s v="APO26010085"/>
    <x v="552"/>
    <s v="G-LD MX 18CM BSH"/>
    <x v="3"/>
    <s v="7"/>
    <n v="4536"/>
    <s v="PC"/>
    <x v="0"/>
    <n v="0.74180000000000001"/>
    <n v="3364.8"/>
    <n v="31.616499999999998"/>
    <n v="0.74180000000000001"/>
    <n v="3364.800025"/>
    <s v="MIL"/>
    <n v="31.616499999999998"/>
    <n v="106383.2"/>
    <n v="2026"/>
  </r>
  <r>
    <n v="72035223"/>
    <x v="3"/>
    <s v="2025-11-14"/>
    <s v="Z0027"/>
    <x v="2"/>
    <s v="GIL2512044"/>
    <s v="APO26010085"/>
    <x v="553"/>
    <s v="G-LD MX 14CM BSH"/>
    <x v="3"/>
    <s v="7"/>
    <n v="2046"/>
    <s v="PC"/>
    <x v="0"/>
    <n v="0.62539999999999996"/>
    <n v="1279.568"/>
    <n v="31.616499999999998"/>
    <n v="0.62539999999999996"/>
    <n v="1279.567947"/>
    <s v="MIL"/>
    <n v="31.616499999999998"/>
    <n v="40455.46"/>
    <n v="2026"/>
  </r>
  <r>
    <n v="72035239"/>
    <x v="3"/>
    <s v="2025-11-14"/>
    <s v="Z0027"/>
    <x v="2"/>
    <s v="GIL2512044"/>
    <s v="APO26010085"/>
    <x v="552"/>
    <s v="G-LD MX 18CM BSH"/>
    <x v="3"/>
    <s v="7"/>
    <n v="4536"/>
    <s v="PC"/>
    <x v="0"/>
    <n v="0.74180000000000001"/>
    <n v="3364.8"/>
    <n v="31.616499999999998"/>
    <n v="0.74180000000000001"/>
    <n v="3364.800025"/>
    <s v="MIL"/>
    <n v="31.616499999999998"/>
    <n v="106383.2"/>
    <n v="2026"/>
  </r>
  <r>
    <n v="72035207"/>
    <x v="11"/>
    <s v="2025-11-14"/>
    <s v="Z0027"/>
    <x v="2"/>
    <s v="GIL2512048"/>
    <s v="APO26010087"/>
    <x v="543"/>
    <s v="G-LD MX 16CM BSH"/>
    <x v="3"/>
    <s v="7"/>
    <n v="1500"/>
    <s v="PC"/>
    <x v="0"/>
    <n v="0.66439999999999999"/>
    <n v="996.60199999999998"/>
    <n v="31.4496"/>
    <n v="0.66439899999999996"/>
    <n v="996.60186399999998"/>
    <s v="MIL"/>
    <n v="31.4496"/>
    <n v="31342.73"/>
    <n v="2026"/>
  </r>
  <r>
    <n v="72035218"/>
    <x v="11"/>
    <s v="2025-11-14"/>
    <s v="Z0027"/>
    <x v="2"/>
    <s v="GIL2512053"/>
    <s v="APO26010059"/>
    <x v="545"/>
    <s v="G-LD MV 16CM GN39A FDA"/>
    <x v="3"/>
    <s v="1"/>
    <n v="1600"/>
    <s v="PC"/>
    <x v="0"/>
    <n v="0.87649999999999995"/>
    <n v="1402.4"/>
    <n v="31.4496"/>
    <n v="0.87649900000000003"/>
    <n v="1402.40003"/>
    <s v="MIL"/>
    <n v="31.4496"/>
    <n v="44104.92"/>
    <n v="2026"/>
  </r>
  <r>
    <n v="72035221"/>
    <x v="11"/>
    <s v="2025-11-14"/>
    <s v="Z0027"/>
    <x v="2"/>
    <s v="GIL2512053"/>
    <s v="APO26010059"/>
    <x v="545"/>
    <s v="G-LD MV 16CM GN39A FDA"/>
    <x v="3"/>
    <s v="1"/>
    <n v="1400"/>
    <s v="PC"/>
    <x v="0"/>
    <n v="0.87649999999999995"/>
    <n v="1227.0999999999999"/>
    <n v="31.4496"/>
    <n v="0.87649900000000003"/>
    <n v="1227.0998669999999"/>
    <s v="MIL"/>
    <n v="31.4496"/>
    <n v="38591.800000000003"/>
    <n v="2026"/>
  </r>
  <r>
    <n v="72035232"/>
    <x v="11"/>
    <s v="2025-11-14"/>
    <s v="Z0027"/>
    <x v="2"/>
    <s v="GIL2512053"/>
    <s v="APO26010059"/>
    <x v="549"/>
    <s v="G-LD MV 16CM BK01A FDA"/>
    <x v="3"/>
    <s v="1"/>
    <n v="1000"/>
    <s v="PC"/>
    <x v="0"/>
    <n v="0.87649999999999995"/>
    <n v="876.5"/>
    <n v="31.4496"/>
    <n v="0.87649900000000003"/>
    <n v="876.49986000000001"/>
    <s v="MIL"/>
    <n v="31.4496"/>
    <n v="27565.57"/>
    <n v="2026"/>
  </r>
  <r>
    <n v="72035208"/>
    <x v="10"/>
    <s v="2025-11-14"/>
    <s v="Z0027"/>
    <x v="2"/>
    <s v="GIL2601005"/>
    <s v="APO26010181"/>
    <x v="547"/>
    <s v="G-LD MV 30CM GY29A FDA"/>
    <x v="3"/>
    <s v="1"/>
    <n v="2700"/>
    <s v="PC"/>
    <x v="0"/>
    <n v="1.6516999999999999"/>
    <n v="4459.59"/>
    <n v="31.3596"/>
    <n v="1.651699"/>
    <n v="4459.5900449999999"/>
    <s v="MIL"/>
    <n v="31.3596"/>
    <n v="139850.96"/>
    <n v="2026"/>
  </r>
  <r>
    <n v="72035213"/>
    <x v="10"/>
    <s v="2025-11-14"/>
    <s v="Z0027"/>
    <x v="2"/>
    <s v="GIL2601005"/>
    <s v="APO26010181"/>
    <x v="544"/>
    <s v="G-LD MV 24CM GY29A FDA"/>
    <x v="3"/>
    <s v="1"/>
    <n v="1200"/>
    <s v="PC"/>
    <x v="0"/>
    <n v="1.2219"/>
    <n v="1466.28"/>
    <n v="31.3596"/>
    <n v="1.2219"/>
    <n v="1466.279863"/>
    <s v="MIL"/>
    <n v="31.3596"/>
    <n v="45981.95"/>
    <n v="2026"/>
  </r>
  <r>
    <n v="72035215"/>
    <x v="10"/>
    <s v="2025-11-14"/>
    <s v="Z0027"/>
    <x v="2"/>
    <s v="GIL2601007"/>
    <s v="APO26010182"/>
    <x v="549"/>
    <s v="G-LD MV 16CM BK01A FDA"/>
    <x v="3"/>
    <s v="1"/>
    <n v="2520"/>
    <s v="PC"/>
    <x v="0"/>
    <n v="0.87649999999999995"/>
    <n v="2208.7800000000002"/>
    <n v="31.3596"/>
    <n v="0.87649999999999995"/>
    <n v="2208.7800860000002"/>
    <s v="MIL"/>
    <n v="31.3596"/>
    <n v="69266.460000000006"/>
    <n v="2026"/>
  </r>
  <r>
    <n v="72035215"/>
    <x v="10"/>
    <s v="2025-11-14"/>
    <s v="Z0027"/>
    <x v="2"/>
    <s v="GIL2601007"/>
    <s v="APO26010182"/>
    <x v="555"/>
    <s v="G-LD MV 14CM BK01A FDA"/>
    <x v="3"/>
    <s v="1"/>
    <n v="2520"/>
    <s v="PC"/>
    <x v="0"/>
    <n v="0.80679999999999996"/>
    <n v="2033.136"/>
    <n v="31.3596"/>
    <n v="0.80679999999999996"/>
    <n v="2033.135945"/>
    <s v="MIL"/>
    <n v="31.3596"/>
    <n v="63758.33"/>
    <n v="2026"/>
  </r>
  <r>
    <n v="72035216"/>
    <x v="10"/>
    <s v="2025-11-14"/>
    <s v="Z0027"/>
    <x v="2"/>
    <s v="GIL2601005"/>
    <s v="APO26010181"/>
    <x v="547"/>
    <s v="G-LD MV 30CM GY29A FDA"/>
    <x v="3"/>
    <s v="1"/>
    <n v="1440"/>
    <s v="PC"/>
    <x v="0"/>
    <n v="1.6516999999999999"/>
    <n v="2378.4479999999999"/>
    <n v="31.3596"/>
    <n v="1.651699"/>
    <n v="2378.4480659999999"/>
    <s v="MIL"/>
    <n v="31.3596"/>
    <n v="74587.179999999993"/>
    <n v="2026"/>
  </r>
  <r>
    <n v="72035217"/>
    <x v="10"/>
    <s v="2025-11-14"/>
    <s v="Z0027"/>
    <x v="2"/>
    <s v="GIL2601004"/>
    <s v="APO26010196"/>
    <x v="543"/>
    <s v="G-LD MX 16CM BSH"/>
    <x v="3"/>
    <s v="7"/>
    <n v="2040"/>
    <s v="PC"/>
    <x v="0"/>
    <n v="0.66439999999999999"/>
    <n v="1355.38"/>
    <n v="31.3596"/>
    <n v="0.66439999999999999"/>
    <n v="1355.3798509999999"/>
    <s v="MIL"/>
    <n v="31.3596"/>
    <n v="42504.17"/>
    <n v="2026"/>
  </r>
  <r>
    <n v="72035219"/>
    <x v="10"/>
    <s v="2025-11-14"/>
    <s v="Z0027"/>
    <x v="2"/>
    <s v="GIL2601007"/>
    <s v="APO26010182"/>
    <x v="550"/>
    <s v="G-LD MV 16CM GY29A FDA"/>
    <x v="3"/>
    <s v="1"/>
    <n v="1200"/>
    <s v="PC"/>
    <x v="0"/>
    <n v="0.87649999999999995"/>
    <n v="1051.8"/>
    <n v="31.3596"/>
    <n v="0.87649999999999995"/>
    <n v="1051.800086"/>
    <s v="MIL"/>
    <n v="31.3596"/>
    <n v="32984.03"/>
    <n v="2026"/>
  </r>
  <r>
    <n v="72035225"/>
    <x v="10"/>
    <s v="2025-11-14"/>
    <s v="Z0027"/>
    <x v="2"/>
    <s v="GIL2601005"/>
    <s v="APO26010181"/>
    <x v="547"/>
    <s v="G-LD MV 30CM GY29A FDA"/>
    <x v="3"/>
    <s v="1"/>
    <n v="1040"/>
    <s v="PC"/>
    <x v="0"/>
    <n v="1.6516999999999999"/>
    <n v="1717.768"/>
    <n v="31.3596"/>
    <n v="1.651699"/>
    <n v="1717.7680829999999"/>
    <s v="MIL"/>
    <n v="31.3596"/>
    <n v="53868.52"/>
    <n v="2026"/>
  </r>
  <r>
    <n v="72035225"/>
    <x v="10"/>
    <s v="2025-11-14"/>
    <s v="Z0027"/>
    <x v="2"/>
    <s v="GIL2601005"/>
    <s v="APO26010181"/>
    <x v="547"/>
    <s v="G-LD MV 30CM GY29A FDA"/>
    <x v="3"/>
    <s v="1"/>
    <n v="1580"/>
    <s v="PC"/>
    <x v="0"/>
    <n v="1.6516999999999999"/>
    <n v="2609.6860000000001"/>
    <n v="31.3596"/>
    <n v="1.651699"/>
    <n v="2609.686029"/>
    <s v="MIL"/>
    <n v="31.3596"/>
    <n v="81838.710000000006"/>
    <n v="2026"/>
  </r>
  <r>
    <n v="72035225"/>
    <x v="10"/>
    <s v="2025-11-14"/>
    <s v="Z0027"/>
    <x v="2"/>
    <s v="GIL2601007"/>
    <s v="APO26010182"/>
    <x v="547"/>
    <s v="G-LD MV 30CM GY29A FDA"/>
    <x v="3"/>
    <s v="1"/>
    <n v="120"/>
    <s v="PC"/>
    <x v="0"/>
    <n v="1.6516999999999999"/>
    <n v="198.20400000000001"/>
    <n v="31.3596"/>
    <n v="1.651699"/>
    <n v="198.204058"/>
    <s v="MIL"/>
    <n v="31.3596"/>
    <n v="6215.6"/>
    <n v="2026"/>
  </r>
  <r>
    <n v="72035226"/>
    <x v="10"/>
    <s v="2025-11-14"/>
    <s v="Z0027"/>
    <x v="2"/>
    <s v="GIL2601007"/>
    <s v="APO26010182"/>
    <x v="550"/>
    <s v="G-LD MV 16CM GY29A FDA"/>
    <x v="3"/>
    <s v="1"/>
    <n v="1040"/>
    <s v="PC"/>
    <x v="0"/>
    <n v="0.87649999999999995"/>
    <n v="911.56"/>
    <n v="31.3596"/>
    <n v="0.87649999999999995"/>
    <n v="911.56009600000004"/>
    <s v="MIL"/>
    <n v="31.3596"/>
    <n v="28586.16"/>
    <n v="2026"/>
  </r>
  <r>
    <n v="72035229"/>
    <x v="10"/>
    <s v="2025-11-14"/>
    <s v="Z0027"/>
    <x v="2"/>
    <s v="GIL2601007"/>
    <s v="APO26010182"/>
    <x v="549"/>
    <s v="G-LD MV 16CM BK01A FDA"/>
    <x v="3"/>
    <s v="1"/>
    <n v="2520"/>
    <s v="PC"/>
    <x v="0"/>
    <n v="0.87649999999999995"/>
    <n v="2208.7800000000002"/>
    <n v="31.3596"/>
    <n v="0.87649999999999995"/>
    <n v="2208.7800860000002"/>
    <s v="MIL"/>
    <n v="31.3596"/>
    <n v="69266.460000000006"/>
    <n v="2026"/>
  </r>
  <r>
    <n v="72035230"/>
    <x v="10"/>
    <s v="2025-11-14"/>
    <s v="Z0027"/>
    <x v="2"/>
    <s v="GIL2601007"/>
    <s v="APO26010182"/>
    <x v="547"/>
    <s v="G-LD MV 30CM GY29A FDA"/>
    <x v="3"/>
    <s v="1"/>
    <n v="960"/>
    <s v="PC"/>
    <x v="0"/>
    <n v="1.6516999999999999"/>
    <n v="1585.63"/>
    <n v="31.3596"/>
    <n v="1.651699"/>
    <n v="1585.6299180000001"/>
    <s v="MIL"/>
    <n v="31.3596"/>
    <n v="49724.72"/>
    <n v="2026"/>
  </r>
  <r>
    <n v="72035231"/>
    <x v="10"/>
    <s v="2025-11-14"/>
    <s v="Z0027"/>
    <x v="2"/>
    <s v="GIL2601007"/>
    <s v="APO26010182"/>
    <x v="550"/>
    <s v="G-LD MV 16CM GY29A FDA"/>
    <x v="3"/>
    <s v="1"/>
    <n v="1600"/>
    <s v="PC"/>
    <x v="0"/>
    <n v="0.87649999999999995"/>
    <n v="1402.4"/>
    <n v="31.3596"/>
    <n v="0.87649999999999995"/>
    <n v="1402.399903"/>
    <s v="MIL"/>
    <n v="31.3596"/>
    <n v="43978.7"/>
    <n v="2026"/>
  </r>
  <r>
    <n v="72035235"/>
    <x v="10"/>
    <s v="2025-11-14"/>
    <s v="Z0027"/>
    <x v="2"/>
    <s v="GIL2601007"/>
    <s v="APO26010182"/>
    <x v="550"/>
    <s v="G-LD MV 16CM GY29A FDA"/>
    <x v="3"/>
    <s v="1"/>
    <n v="400"/>
    <s v="PC"/>
    <x v="0"/>
    <n v="0.87649999999999995"/>
    <n v="350.6"/>
    <n v="31.3596"/>
    <n v="0.87649999999999995"/>
    <n v="350.60013500000002"/>
    <s v="MIL"/>
    <n v="31.3596"/>
    <n v="10994.68"/>
    <n v="2026"/>
  </r>
  <r>
    <n v="72035244"/>
    <x v="10"/>
    <s v="2025-11-14"/>
    <s v="Z0027"/>
    <x v="2"/>
    <s v="GIL2601007"/>
    <s v="APO26010182"/>
    <x v="555"/>
    <s v="G-LD MV 14CM BK01A FDA"/>
    <x v="3"/>
    <s v="1"/>
    <n v="1000"/>
    <s v="PC"/>
    <x v="0"/>
    <n v="0.80679999999999996"/>
    <n v="806.8"/>
    <n v="31.3596"/>
    <n v="0.80679999999999996"/>
    <n v="806.80015000000003"/>
    <s v="MIL"/>
    <n v="31.3596"/>
    <n v="25300.93"/>
    <n v="2026"/>
  </r>
  <r>
    <n v="72033488"/>
    <x v="0"/>
    <s v="2025-10-02"/>
    <s v="M0165"/>
    <x v="3"/>
    <s v="2A250004"/>
    <s v="APO26010042"/>
    <x v="556"/>
    <s v="EVA FOAM TAPE 3X12MMX15M."/>
    <x v="32"/>
    <s v="7"/>
    <n v="5000"/>
    <s v="PC"/>
    <x v="0"/>
    <n v="2.7067999999999999"/>
    <n v="13534"/>
    <n v="31.591200000000001"/>
    <n v="2.7067990000000002"/>
    <n v="13533.999974"/>
    <s v="MIL"/>
    <n v="31.591200000000001"/>
    <n v="427555.3"/>
    <n v="2026"/>
  </r>
  <r>
    <n v="72034354"/>
    <x v="0"/>
    <s v="2025-10-20"/>
    <s v="E0131"/>
    <x v="4"/>
    <s v="MIL202512001-6"/>
    <s v="APO26010048"/>
    <x v="557"/>
    <s v="STD- 107 M.BLK TUM R320 C/C113 H6.5"/>
    <x v="13"/>
    <s v="1"/>
    <n v="2750"/>
    <s v="PC"/>
    <x v="0"/>
    <n v="0.29509999999999997"/>
    <n v="811.52499999999998"/>
    <n v="31.591200000000001"/>
    <n v="0.295099"/>
    <n v="811.52504399999998"/>
    <s v="MIL"/>
    <n v="31.591200000000001"/>
    <n v="25637.05"/>
    <n v="2026"/>
  </r>
  <r>
    <n v="72034408"/>
    <x v="0"/>
    <s v="2025-10-22"/>
    <s v="E0131"/>
    <x v="4"/>
    <s v="MIL202512001-6"/>
    <s v="APO26010048"/>
    <x v="558"/>
    <s v="SH-- 213 FBW M.BLK+GLOSSY+TUM QCI20IA C/C34.8 H8.5"/>
    <x v="0"/>
    <s v="1"/>
    <n v="1000"/>
    <s v="PC"/>
    <x v="0"/>
    <n v="0.53139999999999998"/>
    <n v="531.4"/>
    <n v="31.591200000000001"/>
    <n v="0.53139899999999995"/>
    <n v="531.39988300000005"/>
    <s v="MIL"/>
    <n v="31.591200000000001"/>
    <n v="16787.560000000001"/>
    <n v="2026"/>
  </r>
  <r>
    <n v="72034891"/>
    <x v="0"/>
    <s v="2025-11-07"/>
    <s v="E0131"/>
    <x v="4"/>
    <s v="MIL202512001-1"/>
    <s v="APO26010046"/>
    <x v="559"/>
    <s v="SH-- 02 M.BLK POL H5.5"/>
    <x v="0"/>
    <s v="2"/>
    <n v="3530"/>
    <s v="PC"/>
    <x v="0"/>
    <n v="0.33839999999999998"/>
    <n v="1194.55"/>
    <n v="31.591200000000001"/>
    <n v="0.33839900000000001"/>
    <n v="1194.550064"/>
    <s v="MIL"/>
    <n v="31.591200000000001"/>
    <n v="37737.269999999997"/>
    <n v="2026"/>
  </r>
  <r>
    <n v="72034948"/>
    <x v="0"/>
    <s v="2025-11-10"/>
    <s v="E0131"/>
    <x v="4"/>
    <s v="MIL202512001-1"/>
    <s v="APO26010046"/>
    <x v="560"/>
    <s v="KNOB INS+S.CAP PRESTIGE"/>
    <x v="8"/>
    <s v="2"/>
    <n v="4030"/>
    <s v="PC"/>
    <x v="0"/>
    <n v="0.14349999999999999"/>
    <n v="578.30999999999995"/>
    <n v="31.591200000000001"/>
    <n v="0.14349999999999999"/>
    <n v="578.31009900000004"/>
    <s v="MIL"/>
    <n v="31.591200000000001"/>
    <n v="18269.509999999998"/>
    <n v="2026"/>
  </r>
  <r>
    <n v="72035047"/>
    <x v="0"/>
    <s v="2025-11-11"/>
    <s v="E0131"/>
    <x v="4"/>
    <s v="MIL202512001-6"/>
    <s v="APO26010048"/>
    <x v="561"/>
    <s v="STD- 103 M.BLK TUM R220 C/C113 H6.5"/>
    <x v="13"/>
    <s v="1"/>
    <n v="3000"/>
    <s v="PC"/>
    <x v="0"/>
    <n v="0.29509999999999997"/>
    <n v="885.3"/>
    <n v="31.591200000000001"/>
    <n v="0.295099"/>
    <n v="885.30002000000002"/>
    <s v="MIL"/>
    <n v="31.591200000000001"/>
    <n v="27967.69"/>
    <n v="2026"/>
  </r>
  <r>
    <n v="72035047"/>
    <x v="0"/>
    <s v="2025-11-11"/>
    <s v="E0131"/>
    <x v="4"/>
    <s v="MIL202512001-6"/>
    <s v="APO26010048"/>
    <x v="562"/>
    <s v="STD- 102 M.BLK TUM R170 C/C113 H6.5"/>
    <x v="13"/>
    <s v="1"/>
    <n v="3000"/>
    <s v="PC"/>
    <x v="0"/>
    <n v="0.29509999999999997"/>
    <n v="885.3"/>
    <n v="31.591200000000001"/>
    <n v="0.295099"/>
    <n v="885.30002000000002"/>
    <s v="MIL"/>
    <n v="31.591200000000001"/>
    <n v="27967.69"/>
    <n v="2026"/>
  </r>
  <r>
    <n v="72035375"/>
    <x v="0"/>
    <s v="2025-11-18"/>
    <s v="E0131"/>
    <x v="4"/>
    <s v="MIL202512001-6"/>
    <s v="APO26010048"/>
    <x v="563"/>
    <s v="LG- 311 BK01G TUM GBU11MA C/C34.8 H8.5"/>
    <x v="0"/>
    <s v="1"/>
    <n v="6800"/>
    <s v="PC"/>
    <x v="0"/>
    <n v="0.59940000000000004"/>
    <n v="4075.92"/>
    <n v="31.591200000000001"/>
    <n v="0.59940000000000004"/>
    <n v="4075.9198759999999"/>
    <s v="MIL"/>
    <n v="31.591200000000001"/>
    <n v="128763.2"/>
    <n v="2026"/>
  </r>
  <r>
    <n v="72035376"/>
    <x v="0"/>
    <s v="2025-11-18"/>
    <s v="E0131"/>
    <x v="4"/>
    <s v="MIL202512001-6"/>
    <s v="APO26010048"/>
    <x v="564"/>
    <s v="LG-- 404 FBW M.BLK+GLOSSY+TUM JAD28MA C/C34.8 H8.5"/>
    <x v="0"/>
    <s v="1"/>
    <n v="800"/>
    <s v="PC"/>
    <x v="0"/>
    <n v="0.56210000000000004"/>
    <n v="449.68099999999998"/>
    <n v="31.591200000000001"/>
    <n v="0.56209900000000002"/>
    <n v="449.68092300000001"/>
    <s v="MIL"/>
    <n v="31.591200000000001"/>
    <n v="14205.96"/>
    <n v="2026"/>
  </r>
  <r>
    <n v="72035527"/>
    <x v="0"/>
    <s v="2025-11-20"/>
    <s v="E0131"/>
    <x v="4"/>
    <s v="MIL202512001-6"/>
    <s v="APO26010048"/>
    <x v="565"/>
    <s v="SH-- 902 M.BLK TUM R70 C/C25 H5.5"/>
    <x v="33"/>
    <s v="1"/>
    <n v="1010"/>
    <s v="PC"/>
    <x v="0"/>
    <n v="0.26040000000000002"/>
    <n v="263.00400000000002"/>
    <n v="31.591200000000001"/>
    <n v="0.26040000000000002"/>
    <n v="263.00393700000001"/>
    <s v="MIL"/>
    <n v="31.591200000000001"/>
    <n v="8308.61"/>
    <n v="2026"/>
  </r>
  <r>
    <n v="72035589"/>
    <x v="0"/>
    <s v="2025-11-25"/>
    <s v="E0131"/>
    <x v="4"/>
    <s v="MIL202512001-6"/>
    <s v="APO26010048"/>
    <x v="566"/>
    <s v="NYLON CAP FOR KNOB BK01E  (BPA-FREE, LFGB &amp; JFSL GRADE)"/>
    <x v="10"/>
    <s v="1"/>
    <n v="10000"/>
    <s v="PC"/>
    <x v="0"/>
    <n v="0.12139999999999999"/>
    <n v="1214"/>
    <n v="31.591200000000001"/>
    <n v="0.12139900000000001"/>
    <n v="1214.0001010000001"/>
    <s v="MIL"/>
    <n v="31.591200000000001"/>
    <n v="38351.72"/>
    <n v="2026"/>
  </r>
  <r>
    <n v="72035792"/>
    <x v="0"/>
    <s v="2025-11-27"/>
    <s v="E0131"/>
    <x v="4"/>
    <s v="MIL202512001-1"/>
    <s v="APO26010046"/>
    <x v="567"/>
    <s v="VENT KNOB RE M.BLK+BK01E+RD01A M6"/>
    <x v="10"/>
    <s v="2"/>
    <n v="1900"/>
    <s v="PC"/>
    <x v="0"/>
    <n v="0.56830000000000003"/>
    <n v="1079.77"/>
    <n v="31.591200000000001"/>
    <n v="0.56830000000000003"/>
    <n v="1079.7699990000001"/>
    <s v="MIL"/>
    <n v="31.591200000000001"/>
    <n v="34111.230000000003"/>
    <n v="2026"/>
  </r>
  <r>
    <n v="72036425"/>
    <x v="0"/>
    <s v="2025-12-03"/>
    <s v="E0131"/>
    <x v="4"/>
    <s v="MIL202512001-6"/>
    <s v="APO26010048"/>
    <x v="568"/>
    <s v="KNOB TJ 02 M.BLK W/DISNEY LOGO"/>
    <x v="10"/>
    <s v="1"/>
    <n v="2600"/>
    <s v="PC"/>
    <x v="0"/>
    <n v="0.22969999999999999"/>
    <n v="597.22"/>
    <n v="31.591200000000001"/>
    <n v="0.22969999999999999"/>
    <n v="597.22011099999997"/>
    <s v="MIL"/>
    <n v="31.591200000000001"/>
    <n v="18866.900000000001"/>
    <n v="2026"/>
  </r>
  <r>
    <n v="72036425"/>
    <x v="0"/>
    <s v="2025-12-03"/>
    <s v="E0131"/>
    <x v="4"/>
    <s v="MIL202512001-6"/>
    <s v="APO26010048"/>
    <x v="569"/>
    <s v="STD- 107 FBW M.BLK TUM R123 C/C79 H8.5"/>
    <x v="1"/>
    <s v="1"/>
    <n v="3000"/>
    <s v="PC"/>
    <x v="0"/>
    <n v="0.37430000000000002"/>
    <n v="1122.9000000000001"/>
    <n v="31.591200000000001"/>
    <n v="0.37430000000000002"/>
    <n v="1122.900048"/>
    <s v="MIL"/>
    <n v="31.591200000000001"/>
    <n v="35473.760000000002"/>
    <n v="2026"/>
  </r>
  <r>
    <n v="72036426"/>
    <x v="0"/>
    <s v="2025-12-03"/>
    <s v="E0131"/>
    <x v="4"/>
    <s v="MIL202512001-6"/>
    <s v="APO26010048"/>
    <x v="568"/>
    <s v="KNOB TJ 02 M.BLK W/DISNEY LOGO"/>
    <x v="10"/>
    <s v="1"/>
    <n v="2000"/>
    <s v="PC"/>
    <x v="0"/>
    <n v="0.22969999999999999"/>
    <n v="459.4"/>
    <n v="31.591200000000001"/>
    <n v="0.22969999999999999"/>
    <n v="459.40008599999999"/>
    <s v="MIL"/>
    <n v="31.591200000000001"/>
    <n v="14513"/>
    <n v="2026"/>
  </r>
  <r>
    <n v="72036427"/>
    <x v="0"/>
    <s v="2025-12-03"/>
    <s v="E0131"/>
    <x v="4"/>
    <s v="MIL202512001-6"/>
    <s v="APO26010048"/>
    <x v="570"/>
    <s v="SH-- 104 FBW M.BLK+GLOSSY+TUM R91 C/C34.8 H8.5"/>
    <x v="0"/>
    <s v="1"/>
    <n v="350"/>
    <s v="PC"/>
    <x v="0"/>
    <n v="0.53139999999999998"/>
    <n v="185.99"/>
    <n v="31.591200000000001"/>
    <n v="0.53139899999999995"/>
    <n v="185.99008499999999"/>
    <s v="MIL"/>
    <n v="31.591200000000001"/>
    <n v="5875.65"/>
    <n v="2026"/>
  </r>
  <r>
    <n v="72036430"/>
    <x v="0"/>
    <s v="2025-12-03"/>
    <s v="E0131"/>
    <x v="4"/>
    <s v="MIL202512001-2"/>
    <s v="APO26010047"/>
    <x v="571"/>
    <s v="LG-- 205 M.BLK TUM AAR24IA C/C25 H5.5"/>
    <x v="33"/>
    <s v="2"/>
    <n v="2020"/>
    <s v="PC"/>
    <x v="0"/>
    <n v="0.36520000000000002"/>
    <n v="737.7"/>
    <n v="31.591200000000001"/>
    <n v="0.36520000000000002"/>
    <n v="737.70005500000002"/>
    <s v="MIL"/>
    <n v="31.591200000000001"/>
    <n v="23304.83"/>
    <n v="2026"/>
  </r>
  <r>
    <n v="72036432"/>
    <x v="0"/>
    <s v="2025-12-03"/>
    <s v="E0131"/>
    <x v="4"/>
    <s v="MIL202512001-1"/>
    <s v="APO26010046"/>
    <x v="572"/>
    <s v="LG- 111 M.BLK TUM R151 C/C34.8 H8.5"/>
    <x v="0"/>
    <s v="2"/>
    <n v="2000"/>
    <s v="PC"/>
    <x v="0"/>
    <n v="0.38819999999999999"/>
    <n v="776.4"/>
    <n v="31.591200000000001"/>
    <n v="0.38819900000000002"/>
    <n v="776.40007300000002"/>
    <s v="MIL"/>
    <n v="31.591200000000001"/>
    <n v="24527.41"/>
    <n v="2026"/>
  </r>
  <r>
    <n v="72035552"/>
    <x v="1"/>
    <s v="2025-11-21"/>
    <s v="M0166"/>
    <x v="5"/>
    <s v="65-525167 (65250548)"/>
    <s v="APO26010003"/>
    <x v="573"/>
    <s v="9X13&quot; COOKIE SHEET, 0.4MM STEEL, &quot;FARBERWARE&quot; EMBOSS ON SIDE HANDLES"/>
    <x v="34"/>
    <s v="2"/>
    <n v="30000"/>
    <s v="PC"/>
    <x v="0"/>
    <n v="1.33"/>
    <n v="39900"/>
    <n v="31.425799999999999"/>
    <n v="1.3299989999999999"/>
    <n v="39900"/>
    <s v="MIL"/>
    <n v="31.425799999999999"/>
    <n v="1253889.42"/>
    <n v="2026"/>
  </r>
  <r>
    <n v="72034772"/>
    <x v="8"/>
    <s v="2025-11-03"/>
    <s v="E0131"/>
    <x v="4"/>
    <s v="MIL202512001-8"/>
    <s v="APO26010172"/>
    <x v="574"/>
    <s v="LG-- 02 M.BLK"/>
    <x v="35"/>
    <s v="7"/>
    <n v="5000"/>
    <s v="PC"/>
    <x v="0"/>
    <n v="0.79249999999999998"/>
    <n v="3962.5"/>
    <n v="31.403600000000001"/>
    <n v="0.79249899999999995"/>
    <n v="3962.5001590000002"/>
    <s v="MIL"/>
    <n v="31.403600000000001"/>
    <n v="124436.77"/>
    <n v="2026"/>
  </r>
  <r>
    <n v="72035318"/>
    <x v="8"/>
    <s v="2025-11-17"/>
    <s v="E0131"/>
    <x v="4"/>
    <s v="MIL202512001-7"/>
    <s v="APO26010170"/>
    <x v="574"/>
    <s v="LG-- 02 M.BLK"/>
    <x v="35"/>
    <s v="7"/>
    <n v="4600"/>
    <s v="PC"/>
    <x v="0"/>
    <n v="0.79249999999999998"/>
    <n v="3645.5"/>
    <n v="31.403600000000001"/>
    <n v="0.79249899999999995"/>
    <n v="3645.4998780000001"/>
    <s v="MIL"/>
    <n v="31.403600000000001"/>
    <n v="114481.82"/>
    <n v="2026"/>
  </r>
  <r>
    <n v="72035319"/>
    <x v="8"/>
    <s v="2025-11-17"/>
    <s v="E0131"/>
    <x v="4"/>
    <s v="MIL202512001-7"/>
    <s v="APO26010170"/>
    <x v="574"/>
    <s v="LG-- 02 M.BLK"/>
    <x v="35"/>
    <s v="7"/>
    <n v="6000"/>
    <s v="PC"/>
    <x v="0"/>
    <n v="0.79249999999999998"/>
    <n v="4755"/>
    <n v="31.403600000000001"/>
    <n v="0.79249899999999995"/>
    <n v="4755.0000630000004"/>
    <s v="MIL"/>
    <n v="31.403600000000001"/>
    <n v="149324.12"/>
    <n v="2026"/>
  </r>
  <r>
    <n v="72035321"/>
    <x v="8"/>
    <s v="2025-11-17"/>
    <s v="E0131"/>
    <x v="4"/>
    <s v="MIL202512001-7"/>
    <s v="APO26010170"/>
    <x v="575"/>
    <s v="STD- 02 M.BLK"/>
    <x v="36"/>
    <s v="7"/>
    <n v="6000"/>
    <s v="PC"/>
    <x v="0"/>
    <n v="0.4773"/>
    <n v="2863.8"/>
    <n v="31.403600000000001"/>
    <n v="0.4773"/>
    <n v="2863.8000099999999"/>
    <s v="MIL"/>
    <n v="31.403600000000001"/>
    <n v="89933.63"/>
    <n v="2026"/>
  </r>
  <r>
    <n v="72035322"/>
    <x v="8"/>
    <s v="2025-11-17"/>
    <s v="E0131"/>
    <x v="4"/>
    <s v="MIL202512001-8"/>
    <s v="APO26010172"/>
    <x v="576"/>
    <s v="LA-- 03 M.BLK"/>
    <x v="36"/>
    <s v="7"/>
    <n v="2000"/>
    <s v="PC"/>
    <x v="0"/>
    <n v="0.49440000000000001"/>
    <n v="988.8"/>
    <n v="31.403600000000001"/>
    <n v="0.49440000000000001"/>
    <n v="988.80001000000004"/>
    <s v="MIL"/>
    <n v="31.403600000000001"/>
    <n v="31051.88"/>
    <n v="2026"/>
  </r>
  <r>
    <n v="72035323"/>
    <x v="8"/>
    <s v="2025-11-17"/>
    <s v="E0131"/>
    <x v="4"/>
    <s v="MIL202512001-4"/>
    <s v="APO26010168"/>
    <x v="577"/>
    <s v="SH-- 102 FBW M.BLK+GLOSSY+TUM R71 C/C34.3 H8.5"/>
    <x v="0"/>
    <s v="7"/>
    <n v="1005"/>
    <s v="PC"/>
    <x v="0"/>
    <n v="0.53139999999999998"/>
    <n v="534.05999999999995"/>
    <n v="31.403600000000001"/>
    <n v="0.53139899999999995"/>
    <n v="534.06010700000002"/>
    <s v="MIL"/>
    <n v="31.403600000000001"/>
    <n v="16771.41"/>
    <n v="2026"/>
  </r>
  <r>
    <n v="72035323"/>
    <x v="8"/>
    <s v="2025-11-17"/>
    <s v="E0131"/>
    <x v="4"/>
    <s v="MIL202512001-4"/>
    <s v="APO26010168"/>
    <x v="578"/>
    <s v="LG-- 107 FBW M.BLK+GLOSSY+TUM R121 C/C34.8 H8.5"/>
    <x v="0"/>
    <s v="7"/>
    <n v="1005"/>
    <s v="PC"/>
    <x v="0"/>
    <n v="0.56210000000000004"/>
    <n v="564.91"/>
    <n v="31.403600000000001"/>
    <n v="0.56209900000000002"/>
    <n v="564.91007400000001"/>
    <s v="MIL"/>
    <n v="31.403600000000001"/>
    <n v="17740.21"/>
    <n v="2026"/>
  </r>
  <r>
    <n v="72035323"/>
    <x v="8"/>
    <s v="2025-11-17"/>
    <s v="E0131"/>
    <x v="4"/>
    <s v="MIL202512001-4"/>
    <s v="APO26010168"/>
    <x v="579"/>
    <s v="SH-- 243 FBW M.BLK+GLOSSY+TUM YBM20AK C/C34.8 H8.5"/>
    <x v="0"/>
    <s v="7"/>
    <n v="900"/>
    <s v="PC"/>
    <x v="0"/>
    <n v="0.53139999999999998"/>
    <n v="478.26"/>
    <n v="31.403600000000001"/>
    <n v="0.53139899999999995"/>
    <n v="478.26013499999999"/>
    <s v="MIL"/>
    <n v="31.403600000000001"/>
    <n v="15019.09"/>
    <n v="2026"/>
  </r>
  <r>
    <n v="72035324"/>
    <x v="8"/>
    <s v="2025-11-17"/>
    <s v="E0131"/>
    <x v="4"/>
    <s v="MIL202512001-4"/>
    <s v="APO26010168"/>
    <x v="580"/>
    <s v="LG-- 245 FBW M.BLK+GLOSSY+TUM YBM24AK C/C34.8 H8.5"/>
    <x v="0"/>
    <s v="7"/>
    <n v="1900"/>
    <s v="PC"/>
    <x v="0"/>
    <n v="0.56210000000000004"/>
    <n v="1067.99"/>
    <n v="31.403600000000001"/>
    <n v="0.56209900000000002"/>
    <n v="1067.989975"/>
    <s v="MIL"/>
    <n v="31.403600000000001"/>
    <n v="33538.730000000003"/>
    <n v="2026"/>
  </r>
  <r>
    <n v="72035517"/>
    <x v="8"/>
    <s v="2025-11-20"/>
    <s v="E0131"/>
    <x v="4"/>
    <s v="MIL202512001-7"/>
    <s v="APO26010170"/>
    <x v="581"/>
    <s v="STD- 07 RD09C TUM R296 C/C112.5 H6.5"/>
    <x v="0"/>
    <s v="7"/>
    <n v="1700"/>
    <s v="PC"/>
    <x v="0"/>
    <n v="0.3765"/>
    <n v="640.04999999999995"/>
    <n v="31.403600000000001"/>
    <n v="0.3765"/>
    <n v="640.04986599999995"/>
    <s v="MIL"/>
    <n v="31.403600000000001"/>
    <n v="20099.87"/>
    <n v="2026"/>
  </r>
  <r>
    <n v="72035782"/>
    <x v="8"/>
    <s v="2025-11-27"/>
    <s v="E0131"/>
    <x v="4"/>
    <s v="MIL202512001-7"/>
    <s v="APO26010170"/>
    <x v="574"/>
    <s v="LG-- 02 M.BLK"/>
    <x v="35"/>
    <s v="7"/>
    <n v="11000"/>
    <s v="PC"/>
    <x v="0"/>
    <n v="0.79249999999999998"/>
    <n v="8717.5"/>
    <n v="31.403600000000001"/>
    <n v="0.79249899999999995"/>
    <n v="8717.4999040000002"/>
    <s v="MIL"/>
    <n v="31.403600000000001"/>
    <n v="273760.88"/>
    <n v="2026"/>
  </r>
  <r>
    <n v="72036376"/>
    <x v="8"/>
    <s v="2025-12-02"/>
    <s v="E0131"/>
    <x v="4"/>
    <s v="MIL202512001-7"/>
    <s v="APO26010170"/>
    <x v="576"/>
    <s v="LA-- 03 M.BLK"/>
    <x v="36"/>
    <s v="7"/>
    <n v="10000"/>
    <s v="PC"/>
    <x v="0"/>
    <n v="0.49440000000000001"/>
    <n v="4944"/>
    <n v="31.403600000000001"/>
    <n v="0.49440000000000001"/>
    <n v="4944.0000499999996"/>
    <s v="MIL"/>
    <n v="31.403600000000001"/>
    <n v="155259.4"/>
    <n v="2026"/>
  </r>
  <r>
    <n v="72036377"/>
    <x v="8"/>
    <s v="2025-12-02"/>
    <s v="E0131"/>
    <x v="4"/>
    <s v="MIL202512001-5"/>
    <s v="APO26010169"/>
    <x v="582"/>
    <s v="KNOB RZ M.BLK"/>
    <x v="10"/>
    <s v="7"/>
    <n v="2300"/>
    <s v="PC"/>
    <x v="0"/>
    <n v="0.14949999999999999"/>
    <n v="343.85"/>
    <n v="31.403600000000001"/>
    <n v="0.14949999999999999"/>
    <n v="343.85006800000002"/>
    <s v="MIL"/>
    <n v="31.403600000000001"/>
    <n v="10798.13"/>
    <n v="2026"/>
  </r>
  <r>
    <n v="72036378"/>
    <x v="8"/>
    <s v="2025-12-02"/>
    <s v="E0131"/>
    <x v="4"/>
    <s v="MIL202512001-3"/>
    <s v="APO26010167"/>
    <x v="575"/>
    <s v="STD- 02 M.BLK"/>
    <x v="36"/>
    <s v="7"/>
    <n v="10000"/>
    <s v="PC"/>
    <x v="0"/>
    <n v="0.4773"/>
    <n v="4773"/>
    <n v="31.403600000000001"/>
    <n v="0.4773"/>
    <n v="4772.9999100000005"/>
    <s v="MIL"/>
    <n v="31.403600000000001"/>
    <n v="149889.38"/>
    <n v="2026"/>
  </r>
  <r>
    <n v="72036435"/>
    <x v="8"/>
    <s v="2025-12-03"/>
    <s v="E0131"/>
    <x v="4"/>
    <s v="MIL202512001-4"/>
    <s v="APO26010168"/>
    <x v="583"/>
    <s v="STD- 02 M.BLK H5.5"/>
    <x v="36"/>
    <s v="7"/>
    <n v="1510"/>
    <s v="PC"/>
    <x v="0"/>
    <n v="0.2833"/>
    <n v="427.78"/>
    <n v="31.403600000000001"/>
    <n v="0.2833"/>
    <n v="427.77993600000002"/>
    <s v="MIL"/>
    <n v="31.403600000000001"/>
    <n v="13433.83"/>
    <n v="2026"/>
  </r>
  <r>
    <n v="72036638"/>
    <x v="8"/>
    <s v="2025-12-10"/>
    <s v="E0131"/>
    <x v="4"/>
    <s v="MIL202512001-7"/>
    <s v="APO26010170"/>
    <x v="574"/>
    <s v="LG-- 02 M.BLK"/>
    <x v="35"/>
    <s v="7"/>
    <n v="40"/>
    <s v="PC"/>
    <x v="0"/>
    <n v="0.79249999999999998"/>
    <n v="31.7"/>
    <n v="31.403600000000001"/>
    <n v="0.79249899999999995"/>
    <n v="31.699867999999999"/>
    <s v="MIL"/>
    <n v="31.403600000000001"/>
    <n v="995.49"/>
    <n v="2026"/>
  </r>
  <r>
    <n v="72036652"/>
    <x v="8"/>
    <s v="2025-12-11"/>
    <s v="E0131"/>
    <x v="4"/>
    <s v="MIL202512001-4"/>
    <s v="APO26010168"/>
    <x v="570"/>
    <s v="SH-- 104 FBW M.BLK+GLOSSY+TUM R91 C/C34.8 H8.5"/>
    <x v="0"/>
    <s v="7"/>
    <n v="700"/>
    <s v="PC"/>
    <x v="0"/>
    <n v="0.52080000000000004"/>
    <n v="364.56"/>
    <n v="31.403600000000001"/>
    <n v="0.52079900000000001"/>
    <n v="364.560114"/>
    <s v="MIL"/>
    <n v="31.403600000000001"/>
    <n v="11448.5"/>
    <n v="2026"/>
  </r>
  <r>
    <n v="72036652"/>
    <x v="8"/>
    <s v="2025-12-11"/>
    <s v="E0131"/>
    <x v="4"/>
    <s v="MIL202512001-4"/>
    <s v="APO26010168"/>
    <x v="584"/>
    <s v="STD- 104 M.BLK TUM R240 C/C113 H6.5"/>
    <x v="13"/>
    <s v="7"/>
    <n v="3000"/>
    <s v="PC"/>
    <x v="0"/>
    <n v="0.29509999999999997"/>
    <n v="885.3"/>
    <n v="31.403600000000001"/>
    <n v="0.295099"/>
    <n v="885.30009199999995"/>
    <s v="MIL"/>
    <n v="31.403600000000001"/>
    <n v="27801.61"/>
    <n v="2026"/>
  </r>
  <r>
    <n v="72036653"/>
    <x v="8"/>
    <s v="2025-12-11"/>
    <s v="E0131"/>
    <x v="4"/>
    <s v="MIL202512001-4"/>
    <s v="APO26010168"/>
    <x v="569"/>
    <s v="STD- 107 FBW M.BLK TUM R123 C/C79 H8.5"/>
    <x v="1"/>
    <s v="7"/>
    <n v="416"/>
    <s v="PC"/>
    <x v="0"/>
    <n v="0.37430000000000002"/>
    <n v="155.71"/>
    <n v="31.403600000000001"/>
    <n v="0.37430000000000002"/>
    <n v="155.70985400000001"/>
    <s v="MIL"/>
    <n v="31.403600000000001"/>
    <n v="4889.8500000000004"/>
    <n v="2026"/>
  </r>
  <r>
    <n v="72033592"/>
    <x v="14"/>
    <s v="2025-10-08"/>
    <s v="H0190"/>
    <x v="6"/>
    <s v="SO926794"/>
    <s v="APO26010127"/>
    <x v="585"/>
    <s v="HESTAN PROFESSIONAL GRADE STAINLESS STEEL CLEANER 22ml #94153, BIO-CLEAN HARD WATER STAIN REMOVER"/>
    <x v="12"/>
    <s v="6"/>
    <n v="54000"/>
    <s v="PC"/>
    <x v="0"/>
    <n v="0.9"/>
    <n v="48600"/>
    <n v="31.501799999999999"/>
    <n v="0.9"/>
    <n v="48600"/>
    <s v="MIL"/>
    <n v="31.501799999999999"/>
    <n v="1530987.48"/>
    <n v="2026"/>
  </r>
  <r>
    <n v="72035143"/>
    <x v="13"/>
    <s v="2025-11-13"/>
    <s v="M0165"/>
    <x v="3"/>
    <s v="1A250072"/>
    <s v="APO26010157"/>
    <x v="586"/>
    <s v="20CM SS LID"/>
    <x v="37"/>
    <s v="2"/>
    <n v="896"/>
    <s v="PC"/>
    <x v="0"/>
    <n v="1.9390000000000001"/>
    <n v="1737.3440000000001"/>
    <n v="31.1877"/>
    <n v="1.9389989999999999"/>
    <n v="1737.3438880000001"/>
    <s v="MIL"/>
    <n v="31.1877"/>
    <n v="54183.76"/>
    <n v="2026"/>
  </r>
  <r>
    <n v="72035144"/>
    <x v="13"/>
    <s v="2025-11-13"/>
    <s v="M0165"/>
    <x v="3"/>
    <s v="1A250072"/>
    <s v="APO26010157"/>
    <x v="587"/>
    <s v="30CM SS LID"/>
    <x v="37"/>
    <s v="2"/>
    <n v="1020"/>
    <s v="PC"/>
    <x v="0"/>
    <n v="3.34"/>
    <n v="3406.8"/>
    <n v="31.1877"/>
    <n v="3.34"/>
    <n v="3406.8001159999999"/>
    <s v="MIL"/>
    <n v="31.1877"/>
    <n v="106250.26"/>
    <n v="2026"/>
  </r>
  <r>
    <n v="72035145"/>
    <x v="13"/>
    <s v="2025-11-13"/>
    <s v="M0165"/>
    <x v="3"/>
    <s v="1A250072"/>
    <s v="APO26010157"/>
    <x v="588"/>
    <s v="28CM SS LID"/>
    <x v="37"/>
    <s v="2"/>
    <n v="1000"/>
    <s v="PC"/>
    <x v="0"/>
    <n v="3.0116000000000001"/>
    <n v="3011.6"/>
    <n v="31.1877"/>
    <n v="3.0116000000000001"/>
    <n v="3011.600085"/>
    <s v="MIL"/>
    <n v="31.1877"/>
    <n v="93924.88"/>
    <n v="2026"/>
  </r>
  <r>
    <n v="72035146"/>
    <x v="13"/>
    <s v="2025-11-13"/>
    <s v="M0165"/>
    <x v="3"/>
    <s v="1A250072"/>
    <s v="APO26010157"/>
    <x v="589"/>
    <s v="26CM SS LID"/>
    <x v="37"/>
    <s v="2"/>
    <n v="1020"/>
    <s v="PC"/>
    <x v="0"/>
    <n v="2.7547999999999999"/>
    <n v="2809.8960000000002"/>
    <n v="31.1877"/>
    <n v="2.7547999999999999"/>
    <n v="2809.895888"/>
    <s v="MIL"/>
    <n v="31.1877"/>
    <n v="87634.19"/>
    <n v="2026"/>
  </r>
  <r>
    <n v="72035870"/>
    <x v="4"/>
    <s v="2025-12-01"/>
    <s v="M0165"/>
    <x v="3"/>
    <s v="2A260001"/>
    <s v="APO26010212"/>
    <x v="590"/>
    <s v="V2 CAPSULE WITH MAIN PCB IN END CAP 31537"/>
    <x v="38"/>
    <s v="7"/>
    <n v="100"/>
    <s v="PC"/>
    <x v="0"/>
    <n v="16.785599999999999"/>
    <n v="1678.56"/>
    <n v="31.470099999999999"/>
    <n v="16.785599000000001"/>
    <n v="1678.559966"/>
    <s v="MIL"/>
    <n v="31.470099999999999"/>
    <n v="52824.45"/>
    <n v="2026"/>
  </r>
  <r>
    <n v="72036561"/>
    <x v="4"/>
    <s v="2025-12-10"/>
    <s v="M0070"/>
    <x v="7"/>
    <s v="FE25/00294"/>
    <s v="APO26010144"/>
    <x v="591"/>
    <s v="36CM/14&quot; WOK IN:N EX:N"/>
    <x v="34"/>
    <s v="6"/>
    <n v="1800"/>
    <s v="PC"/>
    <x v="1"/>
    <n v="13.31"/>
    <n v="23958"/>
    <n v="36.929099999999998"/>
    <n v="15.618835000000001"/>
    <n v="28113.904309000001"/>
    <s v="MIL"/>
    <n v="31.470099999999999"/>
    <n v="884747.38"/>
    <n v="2026"/>
  </r>
  <r>
    <n v="72036561"/>
    <x v="4"/>
    <s v="2025-12-10"/>
    <s v="M0070"/>
    <x v="7"/>
    <s v="FE25/00294"/>
    <s v="APO26010144"/>
    <x v="592"/>
    <s v="16CM/1.5QT SAUCEPAN / SAUCEPOT IN:N EX:N"/>
    <x v="34"/>
    <s v="6"/>
    <n v="888"/>
    <s v="PC"/>
    <x v="1"/>
    <n v="4.8"/>
    <n v="4262.3999999999996"/>
    <n v="36.929099999999998"/>
    <n v="5.6326369999999999"/>
    <n v="5001.7826439999999"/>
    <s v="MIL"/>
    <n v="31.470099999999999"/>
    <n v="157406.6"/>
    <n v="2026"/>
  </r>
  <r>
    <n v="72036561"/>
    <x v="4"/>
    <s v="2025-12-10"/>
    <s v="M0070"/>
    <x v="7"/>
    <s v="FE25/00294"/>
    <s v="APO26010144"/>
    <x v="593"/>
    <s v="26CM/8QT STOCKPOT IN:N EX:N"/>
    <x v="34"/>
    <s v="6"/>
    <n v="1928"/>
    <s v="PC"/>
    <x v="1"/>
    <n v="12.22"/>
    <n v="23560.16"/>
    <n v="36.929099999999998"/>
    <n v="14.339757000000001"/>
    <n v="27647.052281"/>
    <s v="MIL"/>
    <n v="31.470099999999999"/>
    <n v="870055.5"/>
    <n v="2026"/>
  </r>
  <r>
    <n v="72036561"/>
    <x v="4"/>
    <s v="2025-12-10"/>
    <s v="M0070"/>
    <x v="7"/>
    <s v="FE25/00294"/>
    <s v="APO26010144"/>
    <x v="594"/>
    <s v="30CM/5QT SAUTE IN:N EX:N"/>
    <x v="34"/>
    <s v="6"/>
    <n v="801"/>
    <s v="PC"/>
    <x v="1"/>
    <n v="10.199999999999999"/>
    <n v="8170.2"/>
    <n v="36.929099999999998"/>
    <n v="11.969355"/>
    <n v="9587.4538049999992"/>
    <s v="MIL"/>
    <n v="31.470099999999999"/>
    <n v="301718.13"/>
    <n v="2026"/>
  </r>
  <r>
    <n v="72036561"/>
    <x v="4"/>
    <s v="2025-12-10"/>
    <s v="M0070"/>
    <x v="7"/>
    <s v="FE25/00294"/>
    <s v="APO26010144"/>
    <x v="595"/>
    <s v="28CM/11&quot; SKILLET IN:N EX:N"/>
    <x v="34"/>
    <s v="6"/>
    <n v="4000"/>
    <s v="PC"/>
    <x v="1"/>
    <n v="7.92"/>
    <n v="31680"/>
    <n v="36.929099999999998"/>
    <n v="9.2938519999999993"/>
    <n v="37175.410626999997"/>
    <s v="MIL"/>
    <n v="31.470099999999999"/>
    <n v="1169913.8899999999"/>
    <n v="2026"/>
  </r>
  <r>
    <n v="72036561"/>
    <x v="4"/>
    <s v="2025-12-10"/>
    <s v="M0070"/>
    <x v="7"/>
    <s v="FE25/00294"/>
    <s v="APO26010144"/>
    <x v="596"/>
    <s v="22CM/4QT SAUCEPAN IN:N EX:N"/>
    <x v="34"/>
    <s v="6"/>
    <n v="981"/>
    <s v="PC"/>
    <x v="1"/>
    <n v="7.91"/>
    <n v="7759.71"/>
    <n v="36.929099999999998"/>
    <n v="9.2821169999999995"/>
    <n v="9105.7578460000004"/>
    <s v="MIL"/>
    <n v="31.470099999999999"/>
    <n v="286559.11"/>
    <n v="2026"/>
  </r>
  <r>
    <n v="72036565"/>
    <x v="4"/>
    <s v="2025-12-10"/>
    <s v="M0070"/>
    <x v="7"/>
    <s v="FE25/00298"/>
    <s v="APO26010145"/>
    <x v="594"/>
    <s v="30CM/5QT SAUTE IN:N EX:N"/>
    <x v="34"/>
    <s v="6"/>
    <n v="1166"/>
    <s v="PC"/>
    <x v="1"/>
    <n v="10.199999999999999"/>
    <n v="11893.2"/>
    <n v="36.929099999999998"/>
    <n v="11.969355"/>
    <n v="13956.268647999999"/>
    <s v="MIL"/>
    <n v="31.470099999999999"/>
    <n v="439205.17"/>
    <n v="2026"/>
  </r>
  <r>
    <n v="72036565"/>
    <x v="4"/>
    <s v="2025-12-10"/>
    <s v="M0070"/>
    <x v="7"/>
    <s v="FE25/00298"/>
    <s v="APO26010145"/>
    <x v="591"/>
    <s v="36CM/14&quot; WOK IN:N EX:N"/>
    <x v="34"/>
    <s v="6"/>
    <n v="466"/>
    <s v="PC"/>
    <x v="1"/>
    <n v="13.31"/>
    <n v="6202.46"/>
    <n v="36.929099999999998"/>
    <n v="15.618835000000001"/>
    <n v="7278.377571"/>
    <s v="MIL"/>
    <n v="31.470099999999999"/>
    <n v="229051.27"/>
    <n v="2026"/>
  </r>
  <r>
    <n v="72036565"/>
    <x v="4"/>
    <s v="2025-12-10"/>
    <s v="M0070"/>
    <x v="7"/>
    <s v="FE25/00298"/>
    <s v="APO26010145"/>
    <x v="597"/>
    <s v="12CM/0.75QT BUTTER WARMER IN:N EX:N"/>
    <x v="34"/>
    <s v="6"/>
    <n v="1800"/>
    <s v="PC"/>
    <x v="1"/>
    <n v="3.55"/>
    <n v="6390"/>
    <n v="36.929099999999998"/>
    <n v="4.1658049999999998"/>
    <n v="7498.4493210000001"/>
    <s v="MIL"/>
    <n v="31.470099999999999"/>
    <n v="235976.95"/>
    <n v="2026"/>
  </r>
  <r>
    <n v="72036565"/>
    <x v="4"/>
    <s v="2025-12-10"/>
    <s v="M0070"/>
    <x v="7"/>
    <s v="FE25/00298"/>
    <s v="APO26010145"/>
    <x v="598"/>
    <s v="18CM/2QT SAUCEPAN IN:N EX:N"/>
    <x v="34"/>
    <s v="6"/>
    <n v="2335"/>
    <s v="PC"/>
    <x v="1"/>
    <n v="5.52"/>
    <n v="12889.2"/>
    <n v="36.929099999999998"/>
    <n v="6.4775330000000002"/>
    <n v="15125.041229"/>
    <s v="MIL"/>
    <n v="31.470099999999999"/>
    <n v="475986.56"/>
    <n v="2026"/>
  </r>
  <r>
    <n v="72036565"/>
    <x v="4"/>
    <s v="2025-12-10"/>
    <s v="M0070"/>
    <x v="7"/>
    <s v="FE25/00298"/>
    <s v="APO26010145"/>
    <x v="599"/>
    <s v="20CM/3QT SAUCEPAN IN:N EX:N"/>
    <x v="34"/>
    <s v="6"/>
    <n v="1266"/>
    <s v="PC"/>
    <x v="1"/>
    <n v="6.61"/>
    <n v="8368.26"/>
    <n v="36.929099999999998"/>
    <n v="7.7566110000000004"/>
    <n v="9819.8706070000007"/>
    <s v="MIL"/>
    <n v="31.470099999999999"/>
    <n v="309032.31"/>
    <n v="2026"/>
  </r>
  <r>
    <n v="72036565"/>
    <x v="4"/>
    <s v="2025-12-10"/>
    <s v="M0070"/>
    <x v="7"/>
    <s v="FE25/00298"/>
    <s v="APO26010145"/>
    <x v="600"/>
    <s v="22CM/8.5&quot; SKILLET IN:N EX:N"/>
    <x v="34"/>
    <s v="6"/>
    <n v="1442"/>
    <s v="PC"/>
    <x v="1"/>
    <n v="5.13"/>
    <n v="7397.46"/>
    <n v="36.929099999999998"/>
    <n v="6.0198809999999998"/>
    <n v="8680.6695870000003"/>
    <s v="MIL"/>
    <n v="31.470099999999999"/>
    <n v="273181.53999999998"/>
    <n v="2026"/>
  </r>
  <r>
    <n v="72036565"/>
    <x v="4"/>
    <s v="2025-12-10"/>
    <s v="M0070"/>
    <x v="7"/>
    <s v="FE25/00298"/>
    <s v="APO26010145"/>
    <x v="595"/>
    <s v="28CM/11&quot; SKILLET IN:N EX:N"/>
    <x v="34"/>
    <s v="6"/>
    <n v="91"/>
    <s v="PC"/>
    <x v="1"/>
    <n v="7.92"/>
    <n v="720.72"/>
    <n v="36.929099999999998"/>
    <n v="9.2938519999999993"/>
    <n v="845.74055999999996"/>
    <s v="MIL"/>
    <n v="31.470099999999999"/>
    <n v="26615.54"/>
    <n v="2026"/>
  </r>
  <r>
    <n v="72036565"/>
    <x v="4"/>
    <s v="2025-12-10"/>
    <s v="M0070"/>
    <x v="7"/>
    <s v="FE25/00298"/>
    <s v="APO26010145"/>
    <x v="592"/>
    <s v="16CM/1.5QT SAUCEPAN / SAUCEPOT IN:N EX:N"/>
    <x v="34"/>
    <s v="6"/>
    <n v="165"/>
    <s v="PC"/>
    <x v="1"/>
    <n v="4.8"/>
    <n v="792"/>
    <n v="36.929099999999998"/>
    <n v="5.6326369999999999"/>
    <n v="929.38535300000001"/>
    <s v="MIL"/>
    <n v="31.470099999999999"/>
    <n v="29247.85"/>
    <n v="2026"/>
  </r>
  <r>
    <n v="72036565"/>
    <x v="4"/>
    <s v="2025-12-10"/>
    <s v="M0070"/>
    <x v="7"/>
    <s v="FE25/00298"/>
    <s v="APO26010145"/>
    <x v="593"/>
    <s v="26CM/8QT STOCKPOT IN:N EX:N"/>
    <x v="34"/>
    <s v="6"/>
    <n v="910"/>
    <s v="PC"/>
    <x v="1"/>
    <n v="12.22"/>
    <n v="11120.2"/>
    <n v="36.929099999999998"/>
    <n v="14.339757000000001"/>
    <n v="13049.179378999999"/>
    <s v="MIL"/>
    <n v="31.470099999999999"/>
    <n v="410658.98"/>
    <n v="2026"/>
  </r>
  <r>
    <n v="72036565"/>
    <x v="4"/>
    <s v="2025-12-10"/>
    <s v="M0070"/>
    <x v="7"/>
    <s v="FE25/00298"/>
    <s v="APO26010145"/>
    <x v="601"/>
    <s v="32CM/12.5&quot; SKILLET IN:N EX:N"/>
    <x v="34"/>
    <s v="6"/>
    <n v="106"/>
    <s v="PC"/>
    <x v="1"/>
    <n v="9.98"/>
    <n v="1057.8800000000001"/>
    <n v="36.929099999999998"/>
    <n v="11.711193"/>
    <n v="1241.386585"/>
    <s v="MIL"/>
    <n v="31.470099999999999"/>
    <n v="39066.559999999998"/>
    <n v="2026"/>
  </r>
  <r>
    <n v="72036565"/>
    <x v="4"/>
    <s v="2025-12-10"/>
    <s v="M0070"/>
    <x v="7"/>
    <s v="FE25/00298"/>
    <s v="APO26010145"/>
    <x v="602"/>
    <s v="28CM/5QT ESSENTIAL PAN IN:N EX:N"/>
    <x v="34"/>
    <s v="6"/>
    <n v="2103"/>
    <s v="PC"/>
    <x v="1"/>
    <n v="9.42"/>
    <n v="19810.259999999998"/>
    <n v="36.929099999999998"/>
    <n v="11.054050999999999"/>
    <n v="23246.671284"/>
    <s v="MIL"/>
    <n v="31.470099999999999"/>
    <n v="731575.07"/>
    <n v="2026"/>
  </r>
  <r>
    <n v="72036565"/>
    <x v="4"/>
    <s v="2025-12-10"/>
    <s v="M0070"/>
    <x v="7"/>
    <s v="FE25/00298"/>
    <s v="APO26010145"/>
    <x v="603"/>
    <s v="20CM/2QT SAUCIER IN:N EX:N"/>
    <x v="34"/>
    <s v="6"/>
    <n v="585"/>
    <s v="PC"/>
    <x v="1"/>
    <n v="6.07"/>
    <n v="3550.95"/>
    <n v="36.929099999999998"/>
    <n v="7.1229399999999998"/>
    <n v="4166.9200279999995"/>
    <s v="MIL"/>
    <n v="31.470099999999999"/>
    <n v="131133.39000000001"/>
    <n v="2026"/>
  </r>
  <r>
    <n v="72036566"/>
    <x v="4"/>
    <s v="2025-12-10"/>
    <s v="M0070"/>
    <x v="7"/>
    <s v="FE25/00300"/>
    <s v="APO26010146"/>
    <x v="599"/>
    <s v="20CM/3QT SAUCEPAN IN:N EX:N"/>
    <x v="34"/>
    <s v="6"/>
    <n v="2301"/>
    <s v="PC"/>
    <x v="1"/>
    <n v="6.61"/>
    <n v="15209.61"/>
    <n v="36.929099999999998"/>
    <n v="7.7566110000000004"/>
    <n v="17847.963940000001"/>
    <s v="MIL"/>
    <n v="31.470099999999999"/>
    <n v="561677.21"/>
    <n v="2026"/>
  </r>
  <r>
    <n v="72036566"/>
    <x v="4"/>
    <s v="2025-12-10"/>
    <s v="M0070"/>
    <x v="7"/>
    <s v="FE25/00300"/>
    <s v="APO26010146"/>
    <x v="604"/>
    <s v="26CM/3.5QT SAUTE IN:N EX:N"/>
    <x v="34"/>
    <s v="6"/>
    <n v="1495"/>
    <s v="PC"/>
    <x v="1"/>
    <n v="8.36"/>
    <n v="12498.2"/>
    <n v="36.929099999999998"/>
    <n v="9.8101769999999995"/>
    <n v="14666.215867999999"/>
    <s v="MIL"/>
    <n v="31.470099999999999"/>
    <n v="461547.28"/>
    <n v="2026"/>
  </r>
  <r>
    <n v="72036566"/>
    <x v="4"/>
    <s v="2025-12-10"/>
    <s v="M0070"/>
    <x v="7"/>
    <s v="FE25/00300"/>
    <s v="APO26010146"/>
    <x v="605"/>
    <s v="24CM/3.5QT ESSENTIAL PAN IN:N EX:N"/>
    <x v="34"/>
    <s v="6"/>
    <n v="1405"/>
    <s v="PC"/>
    <x v="1"/>
    <n v="7.57"/>
    <n v="10635.85"/>
    <n v="36.929099999999998"/>
    <n v="8.8831389999999999"/>
    <n v="12480.810992000001"/>
    <s v="MIL"/>
    <n v="31.470099999999999"/>
    <n v="392772.37"/>
    <n v="2026"/>
  </r>
  <r>
    <n v="72036566"/>
    <x v="4"/>
    <s v="2025-12-10"/>
    <s v="M0070"/>
    <x v="7"/>
    <s v="FE25/00300"/>
    <s v="APO26010146"/>
    <x v="600"/>
    <s v="22CM/8.5&quot; SKILLET IN:N EX:N"/>
    <x v="34"/>
    <s v="6"/>
    <n v="4129"/>
    <s v="PC"/>
    <x v="1"/>
    <n v="5.13"/>
    <n v="21181.77"/>
    <n v="36.929099999999998"/>
    <n v="6.0198809999999998"/>
    <n v="24856.091972999999"/>
    <s v="MIL"/>
    <n v="31.470099999999999"/>
    <n v="782223.7"/>
    <n v="2026"/>
  </r>
  <r>
    <n v="72036566"/>
    <x v="4"/>
    <s v="2025-12-10"/>
    <s v="M0070"/>
    <x v="7"/>
    <s v="FE25/00300"/>
    <s v="APO26010146"/>
    <x v="593"/>
    <s v="26CM/8QT STOCKPOT IN:N EX:N"/>
    <x v="34"/>
    <s v="6"/>
    <n v="2184"/>
    <s v="PC"/>
    <x v="1"/>
    <n v="12.22"/>
    <n v="26688.48"/>
    <n v="36.929099999999998"/>
    <n v="14.339757000000001"/>
    <n v="31318.030447000001"/>
    <s v="MIL"/>
    <n v="31.470099999999999"/>
    <n v="985581.55"/>
    <n v="2026"/>
  </r>
  <r>
    <n v="72036567"/>
    <x v="4"/>
    <s v="2025-12-10"/>
    <s v="M0070"/>
    <x v="7"/>
    <s v="FE25/00319"/>
    <s v="APO26010147"/>
    <x v="596"/>
    <s v="22CM/4QT SAUCEPAN IN:N EX:N"/>
    <x v="34"/>
    <s v="6"/>
    <n v="23"/>
    <s v="PC"/>
    <x v="1"/>
    <n v="7.91"/>
    <n v="181.93"/>
    <n v="36.929099999999998"/>
    <n v="9.2821169999999995"/>
    <n v="213.488676"/>
    <s v="MIL"/>
    <n v="31.470099999999999"/>
    <n v="6718.51"/>
    <n v="2026"/>
  </r>
  <r>
    <n v="72036567"/>
    <x v="4"/>
    <s v="2025-12-10"/>
    <s v="M0070"/>
    <x v="7"/>
    <s v="FE25/00319"/>
    <s v="APO26010147"/>
    <x v="591"/>
    <s v="36CM/14&quot; WOK IN:N EX:N"/>
    <x v="34"/>
    <s v="6"/>
    <n v="128"/>
    <s v="PC"/>
    <x v="1"/>
    <n v="13.31"/>
    <n v="1703.68"/>
    <n v="36.929099999999998"/>
    <n v="15.618835000000001"/>
    <n v="1999.2109969999999"/>
    <s v="MIL"/>
    <n v="31.470099999999999"/>
    <n v="62915.37"/>
    <n v="2026"/>
  </r>
  <r>
    <n v="72036568"/>
    <x v="4"/>
    <s v="2025-12-10"/>
    <s v="M0070"/>
    <x v="7"/>
    <s v="FE25/00384"/>
    <s v="APO26010148"/>
    <x v="600"/>
    <s v="22CM/8.5&quot; SKILLET IN:N EX:N"/>
    <x v="34"/>
    <s v="6"/>
    <n v="2272"/>
    <s v="PC"/>
    <x v="1"/>
    <n v="5.13"/>
    <n v="11655.36"/>
    <n v="36.929099999999998"/>
    <n v="6.0198809999999998"/>
    <n v="13677.171345999999"/>
    <s v="MIL"/>
    <n v="31.470099999999999"/>
    <n v="430421.95"/>
    <n v="2026"/>
  </r>
  <r>
    <n v="72036569"/>
    <x v="4"/>
    <s v="2025-12-10"/>
    <s v="M0070"/>
    <x v="7"/>
    <s v="FE25/00385"/>
    <s v="APO26010149"/>
    <x v="599"/>
    <s v="20CM/3QT SAUCEPAN IN:N EX:N"/>
    <x v="34"/>
    <s v="6"/>
    <n v="860"/>
    <s v="PC"/>
    <x v="1"/>
    <n v="6.61"/>
    <n v="5684.6"/>
    <n v="36.929099999999998"/>
    <n v="7.7566110000000004"/>
    <n v="6670.6861429999999"/>
    <s v="MIL"/>
    <n v="31.470099999999999"/>
    <n v="209927.16"/>
    <n v="2026"/>
  </r>
  <r>
    <n v="72036570"/>
    <x v="4"/>
    <s v="2025-12-10"/>
    <s v="M0070"/>
    <x v="7"/>
    <s v="FE25/00386"/>
    <s v="APO26010150"/>
    <x v="600"/>
    <s v="22CM/8.5&quot; SKILLET IN:N EX:N"/>
    <x v="34"/>
    <s v="6"/>
    <n v="183"/>
    <s v="PC"/>
    <x v="1"/>
    <n v="5.13"/>
    <n v="938.79"/>
    <n v="36.929099999999998"/>
    <n v="6.0198809999999998"/>
    <n v="1101.6383800000001"/>
    <s v="MIL"/>
    <n v="31.470099999999999"/>
    <n v="34668.67"/>
    <n v="2026"/>
  </r>
  <r>
    <n v="72036570"/>
    <x v="4"/>
    <s v="2025-12-10"/>
    <s v="M0070"/>
    <x v="7"/>
    <s v="FE25/00386"/>
    <s v="APO26010150"/>
    <x v="601"/>
    <s v="32CM/12.5&quot; SKILLET IN:N EX:N"/>
    <x v="34"/>
    <s v="6"/>
    <n v="979"/>
    <s v="PC"/>
    <x v="1"/>
    <n v="9.98"/>
    <n v="9770.42"/>
    <n v="36.929099999999998"/>
    <n v="11.711193"/>
    <n v="11465.258132999999"/>
    <s v="MIL"/>
    <n v="31.470099999999999"/>
    <n v="360812.82"/>
    <n v="2026"/>
  </r>
  <r>
    <n v="72036641"/>
    <x v="4"/>
    <s v="2025-12-11"/>
    <s v="M0070"/>
    <x v="7"/>
    <s v="FE25/00288"/>
    <s v="APO26010143"/>
    <x v="603"/>
    <s v="20CM/2QT SAUCIER IN:N EX:N"/>
    <x v="34"/>
    <s v="6"/>
    <n v="247"/>
    <s v="PC"/>
    <x v="1"/>
    <n v="6.07"/>
    <n v="1499.29"/>
    <n v="36.929099999999998"/>
    <n v="7.1229399999999998"/>
    <n v="1759.366192"/>
    <s v="MIL"/>
    <n v="31.470099999999999"/>
    <n v="55367.43"/>
    <n v="2026"/>
  </r>
  <r>
    <n v="72037307"/>
    <x v="4"/>
    <s v="2026-01-15"/>
    <s v="M0070"/>
    <x v="7"/>
    <s v="FE25/00435"/>
    <s v="APO26010151"/>
    <x v="606"/>
    <s v="28CM/5QT ESSENTIAL PAN_TORNITA IN:N EX:N"/>
    <x v="34"/>
    <s v="6"/>
    <n v="233"/>
    <s v="PC"/>
    <x v="1"/>
    <n v="9.42"/>
    <n v="2194.86"/>
    <n v="36.929099999999998"/>
    <n v="11.054050999999999"/>
    <n v="2575.5939760000001"/>
    <s v="MIL"/>
    <n v="31.470099999999999"/>
    <n v="81054.2"/>
    <n v="2026"/>
  </r>
  <r>
    <n v="72037307"/>
    <x v="4"/>
    <s v="2026-01-15"/>
    <s v="M0070"/>
    <x v="7"/>
    <s v="FE25/00435"/>
    <s v="APO26010151"/>
    <x v="600"/>
    <s v="22CM/8.5&quot; SKILLET IN:N EX:N"/>
    <x v="34"/>
    <s v="6"/>
    <n v="600"/>
    <s v="PC"/>
    <x v="1"/>
    <n v="5.13"/>
    <n v="3078"/>
    <n v="36.929099999999998"/>
    <n v="6.0198809999999998"/>
    <n v="3611.9290999999998"/>
    <s v="MIL"/>
    <n v="31.470099999999999"/>
    <n v="113667.77"/>
    <n v="2026"/>
  </r>
  <r>
    <n v="72037307"/>
    <x v="4"/>
    <s v="2026-01-15"/>
    <s v="M0070"/>
    <x v="7"/>
    <s v="FE25/00435"/>
    <s v="APO26010151"/>
    <x v="595"/>
    <s v="28CM/11&quot; SKILLET IN:N EX:N"/>
    <x v="34"/>
    <s v="6"/>
    <n v="2336"/>
    <s v="PC"/>
    <x v="1"/>
    <n v="7.92"/>
    <n v="18501.12"/>
    <n v="36.929099999999998"/>
    <n v="9.2938519999999993"/>
    <n v="21710.439750000001"/>
    <s v="MIL"/>
    <n v="31.470099999999999"/>
    <n v="683229.71"/>
    <n v="2026"/>
  </r>
  <r>
    <n v="72037307"/>
    <x v="4"/>
    <s v="2026-01-15"/>
    <s v="M0070"/>
    <x v="7"/>
    <s v="FE25/00435"/>
    <s v="APO26010151"/>
    <x v="591"/>
    <s v="36CM/14&quot; WOK IN:N EX:N"/>
    <x v="34"/>
    <s v="6"/>
    <n v="150"/>
    <s v="PC"/>
    <x v="1"/>
    <n v="13.31"/>
    <n v="1996.5"/>
    <n v="36.929099999999998"/>
    <n v="15.618835000000001"/>
    <n v="2342.8254120000001"/>
    <s v="MIL"/>
    <n v="31.470099999999999"/>
    <n v="73728.95"/>
    <n v="2026"/>
  </r>
  <r>
    <n v="72037308"/>
    <x v="4"/>
    <s v="2026-01-15"/>
    <s v="M0070"/>
    <x v="7"/>
    <s v="FE25/00436"/>
    <s v="APO26010152"/>
    <x v="593"/>
    <s v="26CM/8QT STOCKPOT IN:N EX:N"/>
    <x v="34"/>
    <s v="6"/>
    <n v="911"/>
    <s v="PC"/>
    <x v="1"/>
    <n v="12.22"/>
    <n v="11132.42"/>
    <n v="36.929099999999998"/>
    <n v="14.339757000000001"/>
    <n v="13063.519022"/>
    <s v="MIL"/>
    <n v="31.470099999999999"/>
    <n v="411110.25"/>
    <n v="2026"/>
  </r>
  <r>
    <n v="72037308"/>
    <x v="4"/>
    <s v="2026-01-15"/>
    <s v="M0070"/>
    <x v="7"/>
    <s v="FE25/00436"/>
    <s v="APO26010152"/>
    <x v="599"/>
    <s v="20CM/3QT SAUCEPAN IN:N EX:N"/>
    <x v="34"/>
    <s v="6"/>
    <n v="336"/>
    <s v="PC"/>
    <x v="1"/>
    <n v="6.61"/>
    <n v="2220.96"/>
    <n v="36.929099999999998"/>
    <n v="7.7566110000000004"/>
    <n v="2606.2214610000001"/>
    <s v="MIL"/>
    <n v="31.470099999999999"/>
    <n v="82018.05"/>
    <n v="2026"/>
  </r>
  <r>
    <n v="72037308"/>
    <x v="4"/>
    <s v="2026-01-15"/>
    <s v="M0070"/>
    <x v="7"/>
    <s v="FE25/00436"/>
    <s v="APO26010152"/>
    <x v="606"/>
    <s v="28CM/5QT ESSENTIAL PAN_TORNITA IN:N EX:N"/>
    <x v="34"/>
    <s v="6"/>
    <n v="100"/>
    <s v="PC"/>
    <x v="1"/>
    <n v="9.42"/>
    <n v="942"/>
    <n v="36.929099999999998"/>
    <n v="11.054050999999999"/>
    <n v="1105.4051300000001"/>
    <s v="MIL"/>
    <n v="31.470099999999999"/>
    <n v="34787.21"/>
    <n v="2026"/>
  </r>
  <r>
    <n v="72037309"/>
    <x v="4"/>
    <s v="2026-01-15"/>
    <s v="M0070"/>
    <x v="7"/>
    <s v="FE25/00461"/>
    <s v="APO26010153"/>
    <x v="607"/>
    <s v="30CM/9QT RONDEAU IN:N EX:N"/>
    <x v="34"/>
    <s v="6"/>
    <n v="222"/>
    <s v="PC"/>
    <x v="1"/>
    <n v="24.08"/>
    <n v="5345.76"/>
    <n v="36.929099999999998"/>
    <n v="28.257066999999999"/>
    <n v="6273.0690400000003"/>
    <s v="MIL"/>
    <n v="31.470099999999999"/>
    <n v="197414.11"/>
    <n v="2026"/>
  </r>
  <r>
    <n v="72037309"/>
    <x v="4"/>
    <s v="2026-01-15"/>
    <s v="M0070"/>
    <x v="7"/>
    <s v="FE25/00461"/>
    <s v="APO26010153"/>
    <x v="608"/>
    <s v="30CM/6QT RONDEAU IN:N EX:N"/>
    <x v="34"/>
    <s v="6"/>
    <n v="300"/>
    <s v="PC"/>
    <x v="1"/>
    <n v="16.940000000000001"/>
    <n v="5082"/>
    <n v="36.929099999999998"/>
    <n v="19.878518"/>
    <n v="5963.5555649999997"/>
    <s v="MIL"/>
    <n v="31.470099999999999"/>
    <n v="187673.69"/>
    <n v="2026"/>
  </r>
  <r>
    <n v="72037186"/>
    <x v="5"/>
    <s v="2026-01-09"/>
    <s v="A0281"/>
    <x v="8"/>
    <s v="SO#132686830-1"/>
    <s v="APO26010208"/>
    <x v="609"/>
    <s v="SOBAR LABL 17076"/>
    <x v="15"/>
    <s v="1"/>
    <n v="53"/>
    <s v="PC"/>
    <x v="0"/>
    <n v="4.2020000000000002E-2"/>
    <n v="2.2269999999999999"/>
    <n v="31.228000000000002"/>
    <n v="4.2019000000000001E-2"/>
    <n v="2.2268469999999998"/>
    <s v="MIL"/>
    <n v="31.228000000000002"/>
    <n v="69.540000000000006"/>
    <n v="2026"/>
  </r>
  <r>
    <n v="72037186"/>
    <x v="5"/>
    <s v="2026-01-09"/>
    <s v="A0281"/>
    <x v="8"/>
    <s v="SO#132686830-1"/>
    <s v="APO26010208"/>
    <x v="610"/>
    <s v="SOBAR LABL 17072"/>
    <x v="15"/>
    <s v="1"/>
    <n v="197"/>
    <s v="PC"/>
    <x v="0"/>
    <n v="4.2020000000000002E-2"/>
    <n v="8.2780000000000005"/>
    <n v="31.228000000000002"/>
    <n v="4.2019000000000001E-2"/>
    <n v="8.2781470000000006"/>
    <s v="MIL"/>
    <n v="31.228000000000002"/>
    <n v="258.51"/>
    <n v="2026"/>
  </r>
  <r>
    <n v="72037186"/>
    <x v="5"/>
    <s v="2026-01-09"/>
    <s v="A0281"/>
    <x v="8"/>
    <s v="SO#132686830-1"/>
    <s v="APO26010208"/>
    <x v="609"/>
    <s v="SOBAR LABL 17076"/>
    <x v="15"/>
    <s v="1"/>
    <n v="43"/>
    <s v="PC"/>
    <x v="0"/>
    <n v="4.2020000000000002E-2"/>
    <n v="1.8069999999999999"/>
    <n v="31.228000000000002"/>
    <n v="4.2019000000000001E-2"/>
    <n v="1.807032"/>
    <s v="MIL"/>
    <n v="31.228000000000002"/>
    <n v="56.43"/>
    <n v="2026"/>
  </r>
  <r>
    <n v="72037186"/>
    <x v="5"/>
    <s v="2026-01-09"/>
    <s v="A0281"/>
    <x v="8"/>
    <s v="SO#132686830-1"/>
    <s v="APO26010208"/>
    <x v="611"/>
    <s v="SOBAR LABL 17070"/>
    <x v="15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5"/>
    <s v="2026-01-09"/>
    <s v="A0281"/>
    <x v="8"/>
    <s v="SO#132686830-1"/>
    <s v="APO26010208"/>
    <x v="611"/>
    <s v="SOBAR LABL 17070"/>
    <x v="15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5"/>
    <s v="2026-01-09"/>
    <s v="A0281"/>
    <x v="8"/>
    <s v="SO#132686830-1"/>
    <s v="APO26010208"/>
    <x v="610"/>
    <s v="SOBAR LABL 17072"/>
    <x v="15"/>
    <s v="1"/>
    <n v="101"/>
    <s v="PC"/>
    <x v="0"/>
    <n v="4.1980000000000003E-2"/>
    <n v="4.24"/>
    <n v="31.228000000000002"/>
    <n v="4.1979000000000002E-2"/>
    <n v="4.2401049999999998"/>
    <s v="MIL"/>
    <n v="31.228000000000002"/>
    <n v="132.41"/>
    <n v="2026"/>
  </r>
  <r>
    <n v="72037186"/>
    <x v="5"/>
    <s v="2026-01-09"/>
    <s v="A0281"/>
    <x v="8"/>
    <s v="SO#132686830-1"/>
    <s v="APO26010208"/>
    <x v="611"/>
    <s v="SOBAR LABL 17070"/>
    <x v="15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5"/>
    <s v="2026-01-09"/>
    <s v="A0281"/>
    <x v="8"/>
    <s v="SO#132686830-1"/>
    <s v="APO26010208"/>
    <x v="612"/>
    <s v="SOBAR LABL 17068"/>
    <x v="15"/>
    <s v="1"/>
    <n v="245"/>
    <s v="PC"/>
    <x v="0"/>
    <n v="4.2020000000000002E-2"/>
    <n v="10.295"/>
    <n v="31.228000000000002"/>
    <n v="4.2019000000000001E-2"/>
    <n v="10.294926999999999"/>
    <s v="MIL"/>
    <n v="31.228000000000002"/>
    <n v="321.49"/>
    <n v="2026"/>
  </r>
  <r>
    <n v="72037186"/>
    <x v="5"/>
    <s v="2026-01-09"/>
    <s v="A0281"/>
    <x v="8"/>
    <s v="SO#132686830-1"/>
    <s v="APO26010208"/>
    <x v="611"/>
    <s v="SOBAR LABL 17070"/>
    <x v="15"/>
    <s v="1"/>
    <n v="49"/>
    <s v="PC"/>
    <x v="0"/>
    <n v="4.1840000000000002E-2"/>
    <n v="2.0499999999999998"/>
    <n v="31.228000000000002"/>
    <n v="4.1840000000000002E-2"/>
    <n v="2.0500829999999999"/>
    <s v="MIL"/>
    <n v="31.228000000000002"/>
    <n v="64.02"/>
    <n v="2026"/>
  </r>
  <r>
    <n v="72037186"/>
    <x v="5"/>
    <s v="2026-01-09"/>
    <s v="A0281"/>
    <x v="8"/>
    <s v="SO#132686830-1"/>
    <s v="APO26010208"/>
    <x v="610"/>
    <s v="SOBAR LABL 17072"/>
    <x v="15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5"/>
    <s v="2026-01-09"/>
    <s v="A0281"/>
    <x v="8"/>
    <s v="SO#132686830-1"/>
    <s v="APO26010208"/>
    <x v="611"/>
    <s v="SOBAR LABL 17070"/>
    <x v="15"/>
    <s v="1"/>
    <n v="61"/>
    <s v="PC"/>
    <x v="0"/>
    <n v="4.197E-2"/>
    <n v="2.56"/>
    <n v="31.228000000000002"/>
    <n v="4.197E-2"/>
    <n v="2.559882"/>
    <s v="MIL"/>
    <n v="31.228000000000002"/>
    <n v="79.94"/>
    <n v="2026"/>
  </r>
  <r>
    <n v="72037186"/>
    <x v="5"/>
    <s v="2026-01-09"/>
    <s v="A0281"/>
    <x v="8"/>
    <s v="SO#132686830-1"/>
    <s v="APO26010208"/>
    <x v="611"/>
    <s v="SOBAR LABL 17070"/>
    <x v="15"/>
    <s v="1"/>
    <n v="65"/>
    <s v="PC"/>
    <x v="0"/>
    <n v="4.2000000000000003E-2"/>
    <n v="2.73"/>
    <n v="31.228000000000002"/>
    <n v="4.2000000000000003E-2"/>
    <n v="2.729921"/>
    <s v="MIL"/>
    <n v="31.228000000000002"/>
    <n v="85.25"/>
    <n v="2026"/>
  </r>
  <r>
    <n v="72037186"/>
    <x v="5"/>
    <s v="2026-01-09"/>
    <s v="A0281"/>
    <x v="8"/>
    <s v="SO#132686830-1"/>
    <s v="APO26010208"/>
    <x v="610"/>
    <s v="SOBAR LABL 17072"/>
    <x v="15"/>
    <s v="1"/>
    <n v="293"/>
    <s v="PC"/>
    <x v="0"/>
    <n v="4.2020000000000002E-2"/>
    <n v="12.311999999999999"/>
    <n v="31.228000000000002"/>
    <n v="4.2019000000000001E-2"/>
    <n v="12.312027"/>
    <s v="MIL"/>
    <n v="31.228000000000002"/>
    <n v="384.48"/>
    <n v="2026"/>
  </r>
  <r>
    <n v="72037186"/>
    <x v="5"/>
    <s v="2026-01-09"/>
    <s v="A0281"/>
    <x v="8"/>
    <s v="SO#132686830-1"/>
    <s v="APO26010208"/>
    <x v="610"/>
    <s v="SOBAR LABL 17072"/>
    <x v="15"/>
    <s v="1"/>
    <n v="245"/>
    <s v="PC"/>
    <x v="0"/>
    <n v="4.2000000000000003E-2"/>
    <n v="10.29"/>
    <n v="31.228000000000002"/>
    <n v="4.2000000000000003E-2"/>
    <n v="10.290124"/>
    <s v="MIL"/>
    <n v="31.228000000000002"/>
    <n v="321.33999999999997"/>
    <n v="2026"/>
  </r>
  <r>
    <n v="72037186"/>
    <x v="5"/>
    <s v="2026-01-09"/>
    <s v="A0281"/>
    <x v="8"/>
    <s v="SO#132686830-1"/>
    <s v="APO26010208"/>
    <x v="611"/>
    <s v="SOBAR LABL 17070"/>
    <x v="15"/>
    <s v="1"/>
    <n v="56"/>
    <s v="PC"/>
    <x v="0"/>
    <n v="4.1959999999999997E-2"/>
    <n v="2.35"/>
    <n v="31.228000000000002"/>
    <n v="4.1959999999999997E-2"/>
    <n v="2.3501340000000002"/>
    <s v="MIL"/>
    <n v="31.228000000000002"/>
    <n v="73.39"/>
    <n v="2026"/>
  </r>
  <r>
    <n v="72037186"/>
    <x v="5"/>
    <s v="2026-01-09"/>
    <s v="A0281"/>
    <x v="8"/>
    <s v="SO#132686830-1"/>
    <s v="APO26010208"/>
    <x v="610"/>
    <s v="SOBAR LABL 17072"/>
    <x v="15"/>
    <s v="1"/>
    <n v="149"/>
    <s v="PC"/>
    <x v="0"/>
    <n v="4.2009999999999999E-2"/>
    <n v="6.26"/>
    <n v="31.228000000000002"/>
    <n v="4.2009999999999999E-2"/>
    <n v="6.2600870000000004"/>
    <s v="MIL"/>
    <n v="31.228000000000002"/>
    <n v="195.49"/>
    <n v="2026"/>
  </r>
  <r>
    <n v="72037186"/>
    <x v="5"/>
    <s v="2026-01-09"/>
    <s v="A0281"/>
    <x v="8"/>
    <s v="SO#132686830-1"/>
    <s v="APO26010208"/>
    <x v="610"/>
    <s v="SOBAR LABL 17072"/>
    <x v="15"/>
    <s v="1"/>
    <n v="293"/>
    <s v="PC"/>
    <x v="0"/>
    <n v="4.2020000000000002E-2"/>
    <n v="12.311999999999999"/>
    <n v="31.228000000000002"/>
    <n v="4.2019000000000001E-2"/>
    <n v="12.312027"/>
    <s v="MIL"/>
    <n v="31.228000000000002"/>
    <n v="384.48"/>
    <n v="2026"/>
  </r>
  <r>
    <n v="72037186"/>
    <x v="5"/>
    <s v="2026-01-09"/>
    <s v="A0281"/>
    <x v="8"/>
    <s v="SO#132686830-1"/>
    <s v="APO26010208"/>
    <x v="609"/>
    <s v="SOBAR LABL 17076"/>
    <x v="15"/>
    <s v="1"/>
    <n v="37"/>
    <s v="PC"/>
    <x v="0"/>
    <n v="4.1889999999999997E-2"/>
    <n v="1.55"/>
    <n v="31.228000000000002"/>
    <n v="4.1889000000000003E-2"/>
    <n v="1.5498909999999999"/>
    <s v="MIL"/>
    <n v="31.228000000000002"/>
    <n v="48.4"/>
    <n v="2026"/>
  </r>
  <r>
    <n v="72037186"/>
    <x v="5"/>
    <s v="2026-01-09"/>
    <s v="A0281"/>
    <x v="8"/>
    <s v="SO#132686830-1"/>
    <s v="APO26010208"/>
    <x v="611"/>
    <s v="SOBAR LABL 17070"/>
    <x v="15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5"/>
    <s v="2026-01-09"/>
    <s v="A0281"/>
    <x v="8"/>
    <s v="SO#132686830-1"/>
    <s v="APO26010208"/>
    <x v="609"/>
    <s v="SOBAR LABL 17076"/>
    <x v="15"/>
    <s v="1"/>
    <n v="125"/>
    <s v="PC"/>
    <x v="0"/>
    <n v="4.2020000000000002E-2"/>
    <n v="5.2530000000000001"/>
    <n v="31.228000000000002"/>
    <n v="4.2019000000000001E-2"/>
    <n v="5.2529779999999997"/>
    <s v="MIL"/>
    <n v="31.228000000000002"/>
    <n v="164.04"/>
    <n v="2026"/>
  </r>
  <r>
    <n v="72037186"/>
    <x v="5"/>
    <s v="2026-01-09"/>
    <s v="A0281"/>
    <x v="8"/>
    <s v="SO#132686830-1"/>
    <s v="APO26010208"/>
    <x v="609"/>
    <s v="SOBAR LABL 17076"/>
    <x v="15"/>
    <s v="1"/>
    <n v="46"/>
    <s v="PC"/>
    <x v="0"/>
    <n v="4.1959999999999997E-2"/>
    <n v="1.93"/>
    <n v="31.228000000000002"/>
    <n v="4.1959999999999997E-2"/>
    <n v="1.9299980000000001"/>
    <s v="MIL"/>
    <n v="31.228000000000002"/>
    <n v="60.27"/>
    <n v="2026"/>
  </r>
  <r>
    <n v="72037186"/>
    <x v="5"/>
    <s v="2026-01-09"/>
    <s v="A0281"/>
    <x v="8"/>
    <s v="SO#132686830-1"/>
    <s v="APO26010208"/>
    <x v="610"/>
    <s v="SOBAR LABL 17072"/>
    <x v="15"/>
    <s v="1"/>
    <n v="197"/>
    <s v="PC"/>
    <x v="0"/>
    <n v="4.2020000000000002E-2"/>
    <n v="8.2780000000000005"/>
    <n v="31.228000000000002"/>
    <n v="4.2019000000000001E-2"/>
    <n v="8.2781470000000006"/>
    <s v="MIL"/>
    <n v="31.228000000000002"/>
    <n v="258.51"/>
    <n v="2026"/>
  </r>
  <r>
    <n v="72037186"/>
    <x v="5"/>
    <s v="2026-01-09"/>
    <s v="A0281"/>
    <x v="8"/>
    <s v="SO#132686830-1"/>
    <s v="APO26010208"/>
    <x v="609"/>
    <s v="SOBAR LABL 17076"/>
    <x v="15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5"/>
    <s v="2026-01-09"/>
    <s v="A0281"/>
    <x v="8"/>
    <s v="SO#132686830-1"/>
    <s v="APO26010208"/>
    <x v="610"/>
    <s v="SOBAR LABL 17072"/>
    <x v="15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5"/>
    <s v="2026-01-09"/>
    <s v="A0281"/>
    <x v="8"/>
    <s v="SO#132686830-1"/>
    <s v="APO26010208"/>
    <x v="609"/>
    <s v="SOBAR LABL 17076"/>
    <x v="15"/>
    <s v="1"/>
    <n v="76"/>
    <s v="PC"/>
    <x v="0"/>
    <n v="4.2020000000000002E-2"/>
    <n v="3.194"/>
    <n v="31.228000000000002"/>
    <n v="4.2019000000000001E-2"/>
    <n v="3.1939280000000001"/>
    <s v="MIL"/>
    <n v="31.228000000000002"/>
    <n v="99.74"/>
    <n v="2026"/>
  </r>
  <r>
    <n v="72037186"/>
    <x v="5"/>
    <s v="2026-01-09"/>
    <s v="A0281"/>
    <x v="8"/>
    <s v="SO#132686830-1"/>
    <s v="APO26010208"/>
    <x v="611"/>
    <s v="SOBAR LABL 17070"/>
    <x v="15"/>
    <s v="1"/>
    <n v="65"/>
    <s v="PC"/>
    <x v="0"/>
    <n v="4.2000000000000003E-2"/>
    <n v="2.73"/>
    <n v="31.228000000000002"/>
    <n v="4.2000000000000003E-2"/>
    <n v="2.729921"/>
    <s v="MIL"/>
    <n v="31.228000000000002"/>
    <n v="85.25"/>
    <n v="2026"/>
  </r>
  <r>
    <n v="72032805"/>
    <x v="7"/>
    <s v="2025-09-17"/>
    <s v="H0187"/>
    <x v="9"/>
    <s v="HYA2025000000024"/>
    <s v="APO26010171"/>
    <x v="613"/>
    <s v="INSERT ADW3 R2.00-1212 HPCD DIAMOND TOOL EDGE (DWG # ADW3 R2,00 1210 HPCD.DWG)"/>
    <x v="39"/>
    <s v="1"/>
    <n v="48"/>
    <s v="PC"/>
    <x v="0"/>
    <n v="55"/>
    <n v="2640"/>
    <n v="31.5106"/>
    <n v="55"/>
    <n v="2639.9998730000002"/>
    <s v="MIL"/>
    <n v="31.5106"/>
    <n v="83187.98"/>
    <n v="2026"/>
  </r>
  <r>
    <n v="72032805"/>
    <x v="7"/>
    <s v="2025-09-17"/>
    <s v="H0187"/>
    <x v="9"/>
    <s v="HYA2025000000024"/>
    <s v="APO26010171"/>
    <x v="614"/>
    <s v="INSERT ADW3 R2.50-1212 HPCD DIAMOND TOOL EDGE (DWG # ADW3 R2,50 1210 HPCD.DWG)"/>
    <x v="39"/>
    <s v="1"/>
    <n v="60"/>
    <s v="PC"/>
    <x v="0"/>
    <n v="55"/>
    <n v="3300"/>
    <n v="31.5106"/>
    <n v="55"/>
    <n v="3300"/>
    <s v="MIL"/>
    <n v="31.5106"/>
    <n v="103984.98"/>
    <n v="2026"/>
  </r>
  <r>
    <n v="72035890"/>
    <x v="0"/>
    <s v="2025-12-01"/>
    <s v="U0016"/>
    <x v="10"/>
    <s v="UTM-260102"/>
    <s v="APL26010069"/>
    <x v="615"/>
    <s v="NON-WOVEN WHEEL UMC320 15P OD10xTHK3xID1/2&quot;"/>
    <x v="40"/>
    <s v="1"/>
    <n v="180"/>
    <s v="PC"/>
    <x v="2"/>
    <n v="745"/>
    <n v="134100"/>
    <n v="1"/>
    <n v="23.582515999999998"/>
    <n v="4244.852997"/>
    <s v="MIL"/>
    <n v="31.591200000000001"/>
    <n v="134100"/>
    <n v="2026"/>
  </r>
  <r>
    <n v="72035890"/>
    <x v="0"/>
    <s v="2025-12-01"/>
    <s v="U0016"/>
    <x v="10"/>
    <s v="UTM-260102"/>
    <s v="APL26010069"/>
    <x v="616"/>
    <s v="NON-WOVEN WHEEL MC#180 15P OD10xTHK3xID1/2&quot;"/>
    <x v="40"/>
    <s v="1"/>
    <n v="48"/>
    <s v="PC"/>
    <x v="2"/>
    <n v="885"/>
    <n v="42480"/>
    <n v="1"/>
    <n v="28.014130000000002"/>
    <n v="1344.6782639999999"/>
    <s v="MIL"/>
    <n v="31.591200000000001"/>
    <n v="42480"/>
    <n v="2026"/>
  </r>
  <r>
    <n v="72036508"/>
    <x v="0"/>
    <s v="2025-12-04"/>
    <s v="B0116"/>
    <x v="11"/>
    <s v="IV6901001"/>
    <s v="APL26010066"/>
    <x v="617"/>
    <s v="BLANK STKR WHITE TP W102xL152MMxROLL(4&quot;x6&quot;)"/>
    <x v="15"/>
    <s v="7"/>
    <n v="50000"/>
    <s v="PC"/>
    <x v="2"/>
    <n v="0.35"/>
    <n v="17500"/>
    <n v="1"/>
    <n v="1.1079E-2"/>
    <n v="553.95173299999999"/>
    <s v="MIL"/>
    <n v="31.591200000000001"/>
    <n v="17500"/>
    <n v="2026"/>
  </r>
  <r>
    <n v="72036508"/>
    <x v="0"/>
    <s v="2025-12-04"/>
    <s v="B0116"/>
    <x v="11"/>
    <s v="IV6901001"/>
    <s v="APL26010066"/>
    <x v="618"/>
    <s v="BLANK STKR WHITE TP W52xL52MMxROLL(2&quot;x2&quot;)"/>
    <x v="15"/>
    <s v="7"/>
    <n v="100000"/>
    <s v="PC"/>
    <x v="2"/>
    <n v="0.3"/>
    <n v="30000"/>
    <n v="1"/>
    <n v="9.4959999999999992E-3"/>
    <n v="949.63154199999997"/>
    <s v="MIL"/>
    <n v="31.591200000000001"/>
    <n v="30000"/>
    <n v="2026"/>
  </r>
  <r>
    <n v="72036508"/>
    <x v="0"/>
    <s v="2025-12-04"/>
    <s v="B0116"/>
    <x v="11"/>
    <s v="IV6901001"/>
    <s v="APL26010066"/>
    <x v="619"/>
    <s v="BLANK STKR WHITE TP W76xL76MMxROLL(3&quot;X3&quot;)"/>
    <x v="15"/>
    <s v="7"/>
    <n v="50000"/>
    <s v="PC"/>
    <x v="2"/>
    <n v="0.22"/>
    <n v="11000"/>
    <n v="1"/>
    <n v="6.9629999999999996E-3"/>
    <n v="348.19823200000002"/>
    <s v="MIL"/>
    <n v="31.591200000000001"/>
    <n v="11000"/>
    <n v="2026"/>
  </r>
  <r>
    <n v="72036508"/>
    <x v="0"/>
    <s v="2025-12-04"/>
    <s v="B0116"/>
    <x v="11"/>
    <s v="IV6901001"/>
    <s v="APL26010066"/>
    <x v="620"/>
    <s v="BLANK STKR WHITE TP W102xL51MMxROLL(4&quot;x2&quot;)"/>
    <x v="15"/>
    <s v="7"/>
    <n v="100000"/>
    <s v="PC"/>
    <x v="2"/>
    <n v="0.18"/>
    <n v="18000"/>
    <n v="1"/>
    <n v="5.6969999999999998E-3"/>
    <n v="569.77892499999996"/>
    <s v="MIL"/>
    <n v="31.591200000000001"/>
    <n v="18000"/>
    <n v="2026"/>
  </r>
  <r>
    <n v="72036509"/>
    <x v="0"/>
    <s v="2025-12-04"/>
    <s v="B0116"/>
    <x v="11"/>
    <s v="IV6901002"/>
    <s v="APL26010071"/>
    <x v="620"/>
    <s v="BLANK STKR WHITE TP W102xL51MMxROLL(4&quot;x2&quot;)"/>
    <x v="15"/>
    <s v="1"/>
    <n v="100000"/>
    <s v="PC"/>
    <x v="2"/>
    <n v="0.18"/>
    <n v="18000"/>
    <n v="1"/>
    <n v="5.6969999999999998E-3"/>
    <n v="569.77892499999996"/>
    <s v="MIL"/>
    <n v="31.591200000000001"/>
    <n v="18000"/>
    <n v="2026"/>
  </r>
  <r>
    <n v="72036509"/>
    <x v="0"/>
    <s v="2025-12-04"/>
    <s v="B0116"/>
    <x v="11"/>
    <s v="IV6901002"/>
    <s v="APL26010071"/>
    <x v="617"/>
    <s v="BLANK STKR WHITE TP W102xL152MMxROLL(4&quot;x6&quot;)"/>
    <x v="15"/>
    <s v="1"/>
    <n v="60000"/>
    <s v="PC"/>
    <x v="2"/>
    <n v="0.35"/>
    <n v="21000"/>
    <n v="1"/>
    <n v="1.1079E-2"/>
    <n v="664.74207999999999"/>
    <s v="MIL"/>
    <n v="31.591200000000001"/>
    <n v="21000"/>
    <n v="2026"/>
  </r>
  <r>
    <n v="72036511"/>
    <x v="0"/>
    <s v="2025-12-04"/>
    <s v="B0116"/>
    <x v="11"/>
    <s v="IV6901004"/>
    <s v="APL26010073"/>
    <x v="620"/>
    <s v="BLANK STKR WHITE TP W102xL51MMxROLL(4&quot;x2&quot;)"/>
    <x v="15"/>
    <s v="8"/>
    <n v="50000"/>
    <s v="PC"/>
    <x v="2"/>
    <n v="0.18"/>
    <n v="9000"/>
    <n v="1"/>
    <n v="5.6969999999999998E-3"/>
    <n v="284.88946199999998"/>
    <s v="MIL"/>
    <n v="31.591200000000001"/>
    <n v="9000"/>
    <n v="2026"/>
  </r>
  <r>
    <n v="72036511"/>
    <x v="0"/>
    <s v="2025-12-04"/>
    <s v="B0116"/>
    <x v="11"/>
    <s v="IV6901004"/>
    <s v="APL26010073"/>
    <x v="617"/>
    <s v="BLANK STKR WHITE TP W102xL152MMxROLL(4&quot;x6&quot;)"/>
    <x v="15"/>
    <s v="8"/>
    <n v="50000"/>
    <s v="PC"/>
    <x v="2"/>
    <n v="0.35"/>
    <n v="17500"/>
    <n v="1"/>
    <n v="1.1079E-2"/>
    <n v="553.95173299999999"/>
    <s v="MIL"/>
    <n v="31.591200000000001"/>
    <n v="17500"/>
    <n v="2026"/>
  </r>
  <r>
    <n v="72036529"/>
    <x v="0"/>
    <s v="2025-12-08"/>
    <s v="S0549"/>
    <x v="12"/>
    <s v="IV6900003"/>
    <s v="APL26010075"/>
    <x v="621"/>
    <s v="Plastic Creasing Matrix 0.6X1.7mm L70cm -92BD"/>
    <x v="41"/>
    <s v="9"/>
    <n v="600"/>
    <s v="PC"/>
    <x v="2"/>
    <n v="29"/>
    <n v="17400"/>
    <n v="1"/>
    <n v="0.91797700000000004"/>
    <n v="550.786294"/>
    <s v="MIL"/>
    <n v="31.591200000000001"/>
    <n v="17400"/>
    <n v="2026"/>
  </r>
  <r>
    <n v="72036716"/>
    <x v="0"/>
    <s v="2025-12-15"/>
    <s v="B0116"/>
    <x v="11"/>
    <s v="IV6901005"/>
    <s v="APL26010070"/>
    <x v="622"/>
    <s v="BLANK STKR WHITE TP W90xL20MMxROLL"/>
    <x v="15"/>
    <s v="1"/>
    <n v="600000"/>
    <s v="PC"/>
    <x v="2"/>
    <n v="0.09"/>
    <n v="54000"/>
    <n v="1"/>
    <n v="2.8479999999999998E-3"/>
    <n v="1709.336777"/>
    <s v="MIL"/>
    <n v="31.591200000000001"/>
    <n v="54000"/>
    <n v="2026"/>
  </r>
  <r>
    <n v="72036870"/>
    <x v="0"/>
    <s v="2025-12-19"/>
    <s v="P0227"/>
    <x v="13"/>
    <s v="IVPL69010005"/>
    <s v="APL26010072"/>
    <x v="623"/>
    <s v="FLAPWHEEL #320 (OD)350x(W)150x155mm. TJ135"/>
    <x v="42"/>
    <s v="8"/>
    <n v="8"/>
    <s v="PC"/>
    <x v="2"/>
    <n v="6847.83"/>
    <n v="54782.64"/>
    <n v="1"/>
    <n v="216.763845"/>
    <n v="1734.1107649999999"/>
    <s v="MIL"/>
    <n v="31.591200000000001"/>
    <n v="54782.64"/>
    <n v="2026"/>
  </r>
  <r>
    <n v="72036870"/>
    <x v="0"/>
    <s v="2025-12-19"/>
    <s v="P0227"/>
    <x v="13"/>
    <s v="IVPL69010005"/>
    <s v="APL26010072"/>
    <x v="624"/>
    <s v="FLAPWHEEL #320 (OD)350x(W)125x155mm. TJ135"/>
    <x v="42"/>
    <s v="8"/>
    <n v="10"/>
    <s v="PC"/>
    <x v="2"/>
    <n v="6195.66"/>
    <n v="61956.6"/>
    <n v="1"/>
    <n v="196.11980500000001"/>
    <n v="1961.1980550000001"/>
    <s v="MIL"/>
    <n v="31.591200000000001"/>
    <n v="61956.6"/>
    <n v="2026"/>
  </r>
  <r>
    <n v="72036870"/>
    <x v="0"/>
    <s v="2025-12-19"/>
    <s v="P0227"/>
    <x v="13"/>
    <s v="IVPL69010005"/>
    <s v="APL26010072"/>
    <x v="625"/>
    <s v="FLAPWHEEL #320 (OD)350x(W)100x155mm. TJ135"/>
    <x v="42"/>
    <s v="8"/>
    <n v="20"/>
    <s v="PC"/>
    <x v="2"/>
    <n v="4402.18"/>
    <n v="88043.6"/>
    <n v="1"/>
    <n v="139.348299"/>
    <n v="2786.9659900000001"/>
    <s v="MIL"/>
    <n v="31.591200000000001"/>
    <n v="88043.6"/>
    <n v="2026"/>
  </r>
  <r>
    <n v="72036870"/>
    <x v="0"/>
    <s v="2025-12-19"/>
    <s v="P0227"/>
    <x v="13"/>
    <s v="IVPL69010005"/>
    <s v="APL26010072"/>
    <x v="626"/>
    <s v="FLAPWHEEL #320 (OD)350x(W)75x155mm. TJ135"/>
    <x v="42"/>
    <s v="8"/>
    <n v="15"/>
    <s v="PC"/>
    <x v="2"/>
    <n v="3423.92"/>
    <n v="51358.8"/>
    <n v="1"/>
    <n v="108.382081"/>
    <n v="1625.7312159999999"/>
    <s v="MIL"/>
    <n v="31.591200000000001"/>
    <n v="51358.8"/>
    <n v="2026"/>
  </r>
  <r>
    <n v="72036870"/>
    <x v="0"/>
    <s v="2025-12-19"/>
    <s v="P0227"/>
    <x v="13"/>
    <s v="IVPL69010005"/>
    <s v="APL26010072"/>
    <x v="627"/>
    <s v="FLAPWHEEL #180 (OD)350x(W)150x155mm."/>
    <x v="42"/>
    <s v="8"/>
    <n v="20"/>
    <s v="PC"/>
    <x v="2"/>
    <n v="5435.79"/>
    <n v="108715.8"/>
    <n v="1"/>
    <n v="172.066588"/>
    <n v="3441.3317630000001"/>
    <s v="MIL"/>
    <n v="31.591200000000001"/>
    <n v="108715.8"/>
    <n v="2026"/>
  </r>
  <r>
    <n v="72036870"/>
    <x v="0"/>
    <s v="2025-12-19"/>
    <s v="P0227"/>
    <x v="13"/>
    <s v="IVPL69010005"/>
    <s v="APL26010072"/>
    <x v="628"/>
    <s v="FLAPWHEEL #180 (OD)350x(W)100x155mm."/>
    <x v="42"/>
    <s v="8"/>
    <n v="19"/>
    <s v="PC"/>
    <x v="2"/>
    <n v="3956.53"/>
    <n v="75174.070000000007"/>
    <n v="1"/>
    <n v="125.241522"/>
    <n v="2379.5889360000001"/>
    <s v="MIL"/>
    <n v="31.591200000000001"/>
    <n v="75174.070000000007"/>
    <n v="2026"/>
  </r>
  <r>
    <n v="72036870"/>
    <x v="0"/>
    <s v="2025-12-19"/>
    <s v="P0227"/>
    <x v="13"/>
    <s v="IVPL69010005"/>
    <s v="APL26010072"/>
    <x v="629"/>
    <s v="FLAPWHEEL #180 (OD)350x(W)75x155mm."/>
    <x v="42"/>
    <s v="8"/>
    <n v="29"/>
    <s v="PC"/>
    <x v="2"/>
    <n v="3543.48"/>
    <n v="102760.92"/>
    <n v="1"/>
    <n v="112.166679"/>
    <n v="3252.8337000000001"/>
    <s v="MIL"/>
    <n v="31.591200000000001"/>
    <n v="102760.92"/>
    <n v="2026"/>
  </r>
  <r>
    <n v="72036871"/>
    <x v="0"/>
    <s v="2025-12-19"/>
    <s v="P0227"/>
    <x v="13"/>
    <s v="IVPL69010004"/>
    <s v="APL26010067"/>
    <x v="630"/>
    <s v="FLAPWHEEL #60 6&quot;X4&quot;X1&quot;"/>
    <x v="42"/>
    <s v="7"/>
    <n v="30"/>
    <s v="PC"/>
    <x v="2"/>
    <n v="942.9"/>
    <n v="28287"/>
    <n v="1"/>
    <n v="29.846919"/>
    <n v="895.40758100000005"/>
    <s v="MIL"/>
    <n v="31.591200000000001"/>
    <n v="28287"/>
    <n v="2026"/>
  </r>
  <r>
    <n v="72036871"/>
    <x v="0"/>
    <s v="2025-12-19"/>
    <s v="P0227"/>
    <x v="13"/>
    <s v="IVPL69010004"/>
    <s v="APL26010067"/>
    <x v="631"/>
    <s v="FLAPWHEEL #60 6&quot;X3-1/2&quot;X1&quot;"/>
    <x v="42"/>
    <s v="7"/>
    <n v="30"/>
    <s v="PC"/>
    <x v="2"/>
    <n v="777.14"/>
    <n v="23314.2"/>
    <n v="1"/>
    <n v="24.599888"/>
    <n v="737.99665700000003"/>
    <s v="MIL"/>
    <n v="31.591200000000001"/>
    <n v="23314.2"/>
    <n v="2026"/>
  </r>
  <r>
    <n v="72036871"/>
    <x v="0"/>
    <s v="2025-12-19"/>
    <s v="P0227"/>
    <x v="13"/>
    <s v="IVPL69010004"/>
    <s v="APL26010067"/>
    <x v="632"/>
    <s v="FLAPWHEEL #60 5&quot;X3&quot;X1&quot;"/>
    <x v="42"/>
    <s v="7"/>
    <n v="30"/>
    <s v="PC"/>
    <x v="2"/>
    <n v="446.43"/>
    <n v="13392.9"/>
    <n v="1"/>
    <n v="14.131466"/>
    <n v="423.94400899999999"/>
    <s v="MIL"/>
    <n v="31.591200000000001"/>
    <n v="13392.9"/>
    <n v="2026"/>
  </r>
  <r>
    <n v="72036884"/>
    <x v="0"/>
    <s v="2025-12-22"/>
    <s v="C0257"/>
    <x v="14"/>
    <s v="152434733"/>
    <s v="APL26010068"/>
    <x v="633"/>
    <s v="PLATE ROLAND SIZE 1410 X 1145 X 0.40MM - 93OP"/>
    <x v="43"/>
    <s v="9"/>
    <n v="150"/>
    <s v="PC"/>
    <x v="2"/>
    <n v="469"/>
    <n v="70350"/>
    <n v="1"/>
    <n v="14.845905999999999"/>
    <n v="2226.885968"/>
    <s v="MIL"/>
    <n v="31.591200000000001"/>
    <n v="70350"/>
    <n v="2026"/>
  </r>
  <r>
    <n v="72036884"/>
    <x v="0"/>
    <s v="2025-12-22"/>
    <s v="C0257"/>
    <x v="14"/>
    <s v="152434733"/>
    <s v="APL26010068"/>
    <x v="634"/>
    <s v="PLATE KOMORI SIZE 1030 X 800 X 0.30MM - 93OP"/>
    <x v="43"/>
    <s v="9"/>
    <n v="160"/>
    <s v="PC"/>
    <x v="2"/>
    <n v="169"/>
    <n v="27040"/>
    <n v="1"/>
    <n v="5.3495910000000002"/>
    <n v="855.93456400000002"/>
    <s v="MIL"/>
    <n v="31.591200000000001"/>
    <n v="27040"/>
    <n v="2026"/>
  </r>
  <r>
    <n v="72032494"/>
    <x v="1"/>
    <s v="2025-09-08"/>
    <s v="K0073"/>
    <x v="15"/>
    <s v="V2601/0026"/>
    <s v="APL26010081"/>
    <x v="635"/>
    <s v="PAPER CORE (THK)2.0X(Inner DIA)110X(L)600MM"/>
    <x v="44"/>
    <s v="9"/>
    <n v="2020"/>
    <s v="PC"/>
    <x v="2"/>
    <n v="8.77"/>
    <n v="17715.400000000001"/>
    <n v="1"/>
    <n v="0.27906999999999998"/>
    <n v="563.72152800000003"/>
    <s v="MIL"/>
    <n v="31.425799999999999"/>
    <n v="17715.400000000001"/>
    <n v="2026"/>
  </r>
  <r>
    <n v="72034050"/>
    <x v="1"/>
    <s v="2025-10-14"/>
    <s v="K0073"/>
    <x v="15"/>
    <s v="V2601/0027"/>
    <s v="APL26010077"/>
    <x v="636"/>
    <s v="PAPER CORE (THK)2.0X(Inner DIA)130X(L)600MM"/>
    <x v="44"/>
    <s v="9"/>
    <n v="1400"/>
    <s v="PC"/>
    <x v="2"/>
    <n v="10.24"/>
    <n v="14336"/>
    <n v="1"/>
    <n v="0.32584600000000002"/>
    <n v="456.18568099999999"/>
    <s v="MIL"/>
    <n v="31.425799999999999"/>
    <n v="14336"/>
    <n v="2026"/>
  </r>
  <r>
    <n v="72034050"/>
    <x v="8"/>
    <s v="2025-10-14"/>
    <s v="K0073"/>
    <x v="15"/>
    <s v="V2601/0035"/>
    <s v="APL26010083"/>
    <x v="636"/>
    <s v="PAPER CORE (THK)2.0X(Inner DIA)130X(L)600MM"/>
    <x v="44"/>
    <s v="9"/>
    <n v="2800"/>
    <s v="PC"/>
    <x v="2"/>
    <n v="10.24"/>
    <n v="28672"/>
    <n v="1"/>
    <n v="0.32607700000000001"/>
    <n v="913.01634200000001"/>
    <s v="MIL"/>
    <n v="31.403600000000001"/>
    <n v="28672"/>
    <n v="2026"/>
  </r>
  <r>
    <n v="72036510"/>
    <x v="8"/>
    <s v="2025-12-04"/>
    <s v="B0116"/>
    <x v="11"/>
    <s v="IV6901003"/>
    <s v="APL26010065"/>
    <x v="617"/>
    <s v="BLANK STKR WHITE TP W102xL152MMxROLL(4&quot;x6&quot;)"/>
    <x v="15"/>
    <s v="2"/>
    <n v="100000"/>
    <s v="PC"/>
    <x v="2"/>
    <n v="0.35"/>
    <n v="35000"/>
    <n v="1"/>
    <n v="1.1145E-2"/>
    <n v="1114.5219010000001"/>
    <s v="MIL"/>
    <n v="31.403600000000001"/>
    <n v="35000"/>
    <n v="2026"/>
  </r>
  <r>
    <n v="72036510"/>
    <x v="8"/>
    <s v="2025-12-04"/>
    <s v="B0116"/>
    <x v="11"/>
    <s v="IV6901003"/>
    <s v="APL26010065"/>
    <x v="620"/>
    <s v="BLANK STKR WHITE TP W102xL51MMxROLL(4&quot;x2&quot;)"/>
    <x v="15"/>
    <s v="2"/>
    <n v="100000"/>
    <s v="PC"/>
    <x v="2"/>
    <n v="0.18"/>
    <n v="18000"/>
    <n v="1"/>
    <n v="5.731E-3"/>
    <n v="573.18269199999997"/>
    <s v="MIL"/>
    <n v="31.403600000000001"/>
    <n v="18000"/>
    <n v="2026"/>
  </r>
  <r>
    <n v="72037056"/>
    <x v="8"/>
    <s v="2026-01-05"/>
    <s v="K0033"/>
    <x v="16"/>
    <s v="IV6901-0139"/>
    <s v="APL26010090"/>
    <x v="637"/>
    <s v="PAINT BRUSH 3&quot;"/>
    <x v="45"/>
    <s v="1"/>
    <n v="600"/>
    <s v="PC"/>
    <x v="2"/>
    <n v="15"/>
    <n v="9000"/>
    <n v="1"/>
    <n v="0.47765200000000002"/>
    <n v="286.59134599999999"/>
    <s v="MIL"/>
    <n v="31.403600000000001"/>
    <n v="9000"/>
    <n v="2026"/>
  </r>
  <r>
    <n v="72037056"/>
    <x v="8"/>
    <s v="2026-01-05"/>
    <s v="K0033"/>
    <x v="16"/>
    <s v="IV6901-0139"/>
    <s v="APL26010090"/>
    <x v="638"/>
    <s v="SPRAY PAINT TOA #2 BLACK"/>
    <x v="46"/>
    <s v="1"/>
    <n v="36"/>
    <s v="PC"/>
    <x v="2"/>
    <n v="52.75"/>
    <n v="1899"/>
    <n v="1"/>
    <n v="1.679743"/>
    <n v="60.470773999999999"/>
    <s v="MIL"/>
    <n v="31.403600000000001"/>
    <n v="1899"/>
    <n v="2026"/>
  </r>
  <r>
    <n v="72032494"/>
    <x v="2"/>
    <s v="2025-09-08"/>
    <s v="K0073"/>
    <x v="15"/>
    <s v="V2601/0051"/>
    <s v="APL26010085"/>
    <x v="635"/>
    <s v="PAPER CORE (THK)2.0X(Inner DIA)110X(L)600MM"/>
    <x v="44"/>
    <s v="9"/>
    <n v="2020"/>
    <s v="PC"/>
    <x v="2"/>
    <n v="8.77"/>
    <n v="17715.400000000001"/>
    <n v="1"/>
    <n v="0.277887"/>
    <n v="561.33335399999999"/>
    <s v="MIL"/>
    <n v="31.5595"/>
    <n v="17715.400000000001"/>
    <n v="2026"/>
  </r>
  <r>
    <n v="72036702"/>
    <x v="2"/>
    <s v="2025-12-15"/>
    <s v="K0073"/>
    <x v="15"/>
    <s v="V2601/0052"/>
    <s v="APL26010084"/>
    <x v="636"/>
    <s v="PAPER CORE (THK)2.0X(Inner DIA)130X(L)600MM"/>
    <x v="44"/>
    <s v="9"/>
    <n v="1400"/>
    <s v="PC"/>
    <x v="2"/>
    <n v="10.24"/>
    <n v="14336"/>
    <n v="1"/>
    <n v="0.32446599999999998"/>
    <n v="454.25307700000002"/>
    <s v="MIL"/>
    <n v="31.5595"/>
    <n v="14336"/>
    <n v="2026"/>
  </r>
  <r>
    <n v="72037050"/>
    <x v="2"/>
    <s v="2026-01-05"/>
    <s v="A0007"/>
    <x v="17"/>
    <s v="IV69/00040"/>
    <s v="APL26010095"/>
    <x v="639"/>
    <s v="SPRAY EASTERN NO.121"/>
    <x v="47"/>
    <s v="1"/>
    <n v="60"/>
    <s v="PC"/>
    <x v="2"/>
    <n v="379"/>
    <n v="22740"/>
    <n v="1"/>
    <n v="12.009062"/>
    <n v="720.54373399999997"/>
    <s v="MIL"/>
    <n v="31.5595"/>
    <n v="22740"/>
    <n v="2026"/>
  </r>
  <r>
    <n v="72037053"/>
    <x v="2"/>
    <s v="2026-01-05"/>
    <s v="F0025"/>
    <x v="18"/>
    <s v="SI69/00415"/>
    <s v="APL26010092"/>
    <x v="640"/>
    <s v="GRINDING TIP 25X25X6MM. #80"/>
    <x v="48"/>
    <s v="7"/>
    <n v="100"/>
    <s v="PC"/>
    <x v="2"/>
    <n v="110"/>
    <n v="11000"/>
    <n v="1"/>
    <n v="3.4854790000000002"/>
    <n v="348.54798"/>
    <s v="MIL"/>
    <n v="31.5595"/>
    <n v="11000"/>
    <n v="2026"/>
  </r>
  <r>
    <n v="72036871"/>
    <x v="3"/>
    <s v="2025-12-19"/>
    <s v="P0227"/>
    <x v="13"/>
    <s v="IVPL69010017"/>
    <s v="APL26010336"/>
    <x v="630"/>
    <s v="FLAPWHEEL #60 6&quot;X4&quot;X1&quot;"/>
    <x v="42"/>
    <s v="7"/>
    <n v="30"/>
    <s v="PC"/>
    <x v="2"/>
    <n v="942.9"/>
    <n v="28287"/>
    <n v="1"/>
    <n v="29.823035000000001"/>
    <n v="894.69106299999999"/>
    <s v="MIL"/>
    <n v="31.616499999999998"/>
    <n v="28287"/>
    <n v="2026"/>
  </r>
  <r>
    <n v="72036871"/>
    <x v="3"/>
    <s v="2025-12-19"/>
    <s v="P0227"/>
    <x v="13"/>
    <s v="IVPL69010017"/>
    <s v="APL26010336"/>
    <x v="631"/>
    <s v="FLAPWHEEL #60 6&quot;X3-1/2&quot;X1&quot;"/>
    <x v="42"/>
    <s v="7"/>
    <n v="25"/>
    <s v="PC"/>
    <x v="2"/>
    <n v="777.14"/>
    <n v="19428.5"/>
    <n v="1"/>
    <n v="24.580203000000001"/>
    <n v="614.50508400000001"/>
    <s v="MIL"/>
    <n v="31.616499999999998"/>
    <n v="19428.5"/>
    <n v="2026"/>
  </r>
  <r>
    <n v="72036871"/>
    <x v="3"/>
    <s v="2025-12-19"/>
    <s v="P0227"/>
    <x v="13"/>
    <s v="IVPL69010017"/>
    <s v="APL26010336"/>
    <x v="641"/>
    <s v="FLAPWHEEL #60 5&quot;X2.5&quot;X1&quot;"/>
    <x v="42"/>
    <s v="7"/>
    <n v="30"/>
    <s v="PC"/>
    <x v="2"/>
    <n v="323.33999999999997"/>
    <n v="9700.2000000000007"/>
    <n v="1"/>
    <n v="10.226938000000001"/>
    <n v="306.808153"/>
    <s v="MIL"/>
    <n v="31.616499999999998"/>
    <n v="9700.2000000000007"/>
    <n v="2026"/>
  </r>
  <r>
    <n v="72036871"/>
    <x v="3"/>
    <s v="2025-12-19"/>
    <s v="P0227"/>
    <x v="13"/>
    <s v="IVPL69010017"/>
    <s v="APL26010336"/>
    <x v="632"/>
    <s v="FLAPWHEEL #60 5&quot;X3&quot;X1&quot;"/>
    <x v="42"/>
    <s v="7"/>
    <n v="30"/>
    <s v="PC"/>
    <x v="2"/>
    <n v="446.43"/>
    <n v="13392.9"/>
    <n v="1"/>
    <n v="14.120158"/>
    <n v="423.60476299999999"/>
    <s v="MIL"/>
    <n v="31.616499999999998"/>
    <n v="13392.9"/>
    <n v="2026"/>
  </r>
  <r>
    <n v="72036702"/>
    <x v="15"/>
    <s v="2025-12-15"/>
    <s v="K0073"/>
    <x v="15"/>
    <s v="V2601/0079"/>
    <s v="APL26010103"/>
    <x v="636"/>
    <s v="PAPER CORE (THK)2.0X(Inner DIA)130X(L)600MM"/>
    <x v="44"/>
    <s v="9"/>
    <n v="2800"/>
    <s v="PC"/>
    <x v="2"/>
    <n v="10.24"/>
    <n v="28672"/>
    <n v="1"/>
    <n v="0.32388099999999997"/>
    <n v="906.86824899999999"/>
    <s v="MIL"/>
    <n v="31.616499999999998"/>
    <n v="28672"/>
    <n v="2026"/>
  </r>
  <r>
    <n v="72037064"/>
    <x v="15"/>
    <s v="2026-01-05"/>
    <s v="S0326"/>
    <x v="19"/>
    <s v="S6901-10"/>
    <s v="APN26010001"/>
    <x v="642"/>
    <s v="MENTHOL POWDER"/>
    <x v="49"/>
    <s v="1"/>
    <n v="120"/>
    <s v="PC"/>
    <x v="2"/>
    <n v="32.5"/>
    <n v="3900"/>
    <n v="1"/>
    <n v="1.027944"/>
    <n v="123.353312"/>
    <s v="MIL"/>
    <n v="31.616499999999998"/>
    <n v="3900"/>
    <n v="2026"/>
  </r>
  <r>
    <n v="72037064"/>
    <x v="15"/>
    <s v="2026-01-05"/>
    <s v="S0326"/>
    <x v="19"/>
    <s v="S6901-10"/>
    <s v="APN26010001"/>
    <x v="643"/>
    <s v="DUST PAN"/>
    <x v="49"/>
    <s v="1"/>
    <n v="60"/>
    <s v="PC"/>
    <x v="2"/>
    <n v="42"/>
    <n v="2520"/>
    <n v="1"/>
    <n v="1.3284199999999999"/>
    <n v="79.705217000000005"/>
    <s v="MIL"/>
    <n v="31.616499999999998"/>
    <n v="2520"/>
    <n v="2026"/>
  </r>
  <r>
    <n v="72037068"/>
    <x v="15"/>
    <s v="2026-01-06"/>
    <s v="W0014"/>
    <x v="20"/>
    <s v="69-000114"/>
    <s v="APL26010102"/>
    <x v="644"/>
    <s v="Creasing Rules 2PT 22.80  - 92BD"/>
    <x v="41"/>
    <s v="9"/>
    <n v="100"/>
    <s v="PC"/>
    <x v="2"/>
    <n v="18"/>
    <n v="1800"/>
    <n v="1"/>
    <n v="0.56932199999999999"/>
    <n v="56.932298000000003"/>
    <s v="MIL"/>
    <n v="31.616499999999998"/>
    <n v="1800"/>
    <n v="2026"/>
  </r>
  <r>
    <n v="72037068"/>
    <x v="15"/>
    <s v="2026-01-06"/>
    <s v="W0014"/>
    <x v="20"/>
    <s v="69-000114"/>
    <s v="APL26010102"/>
    <x v="645"/>
    <s v="Cutting Rules 2 PT 23.8 F    -92BD"/>
    <x v="41"/>
    <s v="9"/>
    <n v="100"/>
    <s v="PC"/>
    <x v="2"/>
    <n v="30"/>
    <n v="3000"/>
    <n v="1"/>
    <n v="0.94887100000000002"/>
    <n v="94.887163000000001"/>
    <s v="MIL"/>
    <n v="31.616499999999998"/>
    <n v="3000"/>
    <n v="2026"/>
  </r>
  <r>
    <n v="72037068"/>
    <x v="15"/>
    <s v="2026-01-06"/>
    <s v="W0014"/>
    <x v="20"/>
    <s v="69-000114"/>
    <s v="APL26010102"/>
    <x v="646"/>
    <s v="Cutting Rules 3P 23.80F - 92BD"/>
    <x v="41"/>
    <s v="9"/>
    <n v="200"/>
    <s v="PC"/>
    <x v="2"/>
    <n v="38"/>
    <n v="7600"/>
    <n v="1"/>
    <n v="1.2019040000000001"/>
    <n v="240.38081299999999"/>
    <s v="MIL"/>
    <n v="31.616499999999998"/>
    <n v="7600"/>
    <n v="2026"/>
  </r>
  <r>
    <n v="72037068"/>
    <x v="15"/>
    <s v="2026-01-06"/>
    <s v="W0014"/>
    <x v="20"/>
    <s v="69-000114"/>
    <s v="APL26010102"/>
    <x v="647"/>
    <s v="Creasing Rules 3P 22.80  -92BD"/>
    <x v="41"/>
    <s v="9"/>
    <n v="100"/>
    <s v="PC"/>
    <x v="2"/>
    <n v="30"/>
    <n v="3000"/>
    <n v="1"/>
    <n v="0.94887100000000002"/>
    <n v="94.887163000000001"/>
    <s v="MIL"/>
    <n v="31.616499999999998"/>
    <n v="3000"/>
    <n v="2026"/>
  </r>
  <r>
    <n v="72034804"/>
    <x v="11"/>
    <s v="2025-11-04"/>
    <s v="T0150"/>
    <x v="21"/>
    <s v="INV6901000144"/>
    <s v="APL26010101"/>
    <x v="648"/>
    <s v="R2.5 INSERT DIAMOND TOOL EDGE DWG# K06031"/>
    <x v="50"/>
    <s v="1"/>
    <n v="2"/>
    <s v="PC"/>
    <x v="2"/>
    <n v="4000"/>
    <n v="8000"/>
    <n v="1"/>
    <n v="127.18762700000001"/>
    <n v="254.37525400000001"/>
    <s v="MIL"/>
    <n v="31.4496"/>
    <n v="8000"/>
    <n v="2026"/>
  </r>
  <r>
    <n v="72035889"/>
    <x v="11"/>
    <s v="2025-12-01"/>
    <s v="T0150"/>
    <x v="21"/>
    <s v="INV6901000143"/>
    <s v="APL26010100"/>
    <x v="648"/>
    <s v="R2.5 INSERT DIAMOND TOOL EDGE DWG# K06031"/>
    <x v="50"/>
    <s v="1"/>
    <n v="20"/>
    <s v="PC"/>
    <x v="2"/>
    <n v="4000"/>
    <n v="80000"/>
    <n v="1"/>
    <n v="127.18762700000001"/>
    <n v="2543.7525430000001"/>
    <s v="MIL"/>
    <n v="31.4496"/>
    <n v="80000"/>
    <n v="2026"/>
  </r>
  <r>
    <n v="72036870"/>
    <x v="11"/>
    <s v="2025-12-19"/>
    <s v="P0227"/>
    <x v="13"/>
    <s v="IVPL69010023"/>
    <s v="APL26010109"/>
    <x v="628"/>
    <s v="FLAPWHEEL #180 (OD)350x(W)100x155mm."/>
    <x v="42"/>
    <s v="8"/>
    <n v="1"/>
    <s v="PC"/>
    <x v="2"/>
    <n v="3956.53"/>
    <n v="3956.53"/>
    <n v="1"/>
    <n v="125.805415"/>
    <n v="125.805415"/>
    <s v="MIL"/>
    <n v="31.4496"/>
    <n v="3956.53"/>
    <n v="2026"/>
  </r>
  <r>
    <n v="72036870"/>
    <x v="11"/>
    <s v="2025-12-19"/>
    <s v="P0227"/>
    <x v="13"/>
    <s v="IVPL69010023"/>
    <s v="APL26010109"/>
    <x v="626"/>
    <s v="FLAPWHEEL #320 (OD)350x(W)75x155mm. TJ135"/>
    <x v="42"/>
    <s v="8"/>
    <n v="15"/>
    <s v="PC"/>
    <x v="2"/>
    <n v="3423.92"/>
    <n v="51358.8"/>
    <n v="1"/>
    <n v="108.870065"/>
    <n v="1633.050976"/>
    <s v="MIL"/>
    <n v="31.4496"/>
    <n v="51358.8"/>
    <n v="2026"/>
  </r>
  <r>
    <n v="72036870"/>
    <x v="11"/>
    <s v="2025-12-19"/>
    <s v="P0227"/>
    <x v="13"/>
    <s v="IVPL69010023"/>
    <s v="APL26010109"/>
    <x v="629"/>
    <s v="FLAPWHEEL #180 (OD)350x(W)75x155mm."/>
    <x v="42"/>
    <s v="8"/>
    <n v="1"/>
    <s v="PC"/>
    <x v="2"/>
    <n v="3543.48"/>
    <n v="3543.48"/>
    <n v="1"/>
    <n v="112.67170299999999"/>
    <n v="112.67170299999999"/>
    <s v="MIL"/>
    <n v="31.4496"/>
    <n v="3543.48"/>
    <n v="2026"/>
  </r>
  <r>
    <n v="72036870"/>
    <x v="11"/>
    <s v="2025-12-19"/>
    <s v="P0227"/>
    <x v="13"/>
    <s v="IVPL69010023"/>
    <s v="APL26010109"/>
    <x v="623"/>
    <s v="FLAPWHEEL #320 (OD)350x(W)150x155mm. TJ135"/>
    <x v="42"/>
    <s v="8"/>
    <n v="2"/>
    <s v="PC"/>
    <x v="2"/>
    <n v="6847.83"/>
    <n v="13695.66"/>
    <n v="1"/>
    <n v="217.739812"/>
    <n v="435.479624"/>
    <s v="MIL"/>
    <n v="31.4496"/>
    <n v="13695.66"/>
    <n v="2026"/>
  </r>
  <r>
    <n v="72037047"/>
    <x v="11"/>
    <s v="2026-01-05"/>
    <s v="P0171"/>
    <x v="22"/>
    <s v="IV6900019"/>
    <s v="APL26010107"/>
    <x v="649"/>
    <s v="Plywood thickness 15mm - 92BD"/>
    <x v="51"/>
    <s v="9"/>
    <n v="30"/>
    <s v="PC"/>
    <x v="2"/>
    <n v="1210"/>
    <n v="36300"/>
    <n v="1"/>
    <n v="38.474257000000001"/>
    <n v="1154.2277160000001"/>
    <s v="MIL"/>
    <n v="31.4496"/>
    <n v="36300"/>
    <n v="2026"/>
  </r>
  <r>
    <n v="72037067"/>
    <x v="11"/>
    <s v="2026-01-06"/>
    <s v="R0030"/>
    <x v="23"/>
    <s v="021-1029"/>
    <s v="APL26010108"/>
    <x v="650"/>
    <s v="ROLAND Mould Plate Paper Size W51&quot; x L43&quot;xT20mm -93OP"/>
    <x v="52"/>
    <s v="9"/>
    <n v="50"/>
    <s v="PC"/>
    <x v="2"/>
    <n v="275"/>
    <n v="13750"/>
    <n v="1"/>
    <n v="8.7441490000000002"/>
    <n v="437.20746800000001"/>
    <s v="MIL"/>
    <n v="31.4496"/>
    <n v="13750"/>
    <n v="2026"/>
  </r>
  <r>
    <n v="72037067"/>
    <x v="11"/>
    <s v="2026-01-06"/>
    <s v="R0030"/>
    <x v="23"/>
    <s v="021-1029"/>
    <s v="APL26010108"/>
    <x v="651"/>
    <s v="ROLAND Mould Plate Paper Size W51&quot;x L 41&quot;xT25mm -93OP"/>
    <x v="52"/>
    <s v="9"/>
    <n v="50"/>
    <s v="PC"/>
    <x v="2"/>
    <n v="315"/>
    <n v="15750"/>
    <n v="1"/>
    <n v="10.016025000000001"/>
    <n v="500.80128200000001"/>
    <s v="MIL"/>
    <n v="31.4496"/>
    <n v="15750"/>
    <n v="2026"/>
  </r>
  <r>
    <n v="72036705"/>
    <x v="14"/>
    <s v="2025-12-15"/>
    <s v="L0052"/>
    <x v="24"/>
    <s v="IV2601628"/>
    <s v="APL26010111"/>
    <x v="652"/>
    <s v="HAND PAD 6&quot;x9&quot; RED 3M-7447B (SCOTCH-BRITE)"/>
    <x v="53"/>
    <s v="1"/>
    <n v="9000"/>
    <s v="PC"/>
    <x v="2"/>
    <n v="23.95"/>
    <n v="215550"/>
    <n v="1"/>
    <n v="0.76027400000000001"/>
    <n v="6842.466144"/>
    <s v="MIL"/>
    <n v="31.501799999999999"/>
    <n v="215550"/>
    <n v="2026"/>
  </r>
  <r>
    <n v="72037055"/>
    <x v="14"/>
    <s v="2026-01-05"/>
    <s v="K0004"/>
    <x v="25"/>
    <s v="INLWN126010300"/>
    <s v="APL26010324"/>
    <x v="653"/>
    <s v="CL.T SISAL BUFF 430x178mm.x6P(14mm),blue"/>
    <x v="54"/>
    <s v="7"/>
    <n v="300"/>
    <s v="PC"/>
    <x v="2"/>
    <n v="249"/>
    <n v="74700"/>
    <n v="1"/>
    <n v="7.9043099999999997"/>
    <n v="2371.2930679999999"/>
    <s v="MIL"/>
    <n v="31.501799999999999"/>
    <n v="74700"/>
    <n v="2026"/>
  </r>
  <r>
    <n v="72037055"/>
    <x v="14"/>
    <s v="2026-01-05"/>
    <s v="K0004"/>
    <x v="25"/>
    <s v="INLWN126010300"/>
    <s v="APL26010324"/>
    <x v="654"/>
    <s v="CL.T SISAL BUFF 457x178mm.x6P(14mm),blue"/>
    <x v="54"/>
    <s v="7"/>
    <n v="500"/>
    <s v="PC"/>
    <x v="2"/>
    <n v="274"/>
    <n v="137000"/>
    <n v="1"/>
    <n v="8.6979150000000001"/>
    <n v="4348.9578369999999"/>
    <s v="MIL"/>
    <n v="31.501799999999999"/>
    <n v="137000"/>
    <n v="2026"/>
  </r>
  <r>
    <n v="72036646"/>
    <x v="12"/>
    <s v="2025-12-11"/>
    <s v="M0296"/>
    <x v="26"/>
    <s v="MT-26-01-032"/>
    <s v="APL26010321"/>
    <x v="655"/>
    <s v="RFID 667766227 FEC 22-PIECE SET, BLACK"/>
    <x v="15"/>
    <s v="2"/>
    <n v="3040"/>
    <s v="PC"/>
    <x v="2"/>
    <n v="1.8"/>
    <n v="5472"/>
    <n v="1"/>
    <n v="5.6856999999999998E-2"/>
    <n v="172.84566699999999"/>
    <s v="MIL"/>
    <n v="31.658300000000001"/>
    <n v="5472"/>
    <n v="2026"/>
  </r>
  <r>
    <n v="72036646"/>
    <x v="12"/>
    <s v="2025-12-11"/>
    <s v="M0296"/>
    <x v="26"/>
    <s v="MT-26-01-032"/>
    <s v="APL26010321"/>
    <x v="656"/>
    <s v="RFID 567128657 FEC 12-PC SET, BLACK"/>
    <x v="15"/>
    <s v="2"/>
    <n v="3600"/>
    <s v="PC"/>
    <x v="2"/>
    <n v="1.8"/>
    <n v="6480"/>
    <n v="1"/>
    <n v="5.6856999999999998E-2"/>
    <n v="204.68565899999999"/>
    <s v="MIL"/>
    <n v="31.658300000000001"/>
    <n v="6480"/>
    <n v="2026"/>
  </r>
  <r>
    <n v="72036646"/>
    <x v="12"/>
    <s v="2025-12-11"/>
    <s v="M0296"/>
    <x v="26"/>
    <s v="MT-26-01-032"/>
    <s v="APL26010321"/>
    <x v="655"/>
    <s v="RFID 667766227 FEC 22-PIECE SET, BLACK"/>
    <x v="15"/>
    <s v="2"/>
    <n v="3040"/>
    <s v="PC"/>
    <x v="2"/>
    <n v="1.8"/>
    <n v="5472"/>
    <n v="1"/>
    <n v="5.6856999999999998E-2"/>
    <n v="172.84566699999999"/>
    <s v="MIL"/>
    <n v="31.658300000000001"/>
    <n v="5472"/>
    <n v="2026"/>
  </r>
  <r>
    <n v="72036647"/>
    <x v="12"/>
    <s v="2025-12-11"/>
    <s v="M0296"/>
    <x v="26"/>
    <s v="MT-26-01-033"/>
    <s v="APL26010335"/>
    <x v="657"/>
    <s v="RFID 675044924 FEK 14-PC SET, WHITE"/>
    <x v="15"/>
    <s v="7"/>
    <n v="1010"/>
    <s v="PC"/>
    <x v="2"/>
    <n v="1.8"/>
    <n v="1818"/>
    <n v="1"/>
    <n v="5.6856999999999998E-2"/>
    <n v="57.425697999999997"/>
    <s v="MIL"/>
    <n v="31.658300000000001"/>
    <n v="1818"/>
    <n v="2026"/>
  </r>
  <r>
    <n v="72037049"/>
    <x v="12"/>
    <s v="2026-01-05"/>
    <s v="U0062"/>
    <x v="27"/>
    <s v="A/03808"/>
    <s v="APL26010311"/>
    <x v="658"/>
    <s v="Ink Cyan P9000 - 93DF"/>
    <x v="55"/>
    <s v="9"/>
    <n v="1"/>
    <s v="PC"/>
    <x v="2"/>
    <n v="6300"/>
    <n v="6300"/>
    <n v="1"/>
    <n v="198.99994599999999"/>
    <n v="198.99994599999999"/>
    <s v="MIL"/>
    <n v="31.658300000000001"/>
    <n v="6300"/>
    <n v="2026"/>
  </r>
  <r>
    <n v="72037212"/>
    <x v="12"/>
    <s v="2026-01-12"/>
    <s v="T0150"/>
    <x v="21"/>
    <s v="INV6901000185"/>
    <s v="APL26010112"/>
    <x v="648"/>
    <s v="R2.5 INSERT DIAMOND TOOL EDGE DWG# K06031"/>
    <x v="50"/>
    <s v="1"/>
    <n v="8"/>
    <s v="PC"/>
    <x v="2"/>
    <n v="4000"/>
    <n v="32000"/>
    <n v="1"/>
    <n v="126.349172"/>
    <n v="1010.793378"/>
    <s v="MIL"/>
    <n v="31.658300000000001"/>
    <n v="32000"/>
    <n v="2026"/>
  </r>
  <r>
    <n v="72036702"/>
    <x v="16"/>
    <s v="2025-12-15"/>
    <s v="K0073"/>
    <x v="15"/>
    <s v="V2601/0138"/>
    <s v="APL26010313"/>
    <x v="636"/>
    <s v="PAPER CORE (THK)2.0X(Inner DIA)130X(L)600MM"/>
    <x v="44"/>
    <s v="9"/>
    <n v="1400"/>
    <s v="PC"/>
    <x v="2"/>
    <n v="10.24"/>
    <n v="14336"/>
    <n v="1"/>
    <n v="0.32362099999999999"/>
    <n v="453.07013799999999"/>
    <s v="MIL"/>
    <n v="31.6419"/>
    <n v="14336"/>
    <n v="2026"/>
  </r>
  <r>
    <n v="72036702"/>
    <x v="16"/>
    <s v="2025-12-15"/>
    <s v="K0073"/>
    <x v="15"/>
    <s v="V2601/0138"/>
    <s v="APL26010313"/>
    <x v="636"/>
    <s v="PAPER CORE (THK)2.0X(Inner DIA)130X(L)600MM"/>
    <x v="44"/>
    <s v="9"/>
    <n v="1400"/>
    <s v="PC"/>
    <x v="2"/>
    <n v="10.24"/>
    <n v="14336"/>
    <n v="1"/>
    <n v="0.32362099999999999"/>
    <n v="453.07013799999999"/>
    <s v="MIL"/>
    <n v="31.6419"/>
    <n v="14336"/>
    <n v="2026"/>
  </r>
  <r>
    <n v="72037052"/>
    <x v="16"/>
    <s v="2026-01-05"/>
    <s v="B0056"/>
    <x v="28"/>
    <s v="6426G001775"/>
    <s v="APL26010342"/>
    <x v="659"/>
    <s v="SAFETY GLASSES 3M SF401AF"/>
    <x v="56"/>
    <s v="1"/>
    <n v="300"/>
    <s v="PC"/>
    <x v="2"/>
    <n v="138"/>
    <n v="41400"/>
    <n v="1"/>
    <n v="4.3613049999999998"/>
    <n v="1308.391721"/>
    <s v="MIL"/>
    <n v="31.6419"/>
    <n v="41400"/>
    <n v="2026"/>
  </r>
  <r>
    <n v="72037052"/>
    <x v="16"/>
    <s v="2026-01-05"/>
    <s v="B0056"/>
    <x v="28"/>
    <s v="6426G001775"/>
    <s v="APL26010342"/>
    <x v="660"/>
    <s v="SAFETY GOGGLES UVEX ULTRASONIC 9302"/>
    <x v="56"/>
    <s v="1"/>
    <n v="30"/>
    <s v="PC"/>
    <x v="2"/>
    <n v="470"/>
    <n v="14100"/>
    <n v="1"/>
    <n v="14.853721999999999"/>
    <n v="445.611673"/>
    <s v="MIL"/>
    <n v="31.6419"/>
    <n v="14100"/>
    <n v="2026"/>
  </r>
  <r>
    <n v="72037052"/>
    <x v="16"/>
    <s v="2026-01-05"/>
    <s v="B0056"/>
    <x v="28"/>
    <s v="6426G001775"/>
    <s v="APL26010342"/>
    <x v="661"/>
    <s v="EAR MUFF PELTOR MODEL OPTIME 105(H10A)"/>
    <x v="57"/>
    <s v="1"/>
    <n v="30"/>
    <s v="PC"/>
    <x v="2"/>
    <n v="850"/>
    <n v="25500"/>
    <n v="1"/>
    <n v="26.863115000000001"/>
    <n v="805.89345100000003"/>
    <s v="MIL"/>
    <n v="31.6419"/>
    <n v="25500"/>
    <n v="2026"/>
  </r>
  <r>
    <n v="72037052"/>
    <x v="16"/>
    <s v="2026-01-05"/>
    <s v="B0056"/>
    <x v="28"/>
    <s v="6426G001775"/>
    <s v="APL26010342"/>
    <x v="662"/>
    <s v="REFILTER 3M-1744C P2"/>
    <x v="58"/>
    <s v="1"/>
    <n v="500"/>
    <s v="PC"/>
    <x v="2"/>
    <n v="55"/>
    <n v="27500"/>
    <n v="1"/>
    <n v="1.7382010000000001"/>
    <n v="869.10077999999999"/>
    <s v="MIL"/>
    <n v="31.6419"/>
    <n v="27500"/>
    <n v="2026"/>
  </r>
  <r>
    <n v="72037057"/>
    <x v="16"/>
    <s v="2026-01-05"/>
    <s v="K0109"/>
    <x v="29"/>
    <s v="IV9010403"/>
    <s v="APL26010346"/>
    <x v="663"/>
    <s v="FLAP WHEEL #60 SIZE 76X10X6MM."/>
    <x v="59"/>
    <s v="7"/>
    <n v="100"/>
    <s v="PC"/>
    <x v="2"/>
    <n v="145"/>
    <n v="14500"/>
    <n v="1"/>
    <n v="4.5825310000000004"/>
    <n v="458.25313899999998"/>
    <s v="MIL"/>
    <n v="31.6419"/>
    <n v="14500"/>
    <n v="2026"/>
  </r>
  <r>
    <n v="72037070"/>
    <x v="16"/>
    <s v="2026-01-06"/>
    <s v="I0101"/>
    <x v="30"/>
    <s v="IV6901222"/>
    <s v="APL26010317"/>
    <x v="664"/>
    <s v="BLANK PVC STKR TRANSPARENT THK0.09XDIA 138MM"/>
    <x v="15"/>
    <s v="8"/>
    <n v="25000"/>
    <s v="PC"/>
    <x v="2"/>
    <n v="1.33"/>
    <n v="33250"/>
    <n v="1"/>
    <n v="4.2032E-2"/>
    <n v="1050.8218529999999"/>
    <s v="MIL"/>
    <n v="31.6419"/>
    <n v="33250"/>
    <n v="2026"/>
  </r>
  <r>
    <n v="72037070"/>
    <x v="16"/>
    <s v="2026-01-06"/>
    <s v="I0101"/>
    <x v="30"/>
    <s v="IV6901222"/>
    <s v="APL26010317"/>
    <x v="665"/>
    <s v="BLANK PVC STKR TRANSPARENT THK0.09XDIA 130MM."/>
    <x v="15"/>
    <s v="8"/>
    <n v="10000"/>
    <s v="PC"/>
    <x v="2"/>
    <n v="1.33"/>
    <n v="13300"/>
    <n v="1"/>
    <n v="4.2032E-2"/>
    <n v="420.32874099999998"/>
    <s v="MIL"/>
    <n v="31.6419"/>
    <n v="13300"/>
    <n v="2026"/>
  </r>
  <r>
    <n v="72037070"/>
    <x v="16"/>
    <s v="2026-01-06"/>
    <s v="I0101"/>
    <x v="30"/>
    <s v="IV6901222"/>
    <s v="APL26010317"/>
    <x v="666"/>
    <s v="BLANK PVC STKR TRANSPARENT THK0.09XDIA 180MM."/>
    <x v="15"/>
    <s v="8"/>
    <n v="25000"/>
    <s v="PC"/>
    <x v="2"/>
    <n v="1.75"/>
    <n v="43750"/>
    <n v="1"/>
    <n v="5.5306000000000001E-2"/>
    <n v="1382.660333"/>
    <s v="MIL"/>
    <n v="31.6419"/>
    <n v="43750"/>
    <n v="2026"/>
  </r>
  <r>
    <n v="72037070"/>
    <x v="16"/>
    <s v="2026-01-06"/>
    <s v="I0101"/>
    <x v="30"/>
    <s v="IV6901222"/>
    <s v="APL26010317"/>
    <x v="667"/>
    <s v="BLANK PVC STKR TRANSPARENT THK0.09XDIA W235xL235MM"/>
    <x v="15"/>
    <s v="8"/>
    <n v="5000"/>
    <s v="PC"/>
    <x v="2"/>
    <n v="2.74"/>
    <n v="13700"/>
    <n v="1"/>
    <n v="8.6594000000000004E-2"/>
    <n v="432.97020700000002"/>
    <s v="MIL"/>
    <n v="31.6419"/>
    <n v="13700"/>
    <n v="2026"/>
  </r>
  <r>
    <n v="72037070"/>
    <x v="16"/>
    <s v="2026-01-06"/>
    <s v="I0101"/>
    <x v="30"/>
    <s v="IV6901222"/>
    <s v="APL26010317"/>
    <x v="668"/>
    <s v="BLANK PVC STKR TRANSPARENT THK0.09XDIA 260MM."/>
    <x v="15"/>
    <s v="8"/>
    <n v="10000"/>
    <s v="PC"/>
    <x v="2"/>
    <n v="3.02"/>
    <n v="30200"/>
    <n v="1"/>
    <n v="9.5443E-2"/>
    <n v="954.43067499999995"/>
    <s v="MIL"/>
    <n v="31.6419"/>
    <n v="30200"/>
    <n v="2026"/>
  </r>
  <r>
    <n v="72035855"/>
    <x v="17"/>
    <s v="2025-11-28"/>
    <s v="F0097"/>
    <x v="31"/>
    <s v="T69-001-015"/>
    <s v="APL26010319"/>
    <x v="669"/>
    <s v="CIRCULON TOTAL SEAL"/>
    <x v="15"/>
    <s v="8"/>
    <n v="100000"/>
    <s v="PC"/>
    <x v="2"/>
    <n v="1.6"/>
    <n v="160000"/>
    <n v="1"/>
    <n v="5.0686000000000002E-2"/>
    <n v="5068.6324510000004"/>
    <s v="MIL"/>
    <n v="31.566700000000001"/>
    <n v="160000"/>
    <n v="2026"/>
  </r>
  <r>
    <n v="72036771"/>
    <x v="17"/>
    <s v="2025-12-18"/>
    <s v="P0280"/>
    <x v="32"/>
    <s v="IV6901090"/>
    <s v="APL26010337"/>
    <x v="670"/>
    <s v="URETHANE PU RUBBER 90 SHORE A OD25xID13xH300 MM."/>
    <x v="60"/>
    <s v="1"/>
    <n v="24"/>
    <s v="PC"/>
    <x v="2"/>
    <n v="230"/>
    <n v="5520"/>
    <n v="1"/>
    <n v="7.2861589999999996"/>
    <n v="174.867819"/>
    <s v="MIL"/>
    <n v="31.566700000000001"/>
    <n v="5520"/>
    <n v="2026"/>
  </r>
  <r>
    <n v="72036871"/>
    <x v="17"/>
    <s v="2025-12-19"/>
    <s v="P0227"/>
    <x v="13"/>
    <s v="IVPL69010033"/>
    <s v="APL26010349"/>
    <x v="631"/>
    <s v="FLAPWHEEL #60 6&quot;X3-1/2&quot;X1&quot;"/>
    <x v="42"/>
    <s v="7"/>
    <n v="5"/>
    <s v="PC"/>
    <x v="2"/>
    <n v="777.14"/>
    <n v="3885.7"/>
    <n v="1"/>
    <n v="24.618981000000002"/>
    <n v="123.09490599999999"/>
    <s v="MIL"/>
    <n v="31.566700000000001"/>
    <n v="3885.7"/>
    <n v="2026"/>
  </r>
  <r>
    <n v="72036871"/>
    <x v="17"/>
    <s v="2025-12-19"/>
    <s v="P0227"/>
    <x v="13"/>
    <s v="IVPL69010033"/>
    <s v="APL26010349"/>
    <x v="641"/>
    <s v="FLAPWHEEL #60 5&quot;X2.5&quot;X1&quot;"/>
    <x v="42"/>
    <s v="7"/>
    <n v="30"/>
    <s v="PC"/>
    <x v="2"/>
    <n v="323.33999999999997"/>
    <n v="9700.2000000000007"/>
    <n v="1"/>
    <n v="10.243072"/>
    <n v="307.29217799999998"/>
    <s v="MIL"/>
    <n v="31.566700000000001"/>
    <n v="9700.2000000000007"/>
    <n v="2026"/>
  </r>
  <r>
    <n v="72037055"/>
    <x v="18"/>
    <s v="2026-01-05"/>
    <s v="K0004"/>
    <x v="25"/>
    <s v="INLWN126010368"/>
    <s v="APL26010350"/>
    <x v="653"/>
    <s v="CL.T SISAL BUFF 430x178mm.x6P(14mm),blue"/>
    <x v="54"/>
    <s v="7"/>
    <n v="600"/>
    <s v="PC"/>
    <x v="2"/>
    <n v="249"/>
    <n v="149400"/>
    <n v="1"/>
    <n v="7.8880590000000002"/>
    <n v="4732.8355510000001"/>
    <s v="MIL"/>
    <n v="31.566700000000001"/>
    <n v="149400"/>
    <n v="2026"/>
  </r>
  <r>
    <n v="72036702"/>
    <x v="19"/>
    <s v="2025-12-15"/>
    <s v="K0073"/>
    <x v="15"/>
    <s v="V2601/0177"/>
    <s v="APL26010459"/>
    <x v="636"/>
    <s v="PAPER CORE (THK)2.0X(Inner DIA)130X(L)600MM"/>
    <x v="44"/>
    <s v="9"/>
    <n v="2800"/>
    <s v="PC"/>
    <x v="2"/>
    <n v="10.24"/>
    <n v="28672"/>
    <n v="1"/>
    <n v="0.32538499999999998"/>
    <n v="911.07834600000001"/>
    <s v="MIL"/>
    <n v="31.470400000000001"/>
    <n v="28672"/>
    <n v="2026"/>
  </r>
  <r>
    <n v="72037051"/>
    <x v="19"/>
    <s v="2026-01-05"/>
    <s v="B0014"/>
    <x v="33"/>
    <s v="INV26010704"/>
    <s v="APL26010347"/>
    <x v="671"/>
    <s v="SCREW DRIVER BIT PH 7.5CM"/>
    <x v="50"/>
    <s v="1"/>
    <n v="200"/>
    <s v="PC"/>
    <x v="2"/>
    <n v="60"/>
    <n v="12000"/>
    <n v="1"/>
    <n v="1.9065529999999999"/>
    <n v="381.31069100000002"/>
    <s v="MIL"/>
    <n v="31.470400000000001"/>
    <n v="12000"/>
    <n v="2026"/>
  </r>
  <r>
    <n v="72037210"/>
    <x v="19"/>
    <s v="2026-01-12"/>
    <s v="S0549"/>
    <x v="12"/>
    <s v="IV6900055"/>
    <s v="APL26010460"/>
    <x v="621"/>
    <s v="Plastic Creasing Matrix 0.6X1.7mm L70cm -92BD"/>
    <x v="41"/>
    <s v="9"/>
    <n v="600"/>
    <s v="PC"/>
    <x v="2"/>
    <n v="29"/>
    <n v="17400"/>
    <n v="1"/>
    <n v="0.92149999999999999"/>
    <n v="552.90050299999996"/>
    <s v="MIL"/>
    <n v="31.470400000000001"/>
    <n v="17400"/>
    <n v="2026"/>
  </r>
  <r>
    <n v="72037057"/>
    <x v="10"/>
    <s v="2026-01-05"/>
    <s v="K0109"/>
    <x v="29"/>
    <s v="IV9010537"/>
    <s v="APL26010354"/>
    <x v="663"/>
    <s v="FLAP WHEEL #60 SIZE 76X10X6MM."/>
    <x v="59"/>
    <s v="7"/>
    <n v="100"/>
    <s v="PC"/>
    <x v="2"/>
    <n v="145"/>
    <n v="14500"/>
    <n v="1"/>
    <n v="4.6237830000000004"/>
    <n v="462.37834600000002"/>
    <s v="MIL"/>
    <n v="31.3596"/>
    <n v="14500"/>
    <n v="2026"/>
  </r>
  <r>
    <n v="72037103"/>
    <x v="10"/>
    <s v="2026-01-07"/>
    <s v="T0485"/>
    <x v="34"/>
    <s v="INV2026010017"/>
    <s v="APL26010315"/>
    <x v="672"/>
    <s v="&quot;SANDVIK&quot; INSERTS CNMG 12 04 08-MF 1125"/>
    <x v="50"/>
    <s v="6"/>
    <n v="200"/>
    <s v="PC"/>
    <x v="2"/>
    <n v="350.4"/>
    <n v="70080"/>
    <n v="1"/>
    <n v="11.173610999999999"/>
    <n v="2234.722381"/>
    <s v="MIL"/>
    <n v="31.3596"/>
    <n v="70080"/>
    <n v="2026"/>
  </r>
  <r>
    <n v="72037103"/>
    <x v="10"/>
    <s v="2026-01-07"/>
    <s v="T0485"/>
    <x v="34"/>
    <s v="INV2026010017"/>
    <s v="APL26010315"/>
    <x v="673"/>
    <s v="&quot;SANDVIK&quot; INSERTS CCGT 09 T3 04-UM H13A"/>
    <x v="50"/>
    <s v="6"/>
    <n v="200"/>
    <s v="PC"/>
    <x v="2"/>
    <n v="405.12"/>
    <n v="81024"/>
    <n v="1"/>
    <n v="12.918532000000001"/>
    <n v="2583.706424"/>
    <s v="MIL"/>
    <n v="31.3596"/>
    <n v="81024"/>
    <n v="2026"/>
  </r>
  <r>
    <n v="72037367"/>
    <x v="10"/>
    <s v="2026-01-16"/>
    <s v="P0186"/>
    <x v="35"/>
    <s v="26/03198"/>
    <s v="APL26010316"/>
    <x v="674"/>
    <s v="SHOE COVER CPE BLUE SIZE 15cmX40cm.(4g.)"/>
    <x v="61"/>
    <s v="6"/>
    <n v="4000"/>
    <s v="PC"/>
    <x v="2"/>
    <n v="1.1000000000000001"/>
    <n v="4400"/>
    <n v="1"/>
    <n v="3.5076000000000003E-2"/>
    <n v="140.30791199999999"/>
    <s v="MIL"/>
    <n v="31.3596"/>
    <n v="4400"/>
    <n v="2026"/>
  </r>
  <r>
    <n v="72037367"/>
    <x v="10"/>
    <s v="2026-01-16"/>
    <s v="P0186"/>
    <x v="35"/>
    <s v="26/03198"/>
    <s v="APL26010316"/>
    <x v="675"/>
    <s v="BOUFFANT CAP PP BLUE SIZE 52CM. 14GSM."/>
    <x v="62"/>
    <s v="6"/>
    <n v="2000"/>
    <s v="PC"/>
    <x v="2"/>
    <n v="0.94"/>
    <n v="1880"/>
    <n v="1"/>
    <n v="2.9974000000000001E-2"/>
    <n v="59.949744000000003"/>
    <s v="MIL"/>
    <n v="31.3596"/>
    <n v="1880"/>
    <n v="2026"/>
  </r>
  <r>
    <n v="72037055"/>
    <x v="13"/>
    <s v="2026-01-05"/>
    <s v="K0004"/>
    <x v="25"/>
    <s v="INLWN126010478"/>
    <s v="APL26010487"/>
    <x v="676"/>
    <s v="CLOTH BUFF 483X178MM.SOFT"/>
    <x v="63"/>
    <s v="7"/>
    <n v="100"/>
    <s v="PC"/>
    <x v="2"/>
    <n v="247.5"/>
    <n v="24750"/>
    <n v="1"/>
    <n v="7.9358199999999997"/>
    <n v="793.58208500000001"/>
    <s v="MIL"/>
    <n v="31.1877"/>
    <n v="24750"/>
    <n v="2026"/>
  </r>
  <r>
    <n v="72037368"/>
    <x v="13"/>
    <s v="2026-01-16"/>
    <s v="K0004"/>
    <x v="25"/>
    <s v="INLWN126010440"/>
    <s v="APL26010486"/>
    <x v="654"/>
    <s v="CL.T SISAL BUFF 457x178mm.x6P(14mm),blue"/>
    <x v="54"/>
    <s v="7"/>
    <n v="700"/>
    <s v="PC"/>
    <x v="2"/>
    <n v="269"/>
    <n v="188300"/>
    <n v="1"/>
    <n v="8.6251949999999997"/>
    <n v="6037.6366319999997"/>
    <s v="MIL"/>
    <n v="31.1877"/>
    <n v="188300"/>
    <n v="2026"/>
  </r>
  <r>
    <n v="72037401"/>
    <x v="13"/>
    <s v="2026-01-19"/>
    <s v="K0004"/>
    <x v="25"/>
    <s v="INLWN126010477"/>
    <s v="APL26010488"/>
    <x v="677"/>
    <s v="CLOTH BUFF 305X75MM.H"/>
    <x v="63"/>
    <s v="7"/>
    <n v="1000"/>
    <s v="PC"/>
    <x v="2"/>
    <n v="157"/>
    <n v="157000"/>
    <n v="1"/>
    <n v="5.0340350000000003"/>
    <n v="5034.0358530000003"/>
    <s v="MIL"/>
    <n v="31.1877"/>
    <n v="157000"/>
    <n v="2026"/>
  </r>
  <r>
    <n v="72037401"/>
    <x v="13"/>
    <s v="2026-01-19"/>
    <s v="K0004"/>
    <x v="25"/>
    <s v="INLWN126010477"/>
    <s v="APL26010488"/>
    <x v="678"/>
    <s v="CL.T SISAL BUFF 483x178mm.x6P(14mm),blue"/>
    <x v="54"/>
    <s v="7"/>
    <n v="400"/>
    <s v="PC"/>
    <x v="2"/>
    <n v="280"/>
    <n v="112000"/>
    <n v="1"/>
    <n v="8.9778979999999997"/>
    <n v="3591.1593349999998"/>
    <s v="MIL"/>
    <n v="31.1877"/>
    <n v="112000"/>
    <n v="2026"/>
  </r>
  <r>
    <n v="72037402"/>
    <x v="13"/>
    <s v="2026-01-19"/>
    <s v="F0025"/>
    <x v="18"/>
    <s v="SI69/01430"/>
    <s v="APL26010483"/>
    <x v="640"/>
    <s v="GRINDING TIP 25X25X6MM. #80"/>
    <x v="48"/>
    <s v="7"/>
    <n v="200"/>
    <s v="PC"/>
    <x v="2"/>
    <n v="110"/>
    <n v="22000"/>
    <n v="1"/>
    <n v="3.527031"/>
    <n v="705.406297"/>
    <s v="MIL"/>
    <n v="31.1877"/>
    <n v="22000"/>
    <n v="2026"/>
  </r>
  <r>
    <n v="72037407"/>
    <x v="13"/>
    <s v="2026-01-19"/>
    <s v="E0026"/>
    <x v="36"/>
    <s v="IV6900657"/>
    <s v="APL26010357"/>
    <x v="679"/>
    <s v="BACK SUPPORT BELT-M"/>
    <x v="49"/>
    <s v="1"/>
    <n v="5"/>
    <s v="PC"/>
    <x v="2"/>
    <n v="390"/>
    <n v="1950"/>
    <n v="1"/>
    <n v="12.504929000000001"/>
    <n v="62.524648999999997"/>
    <s v="MIL"/>
    <n v="31.1877"/>
    <n v="1950"/>
    <n v="2026"/>
  </r>
  <r>
    <n v="72037407"/>
    <x v="13"/>
    <s v="2026-01-19"/>
    <s v="E0026"/>
    <x v="36"/>
    <s v="IV6900657"/>
    <s v="APL26010357"/>
    <x v="680"/>
    <s v="BACK SUPPORT BELT-L"/>
    <x v="49"/>
    <s v="1"/>
    <n v="10"/>
    <s v="PC"/>
    <x v="2"/>
    <n v="390"/>
    <n v="3900"/>
    <n v="1"/>
    <n v="12.504929000000001"/>
    <n v="125.04929799999999"/>
    <s v="MIL"/>
    <n v="31.1877"/>
    <n v="3900"/>
    <n v="2026"/>
  </r>
  <r>
    <n v="72037407"/>
    <x v="13"/>
    <s v="2026-01-19"/>
    <s v="E0026"/>
    <x v="36"/>
    <s v="IV6900657"/>
    <s v="APL26010357"/>
    <x v="681"/>
    <s v="BACK SUPPORT BELT-XL"/>
    <x v="49"/>
    <s v="1"/>
    <n v="10"/>
    <s v="PC"/>
    <x v="2"/>
    <n v="390"/>
    <n v="3900"/>
    <n v="1"/>
    <n v="12.504929000000001"/>
    <n v="125.04929799999999"/>
    <s v="MIL"/>
    <n v="31.1877"/>
    <n v="3900"/>
    <n v="2026"/>
  </r>
  <r>
    <n v="72037062"/>
    <x v="4"/>
    <s v="2026-01-05"/>
    <s v="R0057"/>
    <x v="37"/>
    <s v="IV690100006"/>
    <s v="APL26010590"/>
    <x v="682"/>
    <s v="RUBBER NUT SUNRAY H60MM"/>
    <x v="60"/>
    <s v="1"/>
    <n v="1000"/>
    <s v="PC"/>
    <x v="2"/>
    <n v="30"/>
    <n v="30000"/>
    <n v="1"/>
    <n v="0.95328500000000005"/>
    <n v="953.28581699999995"/>
    <s v="MIL"/>
    <n v="31.470099999999999"/>
    <n v="30000"/>
    <n v="2026"/>
  </r>
  <r>
    <n v="72032494"/>
    <x v="20"/>
    <s v="2025-09-08"/>
    <s v="K0073"/>
    <x v="15"/>
    <s v="V2601/0226"/>
    <s v="APL26010469"/>
    <x v="635"/>
    <s v="PAPER CORE (THK)2.0X(Inner DIA)110X(L)600MM"/>
    <x v="44"/>
    <s v="9"/>
    <n v="2020"/>
    <s v="PC"/>
    <x v="2"/>
    <n v="8.77"/>
    <n v="17715.400000000001"/>
    <n v="1"/>
    <n v="0.28010299999999999"/>
    <n v="565.81006500000001"/>
    <s v="MIL"/>
    <n v="31.309799999999999"/>
    <n v="17715.400000000001"/>
    <n v="2026"/>
  </r>
  <r>
    <n v="72035497"/>
    <x v="20"/>
    <s v="2025-11-19"/>
    <s v="P0141"/>
    <x v="38"/>
    <s v="IV26-019"/>
    <s v="APL26010471"/>
    <x v="683"/>
    <s v="R1.0 INSERT DIAMOND TOOL EDGE DWG# K06039"/>
    <x v="50"/>
    <s v="8"/>
    <n v="40"/>
    <s v="PC"/>
    <x v="2"/>
    <n v="4200"/>
    <n v="168000"/>
    <n v="1"/>
    <n v="134.143303"/>
    <n v="5365.7321339999999"/>
    <s v="MIL"/>
    <n v="31.309799999999999"/>
    <n v="168000"/>
    <n v="2026"/>
  </r>
  <r>
    <n v="72036702"/>
    <x v="20"/>
    <s v="2025-12-15"/>
    <s v="K0073"/>
    <x v="15"/>
    <s v="V2601/0227"/>
    <s v="APL26010470"/>
    <x v="636"/>
    <s v="PAPER CORE (THK)2.0X(Inner DIA)130X(L)600MM"/>
    <x v="44"/>
    <s v="9"/>
    <n v="1400"/>
    <s v="PC"/>
    <x v="2"/>
    <n v="10.24"/>
    <n v="14336"/>
    <n v="1"/>
    <n v="0.32705400000000001"/>
    <n v="457.87580800000001"/>
    <s v="MIL"/>
    <n v="31.309799999999999"/>
    <n v="14336"/>
    <n v="2026"/>
  </r>
  <r>
    <n v="72037071"/>
    <x v="20"/>
    <s v="2026-01-06"/>
    <s v="M0296"/>
    <x v="26"/>
    <s v="MT-26-01-115"/>
    <s v="APL26010589"/>
    <x v="684"/>
    <s v="RFID 681882693 FGJ 12-PC SET, GREEN"/>
    <x v="15"/>
    <s v="1"/>
    <n v="2520"/>
    <s v="PC"/>
    <x v="2"/>
    <n v="1.8"/>
    <n v="4536"/>
    <n v="1"/>
    <n v="5.7488999999999998E-2"/>
    <n v="144.87476699999999"/>
    <s v="MIL"/>
    <n v="31.309799999999999"/>
    <n v="4536"/>
    <n v="2026"/>
  </r>
  <r>
    <n v="72037071"/>
    <x v="20"/>
    <s v="2026-01-06"/>
    <s v="M0296"/>
    <x v="26"/>
    <s v="MT-26-01-115"/>
    <s v="APL26010589"/>
    <x v="684"/>
    <s v="RFID 681882693 FGJ 12-PC SET, GREEN"/>
    <x v="15"/>
    <s v="1"/>
    <n v="1620"/>
    <s v="PC"/>
    <x v="2"/>
    <n v="1.8"/>
    <n v="2916"/>
    <n v="1"/>
    <n v="5.7488999999999998E-2"/>
    <n v="93.133779000000004"/>
    <s v="MIL"/>
    <n v="31.309799999999999"/>
    <n v="2916"/>
    <n v="2026"/>
  </r>
  <r>
    <n v="72037071"/>
    <x v="20"/>
    <s v="2026-01-06"/>
    <s v="M0296"/>
    <x v="26"/>
    <s v="MT-26-01-115"/>
    <s v="APL26010589"/>
    <x v="685"/>
    <s v="RFID 681882684 FGI 12-PC SET, BLACK"/>
    <x v="15"/>
    <s v="1"/>
    <n v="1820"/>
    <s v="PC"/>
    <x v="2"/>
    <n v="1.8"/>
    <n v="3276"/>
    <n v="1"/>
    <n v="5.7488999999999998E-2"/>
    <n v="104.631776"/>
    <s v="MIL"/>
    <n v="31.309799999999999"/>
    <n v="3276"/>
    <n v="2026"/>
  </r>
  <r>
    <n v="72037071"/>
    <x v="20"/>
    <s v="2026-01-06"/>
    <s v="M0296"/>
    <x v="26"/>
    <s v="MT-26-01-115"/>
    <s v="APL26010589"/>
    <x v="685"/>
    <s v="RFID 681882684 FGI 12-PC SET, BLACK"/>
    <x v="15"/>
    <s v="1"/>
    <n v="1520"/>
    <s v="PC"/>
    <x v="2"/>
    <n v="1.8"/>
    <n v="2736"/>
    <n v="1"/>
    <n v="5.7488999999999998E-2"/>
    <n v="87.384780000000006"/>
    <s v="MIL"/>
    <n v="31.309799999999999"/>
    <n v="2736"/>
    <n v="2026"/>
  </r>
  <r>
    <n v="72037071"/>
    <x v="20"/>
    <s v="2026-01-06"/>
    <s v="M0296"/>
    <x v="26"/>
    <s v="MT-26-01-115"/>
    <s v="APL26010589"/>
    <x v="685"/>
    <s v="RFID 681882684 FGI 12-PC SET, BLACK"/>
    <x v="15"/>
    <s v="1"/>
    <n v="2220"/>
    <s v="PC"/>
    <x v="2"/>
    <n v="1.8"/>
    <n v="3996"/>
    <n v="1"/>
    <n v="5.7488999999999998E-2"/>
    <n v="127.627771"/>
    <s v="MIL"/>
    <n v="31.309799999999999"/>
    <n v="3996"/>
    <n v="2026"/>
  </r>
  <r>
    <n v="72037071"/>
    <x v="20"/>
    <s v="2026-01-06"/>
    <s v="M0296"/>
    <x v="26"/>
    <s v="MT-26-01-115"/>
    <s v="APL26010589"/>
    <x v="684"/>
    <s v="RFID 681882693 FGJ 12-PC SET, GREEN"/>
    <x v="15"/>
    <s v="1"/>
    <n v="2520"/>
    <s v="PC"/>
    <x v="2"/>
    <n v="1.8"/>
    <n v="4536"/>
    <n v="1"/>
    <n v="5.7488999999999998E-2"/>
    <n v="144.87476699999999"/>
    <s v="MIL"/>
    <n v="31.309799999999999"/>
    <n v="4536"/>
    <n v="2026"/>
  </r>
  <r>
    <n v="72037071"/>
    <x v="20"/>
    <s v="2026-01-06"/>
    <s v="M0296"/>
    <x v="26"/>
    <s v="MT-26-01-115"/>
    <s v="APL26010589"/>
    <x v="684"/>
    <s v="RFID 681882693 FGJ 12-PC SET, GREEN"/>
    <x v="15"/>
    <s v="1"/>
    <n v="1520"/>
    <s v="PC"/>
    <x v="2"/>
    <n v="1.8"/>
    <n v="2736"/>
    <n v="1"/>
    <n v="5.7488999999999998E-2"/>
    <n v="87.384780000000006"/>
    <s v="MIL"/>
    <n v="31.309799999999999"/>
    <n v="2736"/>
    <n v="2026"/>
  </r>
  <r>
    <n v="72037071"/>
    <x v="20"/>
    <s v="2026-01-06"/>
    <s v="M0296"/>
    <x v="26"/>
    <s v="MT-26-01-115"/>
    <s v="APL26010589"/>
    <x v="684"/>
    <s v="RFID 681882693 FGJ 12-PC SET, GREEN"/>
    <x v="15"/>
    <s v="1"/>
    <n v="200"/>
    <s v="PC"/>
    <x v="2"/>
    <n v="1.8"/>
    <n v="360"/>
    <n v="1"/>
    <n v="5.7488999999999998E-2"/>
    <n v="11.497997"/>
    <s v="MIL"/>
    <n v="31.309799999999999"/>
    <n v="360"/>
    <n v="2026"/>
  </r>
  <r>
    <n v="72037071"/>
    <x v="20"/>
    <s v="2026-01-06"/>
    <s v="M0296"/>
    <x v="26"/>
    <s v="MT-26-01-115"/>
    <s v="APL26010589"/>
    <x v="684"/>
    <s v="RFID 681882693 FGJ 12-PC SET, GREEN"/>
    <x v="15"/>
    <s v="1"/>
    <n v="1520"/>
    <s v="PC"/>
    <x v="2"/>
    <n v="1.8"/>
    <n v="2736"/>
    <n v="1"/>
    <n v="5.7488999999999998E-2"/>
    <n v="87.384780000000006"/>
    <s v="MIL"/>
    <n v="31.309799999999999"/>
    <n v="2736"/>
    <n v="2026"/>
  </r>
  <r>
    <n v="72037071"/>
    <x v="20"/>
    <s v="2026-01-06"/>
    <s v="M0296"/>
    <x v="26"/>
    <s v="MT-26-01-115"/>
    <s v="APL26010589"/>
    <x v="686"/>
    <s v="RFID 681882690 FGJ 12-PC SET, TAUPE"/>
    <x v="15"/>
    <s v="1"/>
    <n v="2720"/>
    <s v="PC"/>
    <x v="2"/>
    <n v="1.8"/>
    <n v="4896"/>
    <n v="1"/>
    <n v="5.7488999999999998E-2"/>
    <n v="156.37276499999999"/>
    <s v="MIL"/>
    <n v="31.309799999999999"/>
    <n v="4896"/>
    <n v="2026"/>
  </r>
  <r>
    <n v="72037071"/>
    <x v="20"/>
    <s v="2026-01-06"/>
    <s v="M0296"/>
    <x v="26"/>
    <s v="MT-26-01-115"/>
    <s v="APL26010589"/>
    <x v="686"/>
    <s v="RFID 681882690 FGJ 12-PC SET, TAUPE"/>
    <x v="15"/>
    <s v="1"/>
    <n v="100"/>
    <s v="PC"/>
    <x v="2"/>
    <n v="1.8"/>
    <n v="180"/>
    <n v="1"/>
    <n v="5.7488999999999998E-2"/>
    <n v="5.7489980000000003"/>
    <s v="MIL"/>
    <n v="31.309799999999999"/>
    <n v="180"/>
    <n v="2026"/>
  </r>
  <r>
    <n v="72037071"/>
    <x v="20"/>
    <s v="2026-01-06"/>
    <s v="M0296"/>
    <x v="26"/>
    <s v="MT-26-01-115"/>
    <s v="APL26010589"/>
    <x v="684"/>
    <s v="RFID 681882693 FGJ 12-PC SET, GREEN"/>
    <x v="15"/>
    <s v="1"/>
    <n v="1010"/>
    <s v="PC"/>
    <x v="2"/>
    <n v="1.8"/>
    <n v="1818"/>
    <n v="1"/>
    <n v="5.7488999999999998E-2"/>
    <n v="58.064886999999999"/>
    <s v="MIL"/>
    <n v="31.309799999999999"/>
    <n v="1818"/>
    <n v="2026"/>
  </r>
  <r>
    <n v="72037071"/>
    <x v="20"/>
    <s v="2026-01-06"/>
    <s v="M0296"/>
    <x v="26"/>
    <s v="MT-26-01-115"/>
    <s v="APL26010589"/>
    <x v="684"/>
    <s v="RFID 681882693 FGJ 12-PC SET, GREEN"/>
    <x v="15"/>
    <s v="1"/>
    <n v="1520"/>
    <s v="PC"/>
    <x v="2"/>
    <n v="1.8"/>
    <n v="2736"/>
    <n v="1"/>
    <n v="5.7488999999999998E-2"/>
    <n v="87.384780000000006"/>
    <s v="MIL"/>
    <n v="31.309799999999999"/>
    <n v="2736"/>
    <n v="2026"/>
  </r>
  <r>
    <n v="72037071"/>
    <x v="20"/>
    <s v="2026-01-06"/>
    <s v="M0296"/>
    <x v="26"/>
    <s v="MT-26-01-115"/>
    <s v="APL26010589"/>
    <x v="684"/>
    <s v="RFID 681882693 FGJ 12-PC SET, GREEN"/>
    <x v="15"/>
    <s v="1"/>
    <n v="2520"/>
    <s v="PC"/>
    <x v="2"/>
    <n v="1.8"/>
    <n v="4536"/>
    <n v="1"/>
    <n v="5.7488999999999998E-2"/>
    <n v="144.87476699999999"/>
    <s v="MIL"/>
    <n v="31.309799999999999"/>
    <n v="4536"/>
    <n v="2026"/>
  </r>
  <r>
    <n v="72037071"/>
    <x v="20"/>
    <s v="2026-01-06"/>
    <s v="M0296"/>
    <x v="26"/>
    <s v="MT-26-01-115"/>
    <s v="APL26010589"/>
    <x v="685"/>
    <s v="RFID 681882684 FGI 12-PC SET, BLACK"/>
    <x v="15"/>
    <s v="1"/>
    <n v="3030"/>
    <s v="PC"/>
    <x v="2"/>
    <n v="1.8"/>
    <n v="5454"/>
    <n v="1"/>
    <n v="5.7488999999999998E-2"/>
    <n v="174.194661"/>
    <s v="MIL"/>
    <n v="31.309799999999999"/>
    <n v="5454"/>
    <n v="2026"/>
  </r>
  <r>
    <n v="72037071"/>
    <x v="20"/>
    <s v="2026-01-06"/>
    <s v="M0296"/>
    <x v="26"/>
    <s v="MT-26-01-115"/>
    <s v="APL26010589"/>
    <x v="686"/>
    <s v="RFID 681882690 FGJ 12-PC SET, TAUPE"/>
    <x v="15"/>
    <s v="1"/>
    <n v="510"/>
    <s v="PC"/>
    <x v="2"/>
    <n v="1.8"/>
    <n v="918"/>
    <n v="1"/>
    <n v="5.7488999999999998E-2"/>
    <n v="29.319893"/>
    <s v="MIL"/>
    <n v="31.309799999999999"/>
    <n v="918"/>
    <n v="2026"/>
  </r>
  <r>
    <n v="72037071"/>
    <x v="20"/>
    <s v="2026-01-06"/>
    <s v="M0296"/>
    <x v="26"/>
    <s v="MT-26-01-115"/>
    <s v="APL26010589"/>
    <x v="686"/>
    <s v="RFID 681882690 FGJ 12-PC SET, TAUPE"/>
    <x v="15"/>
    <s v="1"/>
    <n v="1010"/>
    <s v="PC"/>
    <x v="2"/>
    <n v="1.8"/>
    <n v="1818"/>
    <n v="1"/>
    <n v="5.7488999999999998E-2"/>
    <n v="58.064886999999999"/>
    <s v="MIL"/>
    <n v="31.309799999999999"/>
    <n v="1818"/>
    <n v="2026"/>
  </r>
  <r>
    <n v="72037071"/>
    <x v="20"/>
    <s v="2026-01-06"/>
    <s v="M0296"/>
    <x v="26"/>
    <s v="MT-26-01-115"/>
    <s v="APL26010589"/>
    <x v="686"/>
    <s v="RFID 681882690 FGJ 12-PC SET, TAUPE"/>
    <x v="15"/>
    <s v="1"/>
    <n v="4350"/>
    <s v="PC"/>
    <x v="2"/>
    <n v="1.8"/>
    <n v="7830"/>
    <n v="1"/>
    <n v="5.7488999999999998E-2"/>
    <n v="250.081444"/>
    <s v="MIL"/>
    <n v="31.309799999999999"/>
    <n v="7830"/>
    <n v="2026"/>
  </r>
  <r>
    <n v="72037071"/>
    <x v="20"/>
    <s v="2026-01-06"/>
    <s v="M0296"/>
    <x v="26"/>
    <s v="MT-26-01-115"/>
    <s v="APL26010589"/>
    <x v="686"/>
    <s v="RFID 681882690 FGJ 12-PC SET, TAUPE"/>
    <x v="15"/>
    <s v="1"/>
    <n v="1520"/>
    <s v="PC"/>
    <x v="2"/>
    <n v="1.8"/>
    <n v="2736"/>
    <n v="1"/>
    <n v="5.7488999999999998E-2"/>
    <n v="87.384780000000006"/>
    <s v="MIL"/>
    <n v="31.309799999999999"/>
    <n v="2736"/>
    <n v="2026"/>
  </r>
  <r>
    <n v="72037071"/>
    <x v="20"/>
    <s v="2026-01-06"/>
    <s v="M0296"/>
    <x v="26"/>
    <s v="MT-26-01-115"/>
    <s v="APL26010589"/>
    <x v="685"/>
    <s v="RFID 681882684 FGI 12-PC SET, BLACK"/>
    <x v="15"/>
    <s v="1"/>
    <n v="1520"/>
    <s v="PC"/>
    <x v="2"/>
    <n v="1.8"/>
    <n v="2736"/>
    <n v="1"/>
    <n v="5.7488999999999998E-2"/>
    <n v="87.384780000000006"/>
    <s v="MIL"/>
    <n v="31.309799999999999"/>
    <n v="2736"/>
    <n v="2026"/>
  </r>
  <r>
    <n v="72037071"/>
    <x v="20"/>
    <s v="2026-01-06"/>
    <s v="M0296"/>
    <x v="26"/>
    <s v="MT-26-01-115"/>
    <s v="APL26010589"/>
    <x v="685"/>
    <s v="RFID 681882684 FGI 12-PC SET, BLACK"/>
    <x v="15"/>
    <s v="1"/>
    <n v="3530"/>
    <s v="PC"/>
    <x v="2"/>
    <n v="1.8"/>
    <n v="6354"/>
    <n v="1"/>
    <n v="5.7488999999999998E-2"/>
    <n v="202.93965399999999"/>
    <s v="MIL"/>
    <n v="31.309799999999999"/>
    <n v="6354"/>
    <n v="2026"/>
  </r>
  <r>
    <n v="72037071"/>
    <x v="20"/>
    <s v="2026-01-06"/>
    <s v="M0296"/>
    <x v="26"/>
    <s v="MT-26-01-115"/>
    <s v="APL26010589"/>
    <x v="685"/>
    <s v="RFID 681882684 FGI 12-PC SET, BLACK"/>
    <x v="15"/>
    <s v="1"/>
    <n v="3530"/>
    <s v="PC"/>
    <x v="2"/>
    <n v="1.8"/>
    <n v="6354"/>
    <n v="1"/>
    <n v="5.7488999999999998E-2"/>
    <n v="202.93965399999999"/>
    <s v="MIL"/>
    <n v="31.309799999999999"/>
    <n v="6354"/>
    <n v="2026"/>
  </r>
  <r>
    <n v="72037071"/>
    <x v="20"/>
    <s v="2026-01-06"/>
    <s v="M0296"/>
    <x v="26"/>
    <s v="MT-26-01-115"/>
    <s v="APL26010589"/>
    <x v="685"/>
    <s v="RFID 681882684 FGI 12-PC SET, BLACK"/>
    <x v="15"/>
    <s v="1"/>
    <n v="1010"/>
    <s v="PC"/>
    <x v="2"/>
    <n v="1.8"/>
    <n v="1818"/>
    <n v="1"/>
    <n v="5.7488999999999998E-2"/>
    <n v="58.064886999999999"/>
    <s v="MIL"/>
    <n v="31.309799999999999"/>
    <n v="1818"/>
    <n v="2026"/>
  </r>
  <r>
    <n v="72037071"/>
    <x v="20"/>
    <s v="2026-01-06"/>
    <s v="M0296"/>
    <x v="26"/>
    <s v="MT-26-01-115"/>
    <s v="APL26010589"/>
    <x v="685"/>
    <s v="RFID 681882684 FGI 12-PC SET, BLACK"/>
    <x v="15"/>
    <s v="1"/>
    <n v="2520"/>
    <s v="PC"/>
    <x v="2"/>
    <n v="1.8"/>
    <n v="4536"/>
    <n v="1"/>
    <n v="5.7488999999999998E-2"/>
    <n v="144.87476699999999"/>
    <s v="MIL"/>
    <n v="31.309799999999999"/>
    <n v="4536"/>
    <n v="2026"/>
  </r>
  <r>
    <n v="72037071"/>
    <x v="20"/>
    <s v="2026-01-06"/>
    <s v="M0296"/>
    <x v="26"/>
    <s v="MT-26-01-115"/>
    <s v="APL26010589"/>
    <x v="685"/>
    <s v="RFID 681882684 FGI 12-PC SET, BLACK"/>
    <x v="15"/>
    <s v="1"/>
    <n v="3030"/>
    <s v="PC"/>
    <x v="2"/>
    <n v="1.8"/>
    <n v="5454"/>
    <n v="1"/>
    <n v="5.7488999999999998E-2"/>
    <n v="174.194661"/>
    <s v="MIL"/>
    <n v="31.309799999999999"/>
    <n v="5454"/>
    <n v="2026"/>
  </r>
  <r>
    <n v="72037071"/>
    <x v="20"/>
    <s v="2026-01-06"/>
    <s v="M0296"/>
    <x v="26"/>
    <s v="MT-26-01-115"/>
    <s v="APL26010589"/>
    <x v="686"/>
    <s v="RFID 681882690 FGJ 12-PC SET, TAUPE"/>
    <x v="15"/>
    <s v="1"/>
    <n v="1520"/>
    <s v="PC"/>
    <x v="2"/>
    <n v="1.8"/>
    <n v="2736"/>
    <n v="1"/>
    <n v="5.7488999999999998E-2"/>
    <n v="87.384780000000006"/>
    <s v="MIL"/>
    <n v="31.309799999999999"/>
    <n v="2736"/>
    <n v="2026"/>
  </r>
  <r>
    <n v="72037211"/>
    <x v="20"/>
    <s v="2026-01-12"/>
    <s v="R0030"/>
    <x v="23"/>
    <s v="021-1032"/>
    <s v="APL26010468"/>
    <x v="687"/>
    <s v="TY PAPER SIZE W 1030  X L 750 mm - 93OP"/>
    <x v="52"/>
    <s v="9"/>
    <n v="25"/>
    <s v="PC"/>
    <x v="2"/>
    <n v="580"/>
    <n v="14500"/>
    <n v="1"/>
    <n v="18.524550999999999"/>
    <n v="463.11378500000001"/>
    <s v="MIL"/>
    <n v="31.309799999999999"/>
    <n v="14500"/>
    <n v="2026"/>
  </r>
  <r>
    <n v="72037455"/>
    <x v="20"/>
    <s v="2026-01-20"/>
    <s v="K0033"/>
    <x v="16"/>
    <s v="IV6901-112"/>
    <s v="APL26010593"/>
    <x v="688"/>
    <s v="SPRAY PAINT TOA #007 LIGHT BLUE SIZE 400cc."/>
    <x v="46"/>
    <s v="1"/>
    <n v="48"/>
    <s v="PC"/>
    <x v="2"/>
    <n v="52.75"/>
    <n v="2532"/>
    <n v="1"/>
    <n v="1.6847760000000001"/>
    <n v="80.869247999999999"/>
    <s v="MIL"/>
    <n v="31.309799999999999"/>
    <n v="2532"/>
    <n v="2026"/>
  </r>
  <r>
    <n v="72037455"/>
    <x v="20"/>
    <s v="2026-01-20"/>
    <s v="K0033"/>
    <x v="16"/>
    <s v="IV6901-112"/>
    <s v="APL26010593"/>
    <x v="689"/>
    <s v="SPRAY PAINT TOA #1 WHITE"/>
    <x v="46"/>
    <s v="1"/>
    <n v="48"/>
    <s v="PC"/>
    <x v="2"/>
    <n v="52.75"/>
    <n v="2532"/>
    <n v="1"/>
    <n v="1.6847760000000001"/>
    <n v="80.869247999999999"/>
    <s v="MIL"/>
    <n v="31.309799999999999"/>
    <n v="2532"/>
    <n v="2026"/>
  </r>
  <r>
    <n v="72037455"/>
    <x v="20"/>
    <s v="2026-01-20"/>
    <s v="K0033"/>
    <x v="16"/>
    <s v="IV6901-112"/>
    <s v="APL26010593"/>
    <x v="690"/>
    <s v="GLUE (ELEPHANT BRAND)"/>
    <x v="49"/>
    <s v="1"/>
    <n v="60"/>
    <s v="PC"/>
    <x v="2"/>
    <n v="16"/>
    <n v="960"/>
    <n v="1"/>
    <n v="0.51102199999999998"/>
    <n v="30.661325999999999"/>
    <s v="MIL"/>
    <n v="31.309799999999999"/>
    <n v="960"/>
    <n v="2026"/>
  </r>
  <r>
    <n v="72037455"/>
    <x v="20"/>
    <s v="2026-01-20"/>
    <s v="K0033"/>
    <x v="16"/>
    <s v="IV6901-112"/>
    <s v="APL26010593"/>
    <x v="691"/>
    <s v="HACKSAW BLADES 1/2&quot; X 12&quot;"/>
    <x v="49"/>
    <s v="1"/>
    <n v="30"/>
    <s v="PC"/>
    <x v="2"/>
    <n v="30"/>
    <n v="900"/>
    <n v="1"/>
    <n v="0.95816599999999996"/>
    <n v="28.744993000000001"/>
    <s v="MIL"/>
    <n v="31.309799999999999"/>
    <n v="900"/>
    <n v="2026"/>
  </r>
  <r>
    <n v="72037455"/>
    <x v="20"/>
    <s v="2026-01-20"/>
    <s v="K0033"/>
    <x v="16"/>
    <s v="IV6901-112"/>
    <s v="APL26010593"/>
    <x v="692"/>
    <s v="HARD BROOM"/>
    <x v="49"/>
    <s v="1"/>
    <n v="30"/>
    <s v="PC"/>
    <x v="2"/>
    <n v="34"/>
    <n v="1020"/>
    <n v="1"/>
    <n v="1.0859209999999999"/>
    <n v="32.577658999999997"/>
    <s v="MIL"/>
    <n v="31.309799999999999"/>
    <n v="1020"/>
    <n v="2026"/>
  </r>
  <r>
    <n v="72037055"/>
    <x v="21"/>
    <s v="2026-01-05"/>
    <s v="K0004"/>
    <x v="25"/>
    <s v="INLWN126010595"/>
    <s v="APL26010492"/>
    <x v="653"/>
    <s v="CL.T SISAL BUFF 430x178mm.x6P(14mm),blue"/>
    <x v="54"/>
    <s v="7"/>
    <n v="100"/>
    <s v="PC"/>
    <x v="2"/>
    <n v="249"/>
    <n v="24900"/>
    <n v="1"/>
    <n v="7.9527809999999999"/>
    <n v="795.27815499999997"/>
    <s v="MIL"/>
    <n v="31.309799999999999"/>
    <n v="24900"/>
    <n v="2026"/>
  </r>
  <r>
    <n v="72035498"/>
    <x v="5"/>
    <s v="2025-11-19"/>
    <s v="P0283"/>
    <x v="39"/>
    <s v="PPC09700"/>
    <s v="APL26010473"/>
    <x v="693"/>
    <s v="R3.5CARBIDE CUTTING TOOLDWG#PHA-CTCURVE35-B,REV.02"/>
    <x v="50"/>
    <s v="8"/>
    <n v="68"/>
    <s v="PC"/>
    <x v="2"/>
    <n v="850"/>
    <n v="57800"/>
    <n v="1"/>
    <n v="27.219162000000001"/>
    <n v="1850.903035"/>
    <s v="MIL"/>
    <n v="31.228000000000002"/>
    <n v="57800"/>
    <n v="2026"/>
  </r>
  <r>
    <n v="72036614"/>
    <x v="5"/>
    <s v="2025-12-10"/>
    <s v="S0130"/>
    <x v="40"/>
    <s v="IV6900229"/>
    <s v="APL26010596"/>
    <x v="694"/>
    <s v="BAG FILTER NYLON 250 MESH/INCH (60 MICRON) SIZE 7&quot; X 16.5&quot;"/>
    <x v="64"/>
    <s v="1"/>
    <n v="100"/>
    <s v="PC"/>
    <x v="2"/>
    <n v="200"/>
    <n v="20000"/>
    <n v="1"/>
    <n v="6.4045079999999999"/>
    <n v="640.45087699999999"/>
    <s v="MIL"/>
    <n v="31.228000000000002"/>
    <n v="20000"/>
    <n v="2026"/>
  </r>
  <r>
    <n v="72036614"/>
    <x v="5"/>
    <s v="2025-12-10"/>
    <s v="S0130"/>
    <x v="40"/>
    <s v="IV6900229"/>
    <s v="APL26010596"/>
    <x v="695"/>
    <s v="BAG FILTER NYLON 235 MESH/INCH (50 MICRON) SIZE 7&quot; X 16.5&quot;"/>
    <x v="64"/>
    <s v="1"/>
    <n v="100"/>
    <s v="PC"/>
    <x v="2"/>
    <n v="170"/>
    <n v="17000"/>
    <n v="1"/>
    <n v="5.4438319999999996"/>
    <n v="544.38324499999999"/>
    <s v="MIL"/>
    <n v="31.228000000000002"/>
    <n v="17000"/>
    <n v="2026"/>
  </r>
  <r>
    <n v="72036614"/>
    <x v="5"/>
    <s v="2025-12-10"/>
    <s v="S0130"/>
    <x v="40"/>
    <s v="IV6900229"/>
    <s v="APL26010596"/>
    <x v="696"/>
    <s v="BAG FILTER NYLON 76mesh/Inch (213 MICRON,JPP30)SIZE 18x43cm"/>
    <x v="64"/>
    <s v="1"/>
    <n v="100"/>
    <s v="PC"/>
    <x v="2"/>
    <n v="200"/>
    <n v="20000"/>
    <n v="1"/>
    <n v="6.4045079999999999"/>
    <n v="640.45087699999999"/>
    <s v="MIL"/>
    <n v="31.228000000000002"/>
    <n v="20000"/>
    <n v="2026"/>
  </r>
  <r>
    <n v="72036614"/>
    <x v="5"/>
    <s v="2025-12-10"/>
    <s v="S0130"/>
    <x v="40"/>
    <s v="IV6900229"/>
    <s v="APL26010596"/>
    <x v="697"/>
    <s v="BAG FILTER NYLON 100mesh/Inch (150 MICRON,JPP40)SIZE 18x43cm"/>
    <x v="64"/>
    <s v="1"/>
    <n v="100"/>
    <s v="PC"/>
    <x v="2"/>
    <n v="150"/>
    <n v="15000"/>
    <n v="1"/>
    <n v="4.8033809999999999"/>
    <n v="480.33815800000002"/>
    <s v="MIL"/>
    <n v="31.228000000000002"/>
    <n v="15000"/>
    <n v="2026"/>
  </r>
  <r>
    <n v="72037072"/>
    <x v="5"/>
    <s v="2026-01-06"/>
    <s v="M0296"/>
    <x v="26"/>
    <s v="MT-26-01-116"/>
    <s v="APL26010478"/>
    <x v="698"/>
    <s v="RFID 681882694 FGL 14-PC SET"/>
    <x v="15"/>
    <s v="7"/>
    <n v="1010"/>
    <s v="PC"/>
    <x v="2"/>
    <n v="1.8"/>
    <n v="1818"/>
    <n v="1"/>
    <n v="5.7639999999999997E-2"/>
    <n v="58.216983999999997"/>
    <s v="MIL"/>
    <n v="31.228000000000002"/>
    <n v="1818"/>
    <n v="2026"/>
  </r>
  <r>
    <n v="72037072"/>
    <x v="5"/>
    <s v="2026-01-06"/>
    <s v="M0296"/>
    <x v="26"/>
    <s v="MT-26-01-116"/>
    <s v="APL26010478"/>
    <x v="698"/>
    <s v="RFID 681882694 FGL 14-PC SET"/>
    <x v="15"/>
    <s v="7"/>
    <n v="1520"/>
    <s v="PC"/>
    <x v="2"/>
    <n v="1.8"/>
    <n v="2736"/>
    <n v="1"/>
    <n v="5.7639999999999997E-2"/>
    <n v="87.613680000000002"/>
    <s v="MIL"/>
    <n v="31.228000000000002"/>
    <n v="2736"/>
    <n v="2026"/>
  </r>
  <r>
    <n v="72037072"/>
    <x v="5"/>
    <s v="2026-01-06"/>
    <s v="M0296"/>
    <x v="26"/>
    <s v="MT-26-01-116"/>
    <s v="APL26010478"/>
    <x v="698"/>
    <s v="RFID 681882694 FGL 14-PC SET"/>
    <x v="15"/>
    <s v="7"/>
    <n v="2520"/>
    <s v="PC"/>
    <x v="2"/>
    <n v="1.8"/>
    <n v="4536"/>
    <n v="1"/>
    <n v="5.7639999999999997E-2"/>
    <n v="145.25425799999999"/>
    <s v="MIL"/>
    <n v="31.228000000000002"/>
    <n v="4536"/>
    <n v="2026"/>
  </r>
  <r>
    <n v="72037072"/>
    <x v="5"/>
    <s v="2026-01-06"/>
    <s v="M0296"/>
    <x v="26"/>
    <s v="MT-26-01-116"/>
    <s v="APL26010478"/>
    <x v="698"/>
    <s v="RFID 681882694 FGL 14-PC SET"/>
    <x v="15"/>
    <s v="7"/>
    <n v="2020"/>
    <s v="PC"/>
    <x v="2"/>
    <n v="1.8"/>
    <n v="3636"/>
    <n v="1"/>
    <n v="5.7639999999999997E-2"/>
    <n v="116.433969"/>
    <s v="MIL"/>
    <n v="31.228000000000002"/>
    <n v="3636"/>
    <n v="2026"/>
  </r>
  <r>
    <n v="72037072"/>
    <x v="5"/>
    <s v="2026-01-06"/>
    <s v="M0296"/>
    <x v="26"/>
    <s v="MT-26-01-116"/>
    <s v="APL26010478"/>
    <x v="698"/>
    <s v="RFID 681882694 FGL 14-PC SET"/>
    <x v="15"/>
    <s v="7"/>
    <n v="2520"/>
    <s v="PC"/>
    <x v="2"/>
    <n v="1.8"/>
    <n v="4536"/>
    <n v="1"/>
    <n v="5.7639999999999997E-2"/>
    <n v="145.25425799999999"/>
    <s v="MIL"/>
    <n v="31.228000000000002"/>
    <n v="4536"/>
    <n v="2026"/>
  </r>
  <r>
    <n v="72037072"/>
    <x v="5"/>
    <s v="2026-01-06"/>
    <s v="M0296"/>
    <x v="26"/>
    <s v="MT-26-01-116"/>
    <s v="APL26010478"/>
    <x v="698"/>
    <s v="RFID 681882694 FGL 14-PC SET"/>
    <x v="15"/>
    <s v="7"/>
    <n v="2520"/>
    <s v="PC"/>
    <x v="2"/>
    <n v="1.8"/>
    <n v="4536"/>
    <n v="1"/>
    <n v="5.7639999999999997E-2"/>
    <n v="145.25425799999999"/>
    <s v="MIL"/>
    <n v="31.228000000000002"/>
    <n v="4536"/>
    <n v="2026"/>
  </r>
  <r>
    <n v="72037363"/>
    <x v="5"/>
    <s v="2026-01-15"/>
    <s v="J0037"/>
    <x v="41"/>
    <s v="IV202600492"/>
    <s v="APL26010597"/>
    <x v="699"/>
    <s v="NON-WOVEN WHEEL #180 3P OD304.8xID45xTHK76.2MM"/>
    <x v="40"/>
    <s v="1"/>
    <n v="350"/>
    <s v="PC"/>
    <x v="2"/>
    <n v="579.5"/>
    <n v="202825"/>
    <n v="1"/>
    <n v="18.557064"/>
    <n v="6494.97246"/>
    <s v="MIL"/>
    <n v="31.228000000000002"/>
    <n v="202825"/>
    <n v="2026"/>
  </r>
  <r>
    <n v="72036616"/>
    <x v="6"/>
    <s v="2025-12-10"/>
    <s v="K0152"/>
    <x v="42"/>
    <s v="IV6901024"/>
    <s v="APL26010598"/>
    <x v="700"/>
    <s v="SANDING CLOTH BELT 30X2500mm. #120"/>
    <x v="65"/>
    <s v="1"/>
    <n v="3000"/>
    <s v="PC"/>
    <x v="2"/>
    <n v="52"/>
    <n v="156000"/>
    <n v="1"/>
    <n v="1.6597980000000001"/>
    <n v="4979.3961520000003"/>
    <s v="MIL"/>
    <n v="31.3291"/>
    <n v="156000"/>
    <n v="2026"/>
  </r>
  <r>
    <n v="72036702"/>
    <x v="6"/>
    <s v="2025-12-15"/>
    <s v="K0073"/>
    <x v="15"/>
    <s v="V2601/0273"/>
    <s v="APL26010535"/>
    <x v="636"/>
    <s v="PAPER CORE (THK)2.0X(Inner DIA)130X(L)600MM"/>
    <x v="44"/>
    <s v="9"/>
    <n v="1400"/>
    <s v="PC"/>
    <x v="2"/>
    <n v="10.24"/>
    <n v="14336"/>
    <n v="1"/>
    <n v="0.32685199999999998"/>
    <n v="457.59373799999997"/>
    <s v="MIL"/>
    <n v="31.3291"/>
    <n v="14336"/>
    <n v="2026"/>
  </r>
  <r>
    <n v="72036702"/>
    <x v="6"/>
    <s v="2025-12-15"/>
    <s v="K0073"/>
    <x v="15"/>
    <s v="V2601/0273"/>
    <s v="APL26010535"/>
    <x v="635"/>
    <s v="PAPER CORE (THK)2.0X(Inner DIA)110X(L)600MM"/>
    <x v="44"/>
    <s v="9"/>
    <n v="2020"/>
    <s v="PC"/>
    <x v="2"/>
    <n v="8.77"/>
    <n v="17715.400000000001"/>
    <n v="1"/>
    <n v="0.27993099999999999"/>
    <n v="565.46150299999999"/>
    <s v="MIL"/>
    <n v="31.3291"/>
    <n v="17715.400000000001"/>
    <n v="2026"/>
  </r>
  <r>
    <n v="72037368"/>
    <x v="6"/>
    <s v="2026-01-16"/>
    <s v="K0004"/>
    <x v="25"/>
    <s v="INLWN126010658"/>
    <s v="APL26010600"/>
    <x v="654"/>
    <s v="CL.T SISAL BUFF 457x178mm.x6P(14mm),blue"/>
    <x v="54"/>
    <s v="7"/>
    <n v="300"/>
    <s v="PC"/>
    <x v="2"/>
    <n v="269"/>
    <n v="80700"/>
    <n v="1"/>
    <n v="8.5862660000000002"/>
    <n v="2575.8799319999998"/>
    <s v="MIL"/>
    <n v="31.3291"/>
    <n v="80700"/>
    <n v="2026"/>
  </r>
  <r>
    <n v="72037404"/>
    <x v="22"/>
    <s v="2026-01-19"/>
    <s v="C0088"/>
    <x v="43"/>
    <s v="IV6900051"/>
    <s v="APL26010591"/>
    <x v="701"/>
    <s v="NON-WOVEN WHEEL #120 7P OD8&quot;xTHK2&quot;x ID19mm."/>
    <x v="40"/>
    <s v="1"/>
    <n v="100"/>
    <s v="PC"/>
    <x v="2"/>
    <n v="430"/>
    <n v="43000"/>
    <n v="1"/>
    <n v="13.822855000000001"/>
    <n v="1382.2855280000001"/>
    <s v="MIL"/>
    <n v="31.107900000000001"/>
    <n v="43000"/>
    <n v="2026"/>
  </r>
  <r>
    <n v="72034804"/>
    <x v="23"/>
    <s v="2025-11-04"/>
    <s v="T0150"/>
    <x v="21"/>
    <s v="INV6901000406"/>
    <s v="APL26010622"/>
    <x v="702"/>
    <s v="R2.0 INSERT DIAMOND TOOL EDGE DWG# K06030-1"/>
    <x v="50"/>
    <s v="1"/>
    <n v="2"/>
    <s v="PC"/>
    <x v="2"/>
    <n v="4000"/>
    <n v="8000"/>
    <n v="1"/>
    <n v="127.846175"/>
    <n v="255.69235"/>
    <s v="MIL"/>
    <n v="31.287600000000001"/>
    <n v="8000"/>
    <n v="2026"/>
  </r>
  <r>
    <n v="72035889"/>
    <x v="23"/>
    <s v="2025-12-01"/>
    <s v="T0150"/>
    <x v="21"/>
    <s v="INV6901000405"/>
    <s v="APL26010621"/>
    <x v="702"/>
    <s v="R2.0 INSERT DIAMOND TOOL EDGE DWG# K06030-1"/>
    <x v="50"/>
    <s v="1"/>
    <n v="3"/>
    <s v="PC"/>
    <x v="2"/>
    <n v="4000"/>
    <n v="12000"/>
    <n v="1"/>
    <n v="127.846175"/>
    <n v="383.53852599999999"/>
    <s v="MIL"/>
    <n v="31.287600000000001"/>
    <n v="12000"/>
    <n v="2026"/>
  </r>
  <r>
    <n v="72036702"/>
    <x v="23"/>
    <s v="2025-12-15"/>
    <s v="K0073"/>
    <x v="15"/>
    <s v="V2601/0306"/>
    <s v="APL26010653"/>
    <x v="636"/>
    <s v="PAPER CORE (THK)2.0X(Inner DIA)130X(L)600MM"/>
    <x v="44"/>
    <s v="9"/>
    <n v="1400"/>
    <s v="PC"/>
    <x v="2"/>
    <n v="10.24"/>
    <n v="14336"/>
    <n v="1"/>
    <n v="0.32728600000000002"/>
    <n v="458.200692"/>
    <s v="MIL"/>
    <n v="31.287600000000001"/>
    <n v="14336"/>
    <n v="2026"/>
  </r>
  <r>
    <n v="72036702"/>
    <x v="23"/>
    <s v="2025-12-15"/>
    <s v="K0073"/>
    <x v="15"/>
    <s v="V2601/0306"/>
    <s v="APL26010653"/>
    <x v="635"/>
    <s v="PAPER CORE (THK)2.0X(Inner DIA)110X(L)600MM"/>
    <x v="44"/>
    <s v="9"/>
    <n v="2020"/>
    <s v="PC"/>
    <x v="2"/>
    <n v="8.77"/>
    <n v="17715.400000000001"/>
    <n v="1"/>
    <n v="0.280302"/>
    <n v="566.21153400000003"/>
    <s v="MIL"/>
    <n v="31.287600000000001"/>
    <n v="17715.400000000001"/>
    <n v="2026"/>
  </r>
  <r>
    <n v="72037406"/>
    <x v="23"/>
    <s v="2026-01-19"/>
    <s v="T0485"/>
    <x v="34"/>
    <s v="INV2026010027"/>
    <s v="APL26010624"/>
    <x v="703"/>
    <s v="&quot;SANDVIK&quot; T-MAX P INSERTS SNMG 12 04 04-QM 4335"/>
    <x v="50"/>
    <s v="7"/>
    <n v="60"/>
    <s v="PC"/>
    <x v="2"/>
    <n v="365.625"/>
    <n v="21937.5"/>
    <n v="1"/>
    <n v="11.685938999999999"/>
    <n v="701.15636800000004"/>
    <s v="MIL"/>
    <n v="31.287600000000001"/>
    <n v="21937.5"/>
    <n v="2026"/>
  </r>
  <r>
    <n v="72037406"/>
    <x v="23"/>
    <s v="2026-01-19"/>
    <s v="T0485"/>
    <x v="34"/>
    <s v="INV2026010027"/>
    <s v="APL26010624"/>
    <x v="672"/>
    <s v="&quot;SANDVIK&quot; INSERTS CNMG 12 04 08-MF 1125"/>
    <x v="50"/>
    <s v="7"/>
    <n v="80"/>
    <s v="PC"/>
    <x v="2"/>
    <n v="355.875"/>
    <n v="28470"/>
    <n v="1"/>
    <n v="11.374314"/>
    <n v="909.945153"/>
    <s v="MIL"/>
    <n v="31.287600000000001"/>
    <n v="28470"/>
    <n v="2026"/>
  </r>
  <r>
    <n v="72037406"/>
    <x v="23"/>
    <s v="2026-01-19"/>
    <s v="T0485"/>
    <x v="34"/>
    <s v="INV2026010027"/>
    <s v="APL26010624"/>
    <x v="673"/>
    <s v="&quot;SANDVIK&quot; INSERTS CCGT 09 T3 04-UM H13A"/>
    <x v="50"/>
    <s v="7"/>
    <n v="80"/>
    <s v="PC"/>
    <x v="2"/>
    <n v="411.45"/>
    <n v="32916"/>
    <n v="1"/>
    <n v="13.150577"/>
    <n v="1052.0461780000001"/>
    <s v="MIL"/>
    <n v="31.287600000000001"/>
    <n v="32916"/>
    <n v="2026"/>
  </r>
  <r>
    <n v="72037911"/>
    <x v="7"/>
    <s v="2026-01-28"/>
    <s v="S0146"/>
    <x v="44"/>
    <s v="IV-MIL690134"/>
    <s v="APL26010626"/>
    <x v="704"/>
    <s v="HAT COVER BLUE COLOUR"/>
    <x v="66"/>
    <s v="1"/>
    <n v="200"/>
    <s v="PC"/>
    <x v="2"/>
    <n v="90"/>
    <n v="18000"/>
    <n v="1"/>
    <n v="2.8561809999999999"/>
    <n v="571.23634500000003"/>
    <s v="MIL"/>
    <n v="31.5106"/>
    <n v="18000"/>
    <n v="2026"/>
  </r>
  <r>
    <n v="72037911"/>
    <x v="7"/>
    <s v="2026-01-28"/>
    <s v="S0146"/>
    <x v="44"/>
    <s v="IV-MIL690134"/>
    <s v="APL26010626"/>
    <x v="705"/>
    <s v="APRON"/>
    <x v="67"/>
    <s v="1"/>
    <n v="60"/>
    <s v="PC"/>
    <x v="2"/>
    <n v="60"/>
    <n v="3600"/>
    <n v="1"/>
    <n v="1.904121"/>
    <n v="114.247269"/>
    <s v="MIL"/>
    <n v="31.5106"/>
    <n v="3600"/>
    <n v="2026"/>
  </r>
  <r>
    <n v="72036702"/>
    <x v="9"/>
    <s v="2025-12-15"/>
    <s v="K0073"/>
    <x v="15"/>
    <s v="V2601/0327"/>
    <s v="APL26010655"/>
    <x v="636"/>
    <s v="PAPER CORE (THK)2.0X(Inner DIA)130X(L)600MM"/>
    <x v="44"/>
    <s v="9"/>
    <n v="1400"/>
    <s v="PC"/>
    <x v="2"/>
    <n v="10.24"/>
    <n v="14336"/>
    <n v="1"/>
    <n v="0.32496999999999998"/>
    <n v="454.95801399999999"/>
    <s v="MIL"/>
    <n v="31.5106"/>
    <n v="14336"/>
    <n v="2026"/>
  </r>
  <r>
    <n v="72036702"/>
    <x v="9"/>
    <s v="2025-12-15"/>
    <s v="K0073"/>
    <x v="15"/>
    <s v="V2601/0327"/>
    <s v="APL26010655"/>
    <x v="635"/>
    <s v="PAPER CORE (THK)2.0X(Inner DIA)110X(L)600MM"/>
    <x v="44"/>
    <s v="9"/>
    <n v="2020"/>
    <s v="PC"/>
    <x v="2"/>
    <n v="8.77"/>
    <n v="17715.400000000001"/>
    <n v="1"/>
    <n v="0.27831899999999998"/>
    <n v="562.20446400000003"/>
    <s v="MIL"/>
    <n v="31.5106"/>
    <n v="17715.400000000001"/>
    <n v="2026"/>
  </r>
  <r>
    <n v="72031882"/>
    <x v="0"/>
    <s v="2025-08-26"/>
    <s v="E0108"/>
    <x v="45"/>
    <s v="ed-251110-1"/>
    <s v="APO26010064"/>
    <x v="706"/>
    <s v="3P 2.3X425mm STS304(0.4) + A1050(1.4) + STS430 DDQ(0.5)"/>
    <x v="68"/>
    <s v="6"/>
    <n v="5001"/>
    <s v="KG"/>
    <x v="0"/>
    <n v="5.81"/>
    <n v="29055.81"/>
    <n v="31.591200000000001"/>
    <n v="5.8099990000000004"/>
    <n v="29055.809845"/>
    <s v="MIL"/>
    <n v="31.591200000000001"/>
    <n v="917907.9"/>
    <n v="2026"/>
  </r>
  <r>
    <n v="72031882"/>
    <x v="0"/>
    <s v="2025-08-26"/>
    <s v="E0108"/>
    <x v="45"/>
    <s v="ed-251110-1"/>
    <s v="APO26010064"/>
    <x v="707"/>
    <s v="3P 2.3X385mm STS304(0.4) + A1050(1.4) + STS430 DDQ(0.5)"/>
    <x v="68"/>
    <s v="6"/>
    <n v="5001"/>
    <s v="KG"/>
    <x v="0"/>
    <n v="5.84"/>
    <n v="29205.84"/>
    <n v="31.591200000000001"/>
    <n v="5.84"/>
    <n v="29205.839917000001"/>
    <s v="MIL"/>
    <n v="31.591200000000001"/>
    <n v="922647.53"/>
    <n v="2026"/>
  </r>
  <r>
    <n v="72031882"/>
    <x v="0"/>
    <s v="2025-08-26"/>
    <s v="E0108"/>
    <x v="45"/>
    <s v="ed-251110-1"/>
    <s v="APO26010064"/>
    <x v="708"/>
    <s v="3P 2.3X470mm STS304(0.4) + A1050(1.4) + STS430 DDQ(0.5)"/>
    <x v="68"/>
    <s v="6"/>
    <n v="10001"/>
    <s v="KG"/>
    <x v="0"/>
    <n v="5.79"/>
    <n v="57905.79"/>
    <n v="31.591200000000001"/>
    <n v="5.79"/>
    <n v="57905.789902999997"/>
    <s v="MIL"/>
    <n v="31.591200000000001"/>
    <n v="1829313.39"/>
    <n v="2026"/>
  </r>
  <r>
    <n v="72031882"/>
    <x v="0"/>
    <s v="2025-08-26"/>
    <s v="E0108"/>
    <x v="45"/>
    <s v="ed-251110-1"/>
    <s v="APO26010064"/>
    <x v="709"/>
    <s v="3P 2.3X380mm STS304(0.4) + A1050(1.4) + STS430 DDQ(0.5)"/>
    <x v="68"/>
    <s v="6"/>
    <n v="5000"/>
    <s v="KG"/>
    <x v="0"/>
    <n v="5.84"/>
    <n v="29200"/>
    <n v="31.591200000000001"/>
    <n v="5.84"/>
    <n v="29200"/>
    <s v="MIL"/>
    <n v="31.591200000000001"/>
    <n v="922463.04"/>
    <n v="2026"/>
  </r>
  <r>
    <n v="72031882"/>
    <x v="0"/>
    <s v="2025-08-26"/>
    <s v="E0108"/>
    <x v="45"/>
    <s v="ed-251110-1"/>
    <s v="APO26010064"/>
    <x v="710"/>
    <s v="3P 2.3X415mm STS304(0.4) + A1050(1.4) + STS430 DDQ(0.5)"/>
    <x v="68"/>
    <s v="6"/>
    <n v="5001"/>
    <s v="KG"/>
    <x v="0"/>
    <n v="5.82"/>
    <n v="29105.82"/>
    <n v="31.591200000000001"/>
    <n v="5.8199990000000001"/>
    <n v="29105.819974999999"/>
    <s v="MIL"/>
    <n v="31.591200000000001"/>
    <n v="919487.78"/>
    <n v="2026"/>
  </r>
  <r>
    <n v="72031882"/>
    <x v="0"/>
    <s v="2025-08-26"/>
    <s v="E0108"/>
    <x v="45"/>
    <s v="ed-251110-1"/>
    <s v="APO26010064"/>
    <x v="711"/>
    <s v="3P 2.3X340mm STS304(0.4) + A1050(1.4) + STS430 DDQ(0.5)"/>
    <x v="68"/>
    <s v="6"/>
    <n v="5000"/>
    <s v="KG"/>
    <x v="0"/>
    <n v="5.89"/>
    <n v="29450"/>
    <n v="31.591200000000001"/>
    <n v="5.89"/>
    <n v="29450"/>
    <s v="MIL"/>
    <n v="31.591200000000001"/>
    <n v="930360.84"/>
    <n v="2026"/>
  </r>
  <r>
    <n v="72031882"/>
    <x v="0"/>
    <s v="2025-08-26"/>
    <s v="E0108"/>
    <x v="45"/>
    <s v="ed-251110-1"/>
    <s v="APO26010064"/>
    <x v="712"/>
    <s v="3P 2.3X230mm STS304(0.4) + A1050(1.4) + STS430 DDQ(0.5)"/>
    <x v="68"/>
    <s v="6"/>
    <n v="5000"/>
    <s v="KG"/>
    <x v="0"/>
    <n v="6.33"/>
    <n v="31650"/>
    <n v="31.591200000000001"/>
    <n v="6.33"/>
    <n v="31650"/>
    <s v="MIL"/>
    <n v="31.591200000000001"/>
    <n v="999861.48"/>
    <n v="2026"/>
  </r>
  <r>
    <n v="72031885"/>
    <x v="0"/>
    <s v="2025-08-26"/>
    <s v="A0232"/>
    <x v="46"/>
    <s v="9026"/>
    <s v="APO26010043"/>
    <x v="713"/>
    <s v="7P 2.3X295mm SS304(0.4)+AL1050(0.28)+AL3003(0.28)+AL1050(0.28)+AL3003(0.28)+AL1050(0.28)+SS439(0.5) I-D-8V7(ABG)"/>
    <x v="69"/>
    <s v="7"/>
    <n v="2"/>
    <s v="KG"/>
    <x v="0"/>
    <n v="0"/>
    <n v="0"/>
    <n v="31.591200000000001"/>
    <n v="0"/>
    <n v="0"/>
    <s v="MIL"/>
    <n v="31.591200000000001"/>
    <n v="0"/>
    <n v="2026"/>
  </r>
  <r>
    <n v="72031885"/>
    <x v="0"/>
    <s v="2025-08-26"/>
    <s v="A0232"/>
    <x v="46"/>
    <s v="9026"/>
    <s v="APO26010043"/>
    <x v="713"/>
    <s v="7P 2.3X295mm SS304(0.4)+AL1050(0.28)+AL3003(0.28)+AL1050(0.28)+AL3003(0.28)+AL1050(0.28)+SS439(0.5) I-D-8V7(ABG)"/>
    <x v="69"/>
    <s v="7"/>
    <n v="2100"/>
    <s v="KG"/>
    <x v="0"/>
    <n v="0"/>
    <n v="0"/>
    <n v="31.591200000000001"/>
    <n v="0"/>
    <n v="0"/>
    <s v="MIL"/>
    <n v="31.591200000000001"/>
    <n v="0"/>
    <n v="2026"/>
  </r>
  <r>
    <n v="72031885"/>
    <x v="0"/>
    <s v="2025-08-26"/>
    <s v="A0232"/>
    <x v="46"/>
    <s v="9026"/>
    <s v="APO26010043"/>
    <x v="714"/>
    <s v="7P 2.8X355mm SS304(0.4)+AL1050(0.38)+AL3003(0.38)+AL1050(0.38)+AL3003(0.38)+AL1050(0.38)+SS439(0.5) I-D10S7(ABG)"/>
    <x v="69"/>
    <s v="7"/>
    <n v="14"/>
    <s v="KG"/>
    <x v="0"/>
    <n v="0"/>
    <n v="0"/>
    <n v="31.591200000000001"/>
    <n v="0"/>
    <n v="0"/>
    <s v="MIL"/>
    <n v="31.591200000000001"/>
    <n v="0"/>
    <n v="2026"/>
  </r>
  <r>
    <n v="72031885"/>
    <x v="0"/>
    <s v="2025-08-26"/>
    <s v="A0232"/>
    <x v="46"/>
    <s v="9026"/>
    <s v="APO26010043"/>
    <x v="714"/>
    <s v="7P 2.8X355mm SS304(0.4)+AL1050(0.38)+AL3003(0.38)+AL1050(0.38)+AL3003(0.38)+AL1050(0.38)+SS439(0.5) I-D10S7(ABG)"/>
    <x v="69"/>
    <s v="7"/>
    <n v="9450"/>
    <s v="KG"/>
    <x v="0"/>
    <n v="0"/>
    <n v="0"/>
    <n v="31.591200000000001"/>
    <n v="0"/>
    <n v="0"/>
    <s v="MIL"/>
    <n v="31.591200000000001"/>
    <n v="0"/>
    <n v="2026"/>
  </r>
  <r>
    <n v="72032741"/>
    <x v="0"/>
    <s v="2025-09-12"/>
    <s v="M0165"/>
    <x v="3"/>
    <s v="1A250069"/>
    <s v="APO26010041"/>
    <x v="715"/>
    <s v="S/S # 430 2B 0.4X215mm."/>
    <x v="70"/>
    <s v="7"/>
    <n v="500"/>
    <s v="KG"/>
    <x v="0"/>
    <n v="1.5905"/>
    <n v="795.25"/>
    <n v="31.591200000000001"/>
    <n v="1.5904990000000001"/>
    <n v="795.24994300000003"/>
    <s v="MIL"/>
    <n v="31.591200000000001"/>
    <n v="25122.9"/>
    <n v="2026"/>
  </r>
  <r>
    <n v="72032741"/>
    <x v="0"/>
    <s v="2025-09-12"/>
    <s v="M0165"/>
    <x v="3"/>
    <s v="1A250069"/>
    <s v="APO26010041"/>
    <x v="716"/>
    <s v="S/S # 430 2B 0.4X135mm."/>
    <x v="70"/>
    <s v="7"/>
    <n v="500"/>
    <s v="KG"/>
    <x v="0"/>
    <n v="1.5905"/>
    <n v="795.25"/>
    <n v="31.591200000000001"/>
    <n v="1.5904990000000001"/>
    <n v="795.24994300000003"/>
    <s v="MIL"/>
    <n v="31.591200000000001"/>
    <n v="25122.9"/>
    <n v="2026"/>
  </r>
  <r>
    <n v="72032742"/>
    <x v="0"/>
    <s v="2025-09-12"/>
    <s v="M0165"/>
    <x v="3"/>
    <s v="1A250069"/>
    <s v="APO26010041"/>
    <x v="717"/>
    <s v="S/S # 430 2B 0.5X155mm."/>
    <x v="70"/>
    <s v="7"/>
    <n v="503"/>
    <s v="KG"/>
    <x v="0"/>
    <n v="1.3761000000000001"/>
    <n v="692.18"/>
    <n v="31.591200000000001"/>
    <n v="1.376099"/>
    <n v="692.18010000000004"/>
    <s v="MIL"/>
    <n v="31.591200000000001"/>
    <n v="21866.799999999999"/>
    <n v="2026"/>
  </r>
  <r>
    <n v="72034060"/>
    <x v="0"/>
    <s v="2025-10-14"/>
    <s v="M0165"/>
    <x v="3"/>
    <s v="1A250069"/>
    <s v="APO26010041"/>
    <x v="718"/>
    <s v="S/S # 430 2B 0.4X180mm."/>
    <x v="70"/>
    <s v="7"/>
    <n v="930"/>
    <s v="KG"/>
    <x v="0"/>
    <n v="1.5905"/>
    <n v="1479.165"/>
    <n v="31.591200000000001"/>
    <n v="1.5904990000000001"/>
    <n v="1479.1650830000001"/>
    <s v="MIL"/>
    <n v="31.591200000000001"/>
    <n v="46728.6"/>
    <n v="2026"/>
  </r>
  <r>
    <n v="72034060"/>
    <x v="0"/>
    <s v="2025-10-14"/>
    <s v="M0165"/>
    <x v="3"/>
    <s v="1A250069"/>
    <s v="APO26010041"/>
    <x v="715"/>
    <s v="S/S # 430 2B 0.4X215mm."/>
    <x v="70"/>
    <s v="7"/>
    <n v="444"/>
    <s v="KG"/>
    <x v="0"/>
    <n v="1.5905"/>
    <n v="706.18200000000002"/>
    <n v="31.591200000000001"/>
    <n v="1.5904990000000001"/>
    <n v="706.18210099999999"/>
    <s v="MIL"/>
    <n v="31.591200000000001"/>
    <n v="22309.14"/>
    <n v="2026"/>
  </r>
  <r>
    <n v="72034060"/>
    <x v="0"/>
    <s v="2025-10-14"/>
    <s v="M0165"/>
    <x v="3"/>
    <s v="1A250069"/>
    <s v="APO26010041"/>
    <x v="716"/>
    <s v="S/S # 430 2B 0.4X135mm."/>
    <x v="70"/>
    <s v="7"/>
    <n v="425"/>
    <s v="KG"/>
    <x v="0"/>
    <n v="1.5905"/>
    <n v="675.96299999999997"/>
    <n v="31.591200000000001"/>
    <n v="1.5904990000000001"/>
    <n v="675.96292600000004"/>
    <s v="MIL"/>
    <n v="31.591200000000001"/>
    <n v="21354.48"/>
    <n v="2026"/>
  </r>
  <r>
    <n v="72032741"/>
    <x v="1"/>
    <s v="2025-09-12"/>
    <s v="M0165"/>
    <x v="3"/>
    <s v="1A250070"/>
    <s v="APO26010091"/>
    <x v="718"/>
    <s v="S/S # 430 2B 0.4X180mm."/>
    <x v="70"/>
    <s v="7"/>
    <n v="952"/>
    <s v="KG"/>
    <x v="0"/>
    <n v="1.5905"/>
    <n v="1514.16"/>
    <n v="31.425799999999999"/>
    <n v="1.5904990000000001"/>
    <n v="1514.1600209999999"/>
    <s v="MIL"/>
    <n v="31.425799999999999"/>
    <n v="47583.69"/>
    <n v="2026"/>
  </r>
  <r>
    <n v="72033192"/>
    <x v="1"/>
    <s v="2025-09-25"/>
    <s v="V0022"/>
    <x v="47"/>
    <s v="10475468"/>
    <s v="APO26010014"/>
    <x v="719"/>
    <s v="KRAFT LINER BOARD 170GSM R/W 950MM-FSC Mix Credit P 4.1"/>
    <x v="71"/>
    <s v="9"/>
    <n v="1896"/>
    <s v="KG"/>
    <x v="0"/>
    <n v="0.64"/>
    <n v="1213.44"/>
    <n v="31.425799999999999"/>
    <n v="0.63999899999999998"/>
    <n v="1213.439912"/>
    <s v="MIL"/>
    <n v="31.425799999999999"/>
    <n v="38133.32"/>
    <n v="2026"/>
  </r>
  <r>
    <n v="72033192"/>
    <x v="1"/>
    <s v="2025-09-25"/>
    <s v="V0022"/>
    <x v="47"/>
    <s v="10475468"/>
    <s v="APO26010014"/>
    <x v="720"/>
    <s v="KRAFT LINER BOARD 125GSM R/W 1400MM-FSC Mix Credit P 4.1"/>
    <x v="72"/>
    <s v="9"/>
    <n v="2760"/>
    <s v="KG"/>
    <x v="0"/>
    <n v="0.65"/>
    <n v="1794"/>
    <n v="31.425799999999999"/>
    <n v="0.65"/>
    <n v="1794.0001520000001"/>
    <s v="MIL"/>
    <n v="31.425799999999999"/>
    <n v="56377.89"/>
    <n v="2026"/>
  </r>
  <r>
    <n v="72033192"/>
    <x v="1"/>
    <s v="2025-09-25"/>
    <s v="V0022"/>
    <x v="47"/>
    <s v="10475468"/>
    <s v="APO26010014"/>
    <x v="721"/>
    <s v="KRAFT LINER BOARD 170GSM R/W 1350MM-FSC Mix Credit P 4.1"/>
    <x v="71"/>
    <s v="9"/>
    <n v="2694"/>
    <s v="KG"/>
    <x v="0"/>
    <n v="0.64"/>
    <n v="1724.16"/>
    <n v="31.425799999999999"/>
    <n v="0.63999899999999998"/>
    <n v="1724.160085"/>
    <s v="MIL"/>
    <n v="31.425799999999999"/>
    <n v="54183.11"/>
    <n v="2026"/>
  </r>
  <r>
    <n v="72033192"/>
    <x v="1"/>
    <s v="2025-09-25"/>
    <s v="V0022"/>
    <x v="47"/>
    <s v="10475468"/>
    <s v="APO26010014"/>
    <x v="722"/>
    <s v="KRAFT LINER BOARD 170GSM R/W 1150MM-FSC Mix Credit P 4.1"/>
    <x v="71"/>
    <s v="9"/>
    <n v="6856"/>
    <s v="KG"/>
    <x v="0"/>
    <n v="0.64"/>
    <n v="4387.84"/>
    <n v="31.425799999999999"/>
    <n v="0.63999899999999998"/>
    <n v="4387.839927"/>
    <s v="MIL"/>
    <n v="31.425799999999999"/>
    <n v="137891.38"/>
    <n v="2026"/>
  </r>
  <r>
    <n v="72033192"/>
    <x v="1"/>
    <s v="2025-09-25"/>
    <s v="V0022"/>
    <x v="47"/>
    <s v="10475468"/>
    <s v="APO26010014"/>
    <x v="723"/>
    <s v="KRAFT LINER BOARD 125GSM R/W 900MM-FSC Mix Credit P 4.1"/>
    <x v="72"/>
    <s v="9"/>
    <n v="2660"/>
    <s v="KG"/>
    <x v="0"/>
    <n v="0.65"/>
    <n v="1729"/>
    <n v="31.425799999999999"/>
    <n v="0.65"/>
    <n v="1729.000057"/>
    <s v="MIL"/>
    <n v="31.425799999999999"/>
    <n v="54335.21"/>
    <n v="2026"/>
  </r>
  <r>
    <n v="72033192"/>
    <x v="1"/>
    <s v="2025-09-25"/>
    <s v="V0022"/>
    <x v="47"/>
    <s v="10475468"/>
    <s v="APO26010014"/>
    <x v="724"/>
    <s v="KRAFT LINER BOARD 125GSM R/W 950MM-FSC Mix Credit P 4.1"/>
    <x v="72"/>
    <s v="9"/>
    <n v="2802"/>
    <s v="KG"/>
    <x v="0"/>
    <n v="0.65"/>
    <n v="1821.3"/>
    <n v="31.425799999999999"/>
    <n v="0.65"/>
    <n v="1821.3000139999999"/>
    <s v="MIL"/>
    <n v="31.425799999999999"/>
    <n v="57235.81"/>
    <n v="2026"/>
  </r>
  <r>
    <n v="72033192"/>
    <x v="1"/>
    <s v="2025-09-25"/>
    <s v="V0022"/>
    <x v="47"/>
    <s v="10475468"/>
    <s v="APO26010014"/>
    <x v="725"/>
    <s v="KRAFT LINER BOARD 125GSM R/W 1150MM-FSC Mix Credit P 4.1"/>
    <x v="72"/>
    <s v="9"/>
    <n v="6880"/>
    <s v="KG"/>
    <x v="0"/>
    <n v="0.65"/>
    <n v="4472"/>
    <n v="31.425799999999999"/>
    <n v="0.65"/>
    <n v="4472.0000760000003"/>
    <s v="MIL"/>
    <n v="31.425799999999999"/>
    <n v="140536.18"/>
    <n v="2026"/>
  </r>
  <r>
    <n v="72033192"/>
    <x v="1"/>
    <s v="2025-09-25"/>
    <s v="V0022"/>
    <x v="47"/>
    <s v="10475468"/>
    <s v="APO26010014"/>
    <x v="726"/>
    <s v="KRAFT LINER BOARD 125GSM R/W 1350MM-FSC Mix Credit P 4.1"/>
    <x v="72"/>
    <s v="9"/>
    <n v="2654"/>
    <s v="KG"/>
    <x v="0"/>
    <n v="0.65"/>
    <n v="1725.1"/>
    <n v="31.425799999999999"/>
    <n v="0.65"/>
    <n v="1725.1000770000001"/>
    <s v="MIL"/>
    <n v="31.425799999999999"/>
    <n v="54212.65"/>
    <n v="2026"/>
  </r>
  <r>
    <n v="72033192"/>
    <x v="1"/>
    <s v="2025-09-25"/>
    <s v="V0022"/>
    <x v="47"/>
    <s v="10475468"/>
    <s v="APO26010014"/>
    <x v="727"/>
    <s v="KRAFT LINER BOARD 125GSM R/W 1050MM-FSC Mix Credit P 4.1"/>
    <x v="72"/>
    <s v="9"/>
    <n v="2082"/>
    <s v="KG"/>
    <x v="0"/>
    <n v="0.65"/>
    <n v="1353.3"/>
    <n v="31.425799999999999"/>
    <n v="0.65"/>
    <n v="1353.300154"/>
    <s v="MIL"/>
    <n v="31.425799999999999"/>
    <n v="42528.54"/>
    <n v="2026"/>
  </r>
  <r>
    <n v="72033192"/>
    <x v="1"/>
    <s v="2025-09-25"/>
    <s v="V0022"/>
    <x v="47"/>
    <s v="10475468"/>
    <s v="APO26010014"/>
    <x v="728"/>
    <s v="KRAFT LINER BOARD 125GSM R/W 1310MM-FSC Mix Credit P 4.1"/>
    <x v="72"/>
    <s v="9"/>
    <n v="2600"/>
    <s v="KG"/>
    <x v="0"/>
    <n v="0.65"/>
    <n v="1690"/>
    <n v="31.425799999999999"/>
    <n v="0.65"/>
    <n v="1689.9999359999999"/>
    <s v="MIL"/>
    <n v="31.425799999999999"/>
    <n v="53109.599999999999"/>
    <n v="2026"/>
  </r>
  <r>
    <n v="72033192"/>
    <x v="1"/>
    <s v="2025-09-25"/>
    <s v="V0022"/>
    <x v="47"/>
    <s v="10475468"/>
    <s v="APO26010014"/>
    <x v="729"/>
    <s v="KRAFT LINER BOARD 125GSM R/W 1600MM-FSC Mix Credit P 4.1"/>
    <x v="72"/>
    <s v="9"/>
    <n v="3214"/>
    <s v="KG"/>
    <x v="0"/>
    <n v="0.65"/>
    <n v="2089.1"/>
    <n v="31.425799999999999"/>
    <n v="0.65"/>
    <n v="2089.100038"/>
    <s v="MIL"/>
    <n v="31.425799999999999"/>
    <n v="65651.64"/>
    <n v="2026"/>
  </r>
  <r>
    <n v="72033192"/>
    <x v="1"/>
    <s v="2025-09-25"/>
    <s v="V0022"/>
    <x v="47"/>
    <s v="10475468"/>
    <s v="APO26010014"/>
    <x v="730"/>
    <s v="KRAFT LINER BOARD 125GSM R/W 1550MM-FSC Mix Credit P 4.1"/>
    <x v="72"/>
    <s v="9"/>
    <n v="3128"/>
    <s v="KG"/>
    <x v="0"/>
    <n v="0.65"/>
    <n v="2033.2"/>
    <n v="31.425799999999999"/>
    <n v="0.65"/>
    <n v="2033.2001090000001"/>
    <s v="MIL"/>
    <n v="31.425799999999999"/>
    <n v="63894.94"/>
    <n v="2026"/>
  </r>
  <r>
    <n v="72033192"/>
    <x v="1"/>
    <s v="2025-09-25"/>
    <s v="V0022"/>
    <x v="47"/>
    <s v="10475468"/>
    <s v="APO26010014"/>
    <x v="731"/>
    <s v="KRAFT LINER BOARD 125GSM R/W 1510MM-FSC Mix Credit P 4.1"/>
    <x v="72"/>
    <s v="9"/>
    <n v="3024"/>
    <s v="KG"/>
    <x v="0"/>
    <n v="0.65"/>
    <n v="1965.6"/>
    <n v="31.425799999999999"/>
    <n v="0.65"/>
    <n v="1965.599921"/>
    <s v="MIL"/>
    <n v="31.425799999999999"/>
    <n v="61770.55"/>
    <n v="2026"/>
  </r>
  <r>
    <n v="72033192"/>
    <x v="1"/>
    <s v="2025-09-25"/>
    <s v="V0022"/>
    <x v="47"/>
    <s v="10475468"/>
    <s v="APO26010014"/>
    <x v="732"/>
    <s v="KRAFT LINER BOARD 125GSM R/W 1460MM-FSC Mix Credit P 4.1"/>
    <x v="72"/>
    <s v="9"/>
    <n v="2936"/>
    <s v="KG"/>
    <x v="0"/>
    <n v="0.65"/>
    <n v="1908.4"/>
    <n v="31.425799999999999"/>
    <n v="0.65"/>
    <n v="1908.4001040000001"/>
    <s v="MIL"/>
    <n v="31.425799999999999"/>
    <n v="59973"/>
    <n v="2026"/>
  </r>
  <r>
    <n v="72033192"/>
    <x v="1"/>
    <s v="2025-09-25"/>
    <s v="V0022"/>
    <x v="47"/>
    <s v="10475468"/>
    <s v="APO26010014"/>
    <x v="733"/>
    <s v="KRAFT LINER BOARD 125GSM R/W 1000MM-FSC Mix Credit P 4.1"/>
    <x v="72"/>
    <s v="9"/>
    <n v="5928"/>
    <s v="KG"/>
    <x v="0"/>
    <n v="0.65"/>
    <n v="3853.2"/>
    <n v="31.425799999999999"/>
    <n v="0.65"/>
    <n v="3853.1999179999998"/>
    <s v="MIL"/>
    <n v="31.425799999999999"/>
    <n v="121089.89"/>
    <n v="2026"/>
  </r>
  <r>
    <n v="72033192"/>
    <x v="1"/>
    <s v="2025-09-25"/>
    <s v="V0022"/>
    <x v="47"/>
    <s v="10475468"/>
    <s v="APO26010014"/>
    <x v="734"/>
    <s v="KRAFT LINER BOARD 170GSM R/W 1000MM-FSC Mix Credit P 4.1"/>
    <x v="71"/>
    <s v="9"/>
    <n v="2016"/>
    <s v="KG"/>
    <x v="0"/>
    <n v="0.64"/>
    <n v="1290.24"/>
    <n v="31.425799999999999"/>
    <n v="0.63999899999999998"/>
    <n v="1290.2398659999999"/>
    <s v="MIL"/>
    <n v="31.425799999999999"/>
    <n v="40546.82"/>
    <n v="2026"/>
  </r>
  <r>
    <n v="72033192"/>
    <x v="1"/>
    <s v="2025-09-25"/>
    <s v="V0022"/>
    <x v="47"/>
    <s v="10475468"/>
    <s v="APO26010014"/>
    <x v="735"/>
    <s v="KRAFT LINER BOARD 125GSM R/W 1110MM-FSC Mix Credit P 4.1"/>
    <x v="72"/>
    <s v="9"/>
    <n v="4434"/>
    <s v="KG"/>
    <x v="0"/>
    <n v="0.65"/>
    <n v="2882.1"/>
    <n v="31.425799999999999"/>
    <n v="0.65"/>
    <n v="2882.1000570000001"/>
    <s v="MIL"/>
    <n v="31.425799999999999"/>
    <n v="90572.3"/>
    <n v="2026"/>
  </r>
  <r>
    <n v="72033192"/>
    <x v="1"/>
    <s v="2025-09-25"/>
    <s v="V0022"/>
    <x v="47"/>
    <s v="10475468"/>
    <s v="APO26010014"/>
    <x v="736"/>
    <s v="KRAFT LINER BOARD 125GSM R/W 850MM-FSC Mix Credit P 4.1"/>
    <x v="72"/>
    <s v="9"/>
    <n v="5096"/>
    <s v="KG"/>
    <x v="0"/>
    <n v="0.65"/>
    <n v="3312.4"/>
    <n v="31.425799999999999"/>
    <n v="0.65"/>
    <n v="3312.4000019999999"/>
    <s v="MIL"/>
    <n v="31.425799999999999"/>
    <n v="104094.82"/>
    <n v="2026"/>
  </r>
  <r>
    <n v="72033192"/>
    <x v="1"/>
    <s v="2025-09-25"/>
    <s v="V0022"/>
    <x v="47"/>
    <s v="10475468"/>
    <s v="APO26010014"/>
    <x v="737"/>
    <s v="KRAFT LINER BOARD 125GSM R/W 790MM-FSC Mix Credit P 4.1"/>
    <x v="72"/>
    <s v="9"/>
    <n v="2350"/>
    <s v="KG"/>
    <x v="0"/>
    <n v="0.65"/>
    <n v="1527.5"/>
    <n v="31.425799999999999"/>
    <n v="0.65"/>
    <n v="1527.5000150000001"/>
    <s v="MIL"/>
    <n v="31.425799999999999"/>
    <n v="48002.91"/>
    <n v="2026"/>
  </r>
  <r>
    <n v="72033192"/>
    <x v="1"/>
    <s v="2025-09-25"/>
    <s v="V0022"/>
    <x v="47"/>
    <s v="10475468"/>
    <s v="APO26010014"/>
    <x v="738"/>
    <s v="KRAFT LINER BOARD 170GSM R/W 1550MM-FSC Mix Credit P 4.1"/>
    <x v="71"/>
    <s v="9"/>
    <n v="3130"/>
    <s v="KG"/>
    <x v="0"/>
    <n v="0.64"/>
    <n v="2003.2"/>
    <n v="31.425799999999999"/>
    <n v="0.63999899999999998"/>
    <n v="2003.199918"/>
    <s v="MIL"/>
    <n v="31.425799999999999"/>
    <n v="62952.160000000003"/>
    <n v="2026"/>
  </r>
  <r>
    <n v="72033192"/>
    <x v="1"/>
    <s v="2025-09-25"/>
    <s v="V0022"/>
    <x v="47"/>
    <s v="10475468"/>
    <s v="APO26010014"/>
    <x v="739"/>
    <s v="KRAFT LINER BOARD 170GSM R/W 1400MM-FSC Mix Credit P 4.1"/>
    <x v="71"/>
    <s v="9"/>
    <n v="2818"/>
    <s v="KG"/>
    <x v="0"/>
    <n v="0.64"/>
    <n v="1803.52"/>
    <n v="31.425799999999999"/>
    <n v="0.63999899999999998"/>
    <n v="1803.520037"/>
    <s v="MIL"/>
    <n v="31.425799999999999"/>
    <n v="56677.06"/>
    <n v="2026"/>
  </r>
  <r>
    <n v="72033192"/>
    <x v="1"/>
    <s v="2025-09-25"/>
    <s v="V0022"/>
    <x v="47"/>
    <s v="10475468"/>
    <s v="APO26010014"/>
    <x v="740"/>
    <s v="KRAFT LINER BOARD 125GSM R/W 1260MM-FSC Mix Credit P 4.1"/>
    <x v="72"/>
    <s v="9"/>
    <n v="2510"/>
    <s v="KG"/>
    <x v="0"/>
    <n v="0.65"/>
    <n v="1631.5"/>
    <n v="31.425799999999999"/>
    <n v="0.65"/>
    <n v="1631.499914"/>
    <s v="MIL"/>
    <n v="31.425799999999999"/>
    <n v="51271.19"/>
    <n v="2026"/>
  </r>
  <r>
    <n v="72033192"/>
    <x v="1"/>
    <s v="2025-09-25"/>
    <s v="V0022"/>
    <x v="47"/>
    <s v="10475468"/>
    <s v="APO26010014"/>
    <x v="733"/>
    <s v="KRAFT LINER BOARD 125GSM R/W 1000MM-FSC Mix Credit P 4.1"/>
    <x v="72"/>
    <s v="9"/>
    <n v="104"/>
    <s v="KG"/>
    <x v="0"/>
    <n v="0.65"/>
    <n v="67.599999999999994"/>
    <n v="31.425799999999999"/>
    <n v="0.65"/>
    <n v="67.599869999999996"/>
    <s v="MIL"/>
    <n v="31.425799999999999"/>
    <n v="2124.38"/>
    <n v="2026"/>
  </r>
  <r>
    <n v="72034060"/>
    <x v="1"/>
    <s v="2025-10-14"/>
    <s v="M0165"/>
    <x v="3"/>
    <s v="1A250070"/>
    <s v="APO26010091"/>
    <x v="718"/>
    <s v="S/S # 430 2B 0.4X180mm."/>
    <x v="70"/>
    <s v="7"/>
    <n v="1943"/>
    <s v="KG"/>
    <x v="0"/>
    <n v="1.5905"/>
    <n v="3090.34"/>
    <n v="31.425799999999999"/>
    <n v="1.5904990000000001"/>
    <n v="3090.3401020000001"/>
    <s v="MIL"/>
    <n v="31.425799999999999"/>
    <n v="97116.41"/>
    <n v="2026"/>
  </r>
  <r>
    <n v="72034063"/>
    <x v="1"/>
    <s v="2025-10-14"/>
    <s v="M0165"/>
    <x v="3"/>
    <s v="1A250070"/>
    <s v="APO26010091"/>
    <x v="741"/>
    <s v="S/S # 304 0.8X310mm."/>
    <x v="73"/>
    <s v="7"/>
    <n v="1053"/>
    <s v="KG"/>
    <x v="0"/>
    <n v="2.4352"/>
    <n v="2564.27"/>
    <n v="31.425799999999999"/>
    <n v="2.4352"/>
    <n v="2564.2701219999999"/>
    <s v="MIL"/>
    <n v="31.425799999999999"/>
    <n v="80584.240000000005"/>
    <n v="2026"/>
  </r>
  <r>
    <n v="72034063"/>
    <x v="1"/>
    <s v="2025-10-14"/>
    <s v="M0165"/>
    <x v="3"/>
    <s v="1A250070"/>
    <s v="APO26010091"/>
    <x v="742"/>
    <s v="S/S # 304 0.8X350mm."/>
    <x v="73"/>
    <s v="7"/>
    <n v="1078"/>
    <s v="KG"/>
    <x v="0"/>
    <n v="2.4352"/>
    <n v="2625.15"/>
    <n v="31.425799999999999"/>
    <n v="2.4352"/>
    <n v="2625.1500350000001"/>
    <s v="MIL"/>
    <n v="31.425799999999999"/>
    <n v="82497.440000000002"/>
    <n v="2026"/>
  </r>
  <r>
    <n v="72032741"/>
    <x v="8"/>
    <s v="2025-09-12"/>
    <s v="M0165"/>
    <x v="3"/>
    <s v="1A250071"/>
    <s v="APO26010092"/>
    <x v="743"/>
    <s v="S/S # 430 2B 0.4X140mm."/>
    <x v="70"/>
    <s v="7"/>
    <n v="964"/>
    <s v="KG"/>
    <x v="0"/>
    <n v="1.5905"/>
    <n v="1533.242"/>
    <n v="31.403600000000001"/>
    <n v="1.5905"/>
    <n v="1533.2420480000001"/>
    <s v="MIL"/>
    <n v="31.403600000000001"/>
    <n v="48149.32"/>
    <n v="2026"/>
  </r>
  <r>
    <n v="72032743"/>
    <x v="8"/>
    <s v="2025-09-12"/>
    <s v="M0165"/>
    <x v="3"/>
    <s v="1A250071"/>
    <s v="APO26010092"/>
    <x v="744"/>
    <s v="S/S # 430 0.6X265mm."/>
    <x v="70"/>
    <s v="7"/>
    <n v="1447"/>
    <s v="KG"/>
    <x v="0"/>
    <n v="1.5568"/>
    <n v="2252.69"/>
    <n v="31.403600000000001"/>
    <n v="1.556799"/>
    <n v="2252.690137"/>
    <s v="MIL"/>
    <n v="31.403600000000001"/>
    <n v="70742.58"/>
    <n v="2026"/>
  </r>
  <r>
    <n v="72032743"/>
    <x v="8"/>
    <s v="2025-09-12"/>
    <s v="M0165"/>
    <x v="3"/>
    <s v="1A250071"/>
    <s v="APO26010092"/>
    <x v="745"/>
    <s v="S/S # 430 0.6X180mm"/>
    <x v="70"/>
    <s v="7"/>
    <n v="963"/>
    <s v="KG"/>
    <x v="0"/>
    <n v="1.5568"/>
    <n v="1499.1980000000001"/>
    <n v="31.403600000000001"/>
    <n v="1.556799"/>
    <n v="1499.197862"/>
    <s v="MIL"/>
    <n v="31.403600000000001"/>
    <n v="47080.21"/>
    <n v="2026"/>
  </r>
  <r>
    <n v="72032743"/>
    <x v="8"/>
    <s v="2025-09-12"/>
    <s v="M0165"/>
    <x v="3"/>
    <s v="1A250071"/>
    <s v="APO26010092"/>
    <x v="746"/>
    <s v="S/S # 430 0.6X160mm."/>
    <x v="70"/>
    <s v="7"/>
    <n v="490"/>
    <s v="KG"/>
    <x v="0"/>
    <n v="1.5794999999999999"/>
    <n v="773.95500000000004"/>
    <n v="31.403600000000001"/>
    <n v="1.5794999999999999"/>
    <n v="773.95489599999996"/>
    <s v="MIL"/>
    <n v="31.403600000000001"/>
    <n v="24304.97"/>
    <n v="2026"/>
  </r>
  <r>
    <n v="72032743"/>
    <x v="8"/>
    <s v="2025-09-12"/>
    <s v="M0165"/>
    <x v="3"/>
    <s v="1A250071"/>
    <s v="APO26010092"/>
    <x v="747"/>
    <s v="S/S # 430 0.6X235mm."/>
    <x v="70"/>
    <s v="7"/>
    <n v="1449"/>
    <s v="KG"/>
    <x v="0"/>
    <n v="1.5905"/>
    <n v="2304.64"/>
    <n v="31.403600000000001"/>
    <n v="1.5905"/>
    <n v="2304.639913"/>
    <s v="MIL"/>
    <n v="31.403600000000001"/>
    <n v="72373.990000000005"/>
    <n v="2026"/>
  </r>
  <r>
    <n v="72032743"/>
    <x v="8"/>
    <s v="2025-09-12"/>
    <s v="M0165"/>
    <x v="3"/>
    <s v="1A250071"/>
    <s v="APO26010092"/>
    <x v="748"/>
    <s v="S/S # 430 0.6X145mm."/>
    <x v="70"/>
    <s v="7"/>
    <n v="958"/>
    <s v="KG"/>
    <x v="0"/>
    <n v="1.5568"/>
    <n v="1491.414"/>
    <n v="31.403600000000001"/>
    <n v="1.556799"/>
    <n v="1491.414041"/>
    <s v="MIL"/>
    <n v="31.403600000000001"/>
    <n v="46835.77"/>
    <n v="2026"/>
  </r>
  <r>
    <n v="72032743"/>
    <x v="8"/>
    <s v="2025-09-12"/>
    <s v="M0165"/>
    <x v="3"/>
    <s v="1A250071"/>
    <s v="APO26010092"/>
    <x v="749"/>
    <s v="S/S # 430 0.6X260mm."/>
    <x v="70"/>
    <s v="7"/>
    <n v="1956"/>
    <s v="KG"/>
    <x v="0"/>
    <n v="2.0316999999999998"/>
    <n v="3974.0050000000001"/>
    <n v="31.403600000000001"/>
    <n v="2.0316990000000001"/>
    <n v="3974.004891"/>
    <s v="MIL"/>
    <n v="31.403600000000001"/>
    <n v="124798.06"/>
    <n v="2026"/>
  </r>
  <r>
    <n v="72034060"/>
    <x v="8"/>
    <s v="2025-10-14"/>
    <s v="M0165"/>
    <x v="3"/>
    <s v="1A250071"/>
    <s v="APO26010092"/>
    <x v="743"/>
    <s v="S/S # 430 2B 0.4X140mm."/>
    <x v="70"/>
    <s v="7"/>
    <n v="920"/>
    <s v="KG"/>
    <x v="0"/>
    <n v="1.5905"/>
    <n v="1463.26"/>
    <n v="31.403600000000001"/>
    <n v="1.5905"/>
    <n v="1463.2599439999999"/>
    <s v="MIL"/>
    <n v="31.403600000000001"/>
    <n v="45951.63"/>
    <n v="2026"/>
  </r>
  <r>
    <n v="72034061"/>
    <x v="8"/>
    <s v="2025-10-14"/>
    <s v="M0165"/>
    <x v="3"/>
    <s v="1A250071"/>
    <s v="APO26010092"/>
    <x v="750"/>
    <s v="S/S # 304 0.5X250mm."/>
    <x v="73"/>
    <s v="7"/>
    <n v="1020"/>
    <s v="KG"/>
    <x v="0"/>
    <n v="2.4163000000000001"/>
    <n v="2464.6260000000002"/>
    <n v="31.403600000000001"/>
    <n v="2.4163000000000001"/>
    <n v="2464.6260299999999"/>
    <s v="MIL"/>
    <n v="31.403600000000001"/>
    <n v="77398.13"/>
    <n v="2026"/>
  </r>
  <r>
    <n v="72031884"/>
    <x v="2"/>
    <s v="2025-08-26"/>
    <s v="K0056"/>
    <x v="48"/>
    <s v="KCT2025-E5172"/>
    <s v="APO26010016"/>
    <x v="751"/>
    <s v="7P 1.8X410mm SS304(0.4)+AL1050(0.18)+AL3003(0.18)+AL1050(0.18)+AL3003(0.18)+AL1050(0.18)+SS439(0.5) IAA30O7"/>
    <x v="69"/>
    <s v="7"/>
    <n v="71"/>
    <s v="KG"/>
    <x v="0"/>
    <n v="7.45"/>
    <n v="528.95000000000005"/>
    <n v="31.5595"/>
    <n v="7.45"/>
    <n v="528.95007799999996"/>
    <s v="MIL"/>
    <n v="31.5595"/>
    <n v="16693.400000000001"/>
    <n v="2026"/>
  </r>
  <r>
    <n v="72031884"/>
    <x v="2"/>
    <s v="2025-08-26"/>
    <s v="K0056"/>
    <x v="48"/>
    <s v="KCT2025-E5172"/>
    <s v="APO26010016"/>
    <x v="751"/>
    <s v="7P 1.8X410mm SS304(0.4)+AL1050(0.18)+AL3003(0.18)+AL1050(0.18)+AL3003(0.18)+AL1050(0.18)+SS439(0.5) IAA30O7"/>
    <x v="69"/>
    <s v="7"/>
    <n v="9450"/>
    <s v="KG"/>
    <x v="0"/>
    <n v="7.45"/>
    <n v="70402.5"/>
    <n v="31.5595"/>
    <n v="7.45"/>
    <n v="70402.500039000006"/>
    <s v="MIL"/>
    <n v="31.5595"/>
    <n v="2221867.7000000002"/>
    <n v="2026"/>
  </r>
  <r>
    <n v="72034469"/>
    <x v="2"/>
    <s v="2025-10-24"/>
    <s v="D0115"/>
    <x v="49"/>
    <s v="193/2025C"/>
    <s v="APO26010018"/>
    <x v="752"/>
    <s v="PRIMER DARK GREY 5.100.147 (IDN,IDO,IDP,IDQ)"/>
    <x v="74"/>
    <s v="1"/>
    <n v="500"/>
    <s v="KG"/>
    <x v="0"/>
    <n v="12"/>
    <n v="6000"/>
    <n v="31.5595"/>
    <n v="12"/>
    <n v="6000"/>
    <s v="MIL"/>
    <n v="31.5595"/>
    <n v="189357"/>
    <n v="2026"/>
  </r>
  <r>
    <n v="72034469"/>
    <x v="2"/>
    <s v="2025-10-24"/>
    <s v="D0115"/>
    <x v="49"/>
    <s v="193/2025C"/>
    <s v="APO26010018"/>
    <x v="753"/>
    <s v="MIDCOAT GREY 5.200.257 (IDN,IDO,IDP,IDQ)"/>
    <x v="74"/>
    <s v="1"/>
    <n v="500"/>
    <s v="KG"/>
    <x v="0"/>
    <n v="12"/>
    <n v="6000"/>
    <n v="31.5595"/>
    <n v="12"/>
    <n v="6000"/>
    <s v="MIL"/>
    <n v="31.5595"/>
    <n v="189357"/>
    <n v="2026"/>
  </r>
  <r>
    <n v="72035008"/>
    <x v="11"/>
    <s v="2025-11-11"/>
    <s v="P0364"/>
    <x v="50"/>
    <s v="428657"/>
    <s v="APO26010175"/>
    <x v="754"/>
    <s v="WHITFORD SOLVENT 46/K2792 (EAW)"/>
    <x v="75"/>
    <s v="1"/>
    <n v="500"/>
    <s v="KG"/>
    <x v="0"/>
    <n v="0"/>
    <n v="0"/>
    <n v="31.4496"/>
    <n v="0"/>
    <n v="0"/>
    <s v="MIL"/>
    <n v="31.4496"/>
    <n v="0"/>
    <n v="2026"/>
  </r>
  <r>
    <n v="72035008"/>
    <x v="11"/>
    <s v="2025-11-11"/>
    <s v="P0364"/>
    <x v="50"/>
    <s v="428657"/>
    <s v="APO26010175"/>
    <x v="755"/>
    <s v="COPPER METALLIC 3285/K21637 (ECG)"/>
    <x v="75"/>
    <s v="1"/>
    <n v="150"/>
    <s v="KG"/>
    <x v="0"/>
    <n v="13.5"/>
    <n v="2025"/>
    <n v="31.4496"/>
    <n v="13.5"/>
    <n v="2025"/>
    <s v="MIL"/>
    <n v="31.4496"/>
    <n v="63685.440000000002"/>
    <n v="2026"/>
  </r>
  <r>
    <n v="72035008"/>
    <x v="11"/>
    <s v="2025-11-11"/>
    <s v="P0364"/>
    <x v="50"/>
    <s v="428657"/>
    <s v="APO26010175"/>
    <x v="756"/>
    <s v="JET BLACK 3285/K21620 (EAV,ECF)"/>
    <x v="75"/>
    <s v="1"/>
    <n v="175"/>
    <s v="KG"/>
    <x v="0"/>
    <n v="11.75"/>
    <n v="2056.25"/>
    <n v="31.4496"/>
    <n v="11.75"/>
    <n v="2056.25"/>
    <s v="MIL"/>
    <n v="31.4496"/>
    <n v="64668.24"/>
    <n v="2026"/>
  </r>
  <r>
    <n v="72035618"/>
    <x v="11"/>
    <s v="2025-11-25"/>
    <s v="P0364"/>
    <x v="50"/>
    <s v="428657"/>
    <s v="APO26010175"/>
    <x v="754"/>
    <s v="WHITFORD SOLVENT 46/K2792 (EAW)"/>
    <x v="75"/>
    <s v="1"/>
    <n v="500"/>
    <s v="KG"/>
    <x v="0"/>
    <n v="0"/>
    <n v="0"/>
    <n v="31.4496"/>
    <n v="0"/>
    <n v="0"/>
    <s v="MIL"/>
    <n v="31.4496"/>
    <n v="0"/>
    <n v="2026"/>
  </r>
  <r>
    <n v="72035618"/>
    <x v="11"/>
    <s v="2025-11-25"/>
    <s v="P0364"/>
    <x v="50"/>
    <s v="428657"/>
    <s v="APO26010175"/>
    <x v="756"/>
    <s v="JET BLACK 3285/K21620 (EAV,ECF)"/>
    <x v="75"/>
    <s v="1"/>
    <n v="75"/>
    <s v="KG"/>
    <x v="0"/>
    <n v="11.75"/>
    <n v="881.25"/>
    <n v="31.4496"/>
    <n v="11.75"/>
    <n v="881.25"/>
    <s v="MIL"/>
    <n v="31.4496"/>
    <n v="27714.959999999999"/>
    <n v="2026"/>
  </r>
  <r>
    <n v="72035618"/>
    <x v="11"/>
    <s v="2025-11-25"/>
    <s v="P0364"/>
    <x v="50"/>
    <s v="428657"/>
    <s v="APO26010175"/>
    <x v="756"/>
    <s v="JET BLACK 3285/K21620 (EAV,ECF)"/>
    <x v="75"/>
    <s v="1"/>
    <n v="25"/>
    <s v="KG"/>
    <x v="0"/>
    <n v="11.75"/>
    <n v="293.75"/>
    <n v="31.4496"/>
    <n v="11.75"/>
    <n v="293.75"/>
    <s v="MIL"/>
    <n v="31.4496"/>
    <n v="9238.32"/>
    <n v="2026"/>
  </r>
  <r>
    <n v="72035618"/>
    <x v="11"/>
    <s v="2025-11-25"/>
    <s v="P0364"/>
    <x v="50"/>
    <s v="428657"/>
    <s v="APO26010175"/>
    <x v="755"/>
    <s v="COPPER METALLIC 3285/K21637 (ECG)"/>
    <x v="75"/>
    <s v="1"/>
    <n v="75"/>
    <s v="KG"/>
    <x v="0"/>
    <n v="13.5"/>
    <n v="1012.5"/>
    <n v="31.4496"/>
    <n v="13.5"/>
    <n v="1012.5"/>
    <s v="MIL"/>
    <n v="31.4496"/>
    <n v="31842.720000000001"/>
    <n v="2026"/>
  </r>
  <r>
    <n v="72034385"/>
    <x v="12"/>
    <s v="2025-10-21"/>
    <s v="S0225"/>
    <x v="51"/>
    <s v="255027"/>
    <s v="APO26010088"/>
    <x v="757"/>
    <s v="MEDIUM PAPER 115GSM R/W 1300MM-FSC Recycled 100% P 4.2"/>
    <x v="76"/>
    <s v="9"/>
    <n v="11517"/>
    <s v="KG"/>
    <x v="0"/>
    <n v="0.37"/>
    <n v="4261.29"/>
    <n v="31.658300000000001"/>
    <n v="0.36999900000000002"/>
    <n v="4261.2900879999997"/>
    <s v="MIL"/>
    <n v="31.658300000000001"/>
    <n v="134905.20000000001"/>
    <n v="2026"/>
  </r>
  <r>
    <n v="72034385"/>
    <x v="12"/>
    <s v="2025-10-21"/>
    <s v="S0225"/>
    <x v="51"/>
    <s v="255027"/>
    <s v="APO26010088"/>
    <x v="758"/>
    <s v="MEDIUM PAPER 115GSM R/W 990MM-FSC Recycled 100% P 4.2"/>
    <x v="76"/>
    <s v="9"/>
    <n v="13549"/>
    <s v="KG"/>
    <x v="0"/>
    <n v="0.37"/>
    <n v="5013.13"/>
    <n v="31.658300000000001"/>
    <n v="0.36999900000000002"/>
    <n v="5013.1298900000002"/>
    <s v="MIL"/>
    <n v="31.658300000000001"/>
    <n v="158707.17000000001"/>
    <n v="2026"/>
  </r>
  <r>
    <n v="72034385"/>
    <x v="12"/>
    <s v="2025-10-21"/>
    <s v="S0225"/>
    <x v="51"/>
    <s v="255027"/>
    <s v="APO26010088"/>
    <x v="759"/>
    <s v="MEDIUM PAPER 115GSM R/W 890MM-FSC Recycled 100% P 4.2"/>
    <x v="76"/>
    <s v="9"/>
    <n v="13604"/>
    <s v="KG"/>
    <x v="0"/>
    <n v="0.37"/>
    <n v="5033.4799999999996"/>
    <n v="31.658300000000001"/>
    <n v="0.36999900000000002"/>
    <n v="5033.4800029999997"/>
    <s v="MIL"/>
    <n v="31.658300000000001"/>
    <n v="159351.42000000001"/>
    <n v="2026"/>
  </r>
  <r>
    <n v="72034385"/>
    <x v="12"/>
    <s v="2025-10-21"/>
    <s v="S0225"/>
    <x v="51"/>
    <s v="255027"/>
    <s v="APO26010088"/>
    <x v="760"/>
    <s v="MEDIUM PAPER 115GSM R/W 1590MM-FSC Recycled 100% P 4.2"/>
    <x v="76"/>
    <s v="9"/>
    <n v="3639"/>
    <s v="KG"/>
    <x v="0"/>
    <n v="0.37"/>
    <n v="1346.43"/>
    <n v="31.658300000000001"/>
    <n v="0.36999900000000002"/>
    <n v="1346.429846"/>
    <s v="MIL"/>
    <n v="31.658300000000001"/>
    <n v="42625.68"/>
    <n v="2026"/>
  </r>
  <r>
    <n v="72034385"/>
    <x v="12"/>
    <s v="2025-10-21"/>
    <s v="S0225"/>
    <x v="51"/>
    <s v="255027"/>
    <s v="APO26010088"/>
    <x v="761"/>
    <s v="MEDIUM PAPER 115GSM R/W 1100MM-FSC Recycled 100% P 4.2"/>
    <x v="76"/>
    <s v="9"/>
    <n v="15062"/>
    <s v="KG"/>
    <x v="0"/>
    <n v="0.37"/>
    <n v="5572.94"/>
    <n v="31.658300000000001"/>
    <n v="0.36999900000000002"/>
    <n v="5572.9401129999997"/>
    <s v="MIL"/>
    <n v="31.658300000000001"/>
    <n v="176429.81"/>
    <n v="2026"/>
  </r>
  <r>
    <n v="72034385"/>
    <x v="12"/>
    <s v="2025-10-21"/>
    <s v="S0225"/>
    <x v="51"/>
    <s v="255027"/>
    <s v="APO26010088"/>
    <x v="762"/>
    <s v="MEDIUM PAPER 115GSM R/W 1390MM-FSC Recycled 100% P 4.2"/>
    <x v="76"/>
    <s v="9"/>
    <n v="6714"/>
    <s v="KG"/>
    <x v="0"/>
    <n v="0.37"/>
    <n v="2484.1799999999998"/>
    <n v="31.658300000000001"/>
    <n v="0.36999900000000002"/>
    <n v="2484.1801359999999"/>
    <s v="MIL"/>
    <n v="31.658300000000001"/>
    <n v="78644.92"/>
    <n v="2026"/>
  </r>
  <r>
    <n v="72034385"/>
    <x v="12"/>
    <s v="2025-10-21"/>
    <s v="S0225"/>
    <x v="51"/>
    <s v="255027"/>
    <s v="APO26010088"/>
    <x v="763"/>
    <s v="MEDIUM PAPER 115GSM R/W 1450MM-FSC Recycled 100% P 4.2"/>
    <x v="76"/>
    <s v="9"/>
    <n v="3501"/>
    <s v="KG"/>
    <x v="0"/>
    <n v="0.37"/>
    <n v="1295.3699999999999"/>
    <n v="31.658300000000001"/>
    <n v="0.36999900000000002"/>
    <n v="1295.3699340000001"/>
    <s v="MIL"/>
    <n v="31.658300000000001"/>
    <n v="41009.21"/>
    <n v="2026"/>
  </r>
  <r>
    <n v="72034385"/>
    <x v="12"/>
    <s v="2025-10-21"/>
    <s v="S0225"/>
    <x v="51"/>
    <s v="255027"/>
    <s v="APO26010088"/>
    <x v="764"/>
    <s v="MEDIUM PAPER 115GSM R/W 1040MM-FSC Recycled 100% P 4.2"/>
    <x v="76"/>
    <s v="9"/>
    <n v="8370"/>
    <s v="KG"/>
    <x v="0"/>
    <n v="0.37"/>
    <n v="3096.9"/>
    <n v="31.658300000000001"/>
    <n v="0.36999900000000002"/>
    <n v="3096.9000230000001"/>
    <s v="MIL"/>
    <n v="31.658300000000001"/>
    <n v="98042.59"/>
    <n v="2026"/>
  </r>
  <r>
    <n v="72034385"/>
    <x v="12"/>
    <s v="2025-10-21"/>
    <s v="S0225"/>
    <x v="51"/>
    <s v="255027"/>
    <s v="APO26010088"/>
    <x v="765"/>
    <s v="MEDIUM PAPER 115GSM R/W 1190MM-FSC Recycled 100% P 4.2"/>
    <x v="76"/>
    <s v="9"/>
    <n v="14362"/>
    <s v="KG"/>
    <x v="0"/>
    <n v="0.37"/>
    <n v="5313.94"/>
    <n v="31.658300000000001"/>
    <n v="0.36999900000000002"/>
    <n v="5313.9401040000002"/>
    <s v="MIL"/>
    <n v="31.658300000000001"/>
    <n v="168230.31"/>
    <n v="2026"/>
  </r>
  <r>
    <n v="72034385"/>
    <x v="12"/>
    <s v="2025-10-21"/>
    <s v="S0225"/>
    <x v="51"/>
    <s v="255027"/>
    <s v="APO26010088"/>
    <x v="766"/>
    <s v="MEDIUM PAPER 115GSM R/W 1500MM-FSC Recycled 100% P 4.2"/>
    <x v="76"/>
    <s v="9"/>
    <n v="15617"/>
    <s v="KG"/>
    <x v="0"/>
    <n v="0.37"/>
    <n v="5778.29"/>
    <n v="31.658300000000001"/>
    <n v="0.36999900000000002"/>
    <n v="5778.2900529999997"/>
    <s v="MIL"/>
    <n v="31.658300000000001"/>
    <n v="182930.84"/>
    <n v="2026"/>
  </r>
  <r>
    <n v="72034385"/>
    <x v="12"/>
    <s v="2025-10-21"/>
    <s v="S0225"/>
    <x v="51"/>
    <s v="255027"/>
    <s v="APO26010088"/>
    <x v="759"/>
    <s v="MEDIUM PAPER 115GSM R/W 890MM-FSC Recycled 100% P 4.2"/>
    <x v="76"/>
    <s v="9"/>
    <n v="708"/>
    <s v="KG"/>
    <x v="0"/>
    <n v="0.37"/>
    <n v="261.95999999999998"/>
    <n v="31.658300000000001"/>
    <n v="0.36999900000000002"/>
    <n v="261.96005400000001"/>
    <s v="MIL"/>
    <n v="31.658300000000001"/>
    <n v="8293.2099999999991"/>
    <n v="2026"/>
  </r>
  <r>
    <n v="72034385"/>
    <x v="12"/>
    <s v="2025-10-21"/>
    <s v="S0225"/>
    <x v="51"/>
    <s v="255027"/>
    <s v="APO26010088"/>
    <x v="767"/>
    <s v="MEDIUM PAPER 115GSM R/W 940MM-FSC Recycled 100% P 4.2"/>
    <x v="76"/>
    <s v="9"/>
    <n v="6813"/>
    <s v="KG"/>
    <x v="0"/>
    <n v="0.37"/>
    <n v="2520.81"/>
    <n v="31.658300000000001"/>
    <n v="0.36999900000000002"/>
    <n v="2520.8100239999999"/>
    <s v="MIL"/>
    <n v="31.658300000000001"/>
    <n v="79804.56"/>
    <n v="2026"/>
  </r>
  <r>
    <n v="72034385"/>
    <x v="12"/>
    <s v="2025-10-21"/>
    <s v="S0225"/>
    <x v="51"/>
    <s v="255027"/>
    <s v="APO26010088"/>
    <x v="768"/>
    <s v="MEDIUM PAPER 115GSM R/W 1140MM-FSC Recycled 100% P 4.2"/>
    <x v="76"/>
    <s v="9"/>
    <n v="15606"/>
    <s v="KG"/>
    <x v="0"/>
    <n v="0.37"/>
    <n v="5774.22"/>
    <n v="31.658300000000001"/>
    <n v="0.36999900000000002"/>
    <n v="5774.2200300000004"/>
    <s v="MIL"/>
    <n v="31.658300000000001"/>
    <n v="182801.99"/>
    <n v="2026"/>
  </r>
  <r>
    <n v="72034385"/>
    <x v="12"/>
    <s v="2025-10-21"/>
    <s v="S0225"/>
    <x v="51"/>
    <s v="255027"/>
    <s v="APO26010088"/>
    <x v="769"/>
    <s v="MEDIUM PAPER 115GSM R/W 1250MM-FSC Recycled 100% P 4.2"/>
    <x v="76"/>
    <s v="9"/>
    <n v="21069"/>
    <s v="KG"/>
    <x v="0"/>
    <n v="0.37"/>
    <n v="7795.53"/>
    <n v="31.658300000000001"/>
    <n v="0.36999900000000002"/>
    <n v="7795.5300820000002"/>
    <s v="MIL"/>
    <n v="31.658300000000001"/>
    <n v="246793.23"/>
    <n v="2026"/>
  </r>
  <r>
    <n v="72034385"/>
    <x v="12"/>
    <s v="2025-10-21"/>
    <s v="S0225"/>
    <x v="51"/>
    <s v="255027"/>
    <s v="APO26010088"/>
    <x v="770"/>
    <s v="MEDIUM PAPER 115GSM R/W 1340MM-FSC Recycled 100% P 4.2"/>
    <x v="76"/>
    <s v="9"/>
    <n v="3237"/>
    <s v="KG"/>
    <x v="0"/>
    <n v="0.37"/>
    <n v="1197.69"/>
    <n v="31.658300000000001"/>
    <n v="0.36999900000000002"/>
    <n v="1197.6900209999999"/>
    <s v="MIL"/>
    <n v="31.658300000000001"/>
    <n v="37916.83"/>
    <n v="2026"/>
  </r>
  <r>
    <n v="72034385"/>
    <x v="12"/>
    <s v="2025-10-21"/>
    <s v="S0225"/>
    <x v="51"/>
    <s v="255027"/>
    <s v="APO26010088"/>
    <x v="771"/>
    <s v="MEDIUM PAPER 115GSM R/W 840MM-FSC Recycled 100% P 4.2"/>
    <x v="76"/>
    <s v="9"/>
    <n v="4041"/>
    <s v="KG"/>
    <x v="0"/>
    <n v="0.37"/>
    <n v="1495.17"/>
    <n v="31.658300000000001"/>
    <n v="0.36999900000000002"/>
    <n v="1495.169987"/>
    <s v="MIL"/>
    <n v="31.658300000000001"/>
    <n v="47334.54"/>
    <n v="2026"/>
  </r>
  <r>
    <n v="72034385"/>
    <x v="12"/>
    <s v="2025-10-21"/>
    <s v="S0225"/>
    <x v="51"/>
    <s v="255027"/>
    <s v="APO26010088"/>
    <x v="772"/>
    <s v="MEDIUM PAPER 115GSM R/W 1540MM-FSC Recycled 100% P 4.2"/>
    <x v="76"/>
    <s v="9"/>
    <n v="9920"/>
    <s v="KG"/>
    <x v="0"/>
    <n v="0.37"/>
    <n v="3670.4"/>
    <n v="31.658300000000001"/>
    <n v="0.36999900000000002"/>
    <n v="3670.3998630000001"/>
    <s v="MIL"/>
    <n v="31.658300000000001"/>
    <n v="116198.62"/>
    <n v="2026"/>
  </r>
  <r>
    <n v="72034549"/>
    <x v="12"/>
    <s v="2025-10-28"/>
    <s v="S0225"/>
    <x v="51"/>
    <s v="254046"/>
    <s v="APO26010089"/>
    <x v="773"/>
    <s v="DUPLEX BOARD 300GSM R/W 36 INCH-FSC Recycled 100% P 3.2"/>
    <x v="77"/>
    <s v="9"/>
    <n v="1893"/>
    <s v="KG"/>
    <x v="0"/>
    <n v="0.51500000000000001"/>
    <n v="974.89499999999998"/>
    <n v="31.658300000000001"/>
    <n v="0.51499899999999998"/>
    <n v="974.89505099999997"/>
    <s v="MIL"/>
    <n v="31.658300000000001"/>
    <n v="30863.52"/>
    <n v="2026"/>
  </r>
  <r>
    <n v="72034549"/>
    <x v="12"/>
    <s v="2025-10-28"/>
    <s v="S0225"/>
    <x v="51"/>
    <s v="254046"/>
    <s v="APO26010089"/>
    <x v="774"/>
    <s v="DUPLEX BOARD 300GSM R/W 27 INCH-FSC Recycled 100% P 3.2"/>
    <x v="77"/>
    <s v="9"/>
    <n v="1892"/>
    <s v="KG"/>
    <x v="0"/>
    <n v="0.51500000000000001"/>
    <n v="974.38"/>
    <n v="31.658300000000001"/>
    <n v="0.51499899999999998"/>
    <n v="974.379862"/>
    <s v="MIL"/>
    <n v="31.658300000000001"/>
    <n v="30847.21"/>
    <n v="2026"/>
  </r>
  <r>
    <n v="72034549"/>
    <x v="12"/>
    <s v="2025-10-28"/>
    <s v="S0225"/>
    <x v="51"/>
    <s v="254046"/>
    <s v="APO26010089"/>
    <x v="775"/>
    <s v="DUPLEX BOARD 300GSM R/W 24 INCH-FSC  Recycled 100% P 3.2"/>
    <x v="77"/>
    <s v="9"/>
    <n v="2526"/>
    <s v="KG"/>
    <x v="0"/>
    <n v="0.51500000000000001"/>
    <n v="1300.8900000000001"/>
    <n v="31.658300000000001"/>
    <n v="0.51499899999999998"/>
    <n v="1300.8901289999999"/>
    <s v="MIL"/>
    <n v="31.658300000000001"/>
    <n v="41183.97"/>
    <n v="2026"/>
  </r>
  <r>
    <n v="72034549"/>
    <x v="12"/>
    <s v="2025-10-28"/>
    <s v="S0225"/>
    <x v="51"/>
    <s v="254046"/>
    <s v="APO26010089"/>
    <x v="776"/>
    <s v="DUPLEX BOARD 300GSM R/W 23 INCH-FSC Recycled 100% P 3.2"/>
    <x v="77"/>
    <s v="9"/>
    <n v="6045"/>
    <s v="KG"/>
    <x v="0"/>
    <n v="0.51500000000000001"/>
    <n v="3113.1750000000002"/>
    <n v="31.658300000000001"/>
    <n v="0.51499899999999998"/>
    <n v="3113.1750590000001"/>
    <s v="MIL"/>
    <n v="31.658300000000001"/>
    <n v="98557.83"/>
    <n v="2026"/>
  </r>
  <r>
    <n v="72034549"/>
    <x v="12"/>
    <s v="2025-10-28"/>
    <s v="S0225"/>
    <x v="51"/>
    <s v="254046"/>
    <s v="APO26010089"/>
    <x v="777"/>
    <s v="DUPLEX BOARD 300GSM R/W 37 INCH-FSC Recycled 100% P 3.2"/>
    <x v="77"/>
    <s v="9"/>
    <n v="5184"/>
    <s v="KG"/>
    <x v="0"/>
    <n v="0.51500000000000001"/>
    <n v="2669.76"/>
    <n v="31.658300000000001"/>
    <n v="0.51499899999999998"/>
    <n v="2669.759904"/>
    <s v="MIL"/>
    <n v="31.658300000000001"/>
    <n v="84520.06"/>
    <n v="2026"/>
  </r>
  <r>
    <n v="72034549"/>
    <x v="12"/>
    <s v="2025-10-28"/>
    <s v="S0225"/>
    <x v="51"/>
    <s v="254046"/>
    <s v="APO26010089"/>
    <x v="778"/>
    <s v="DUPLEX BOARD 300GSM R/W 29 INCH-FSC Recycled 100% P 3.2"/>
    <x v="77"/>
    <s v="9"/>
    <n v="2032"/>
    <s v="KG"/>
    <x v="0"/>
    <n v="0.51500000000000001"/>
    <n v="1046.48"/>
    <n v="31.658300000000001"/>
    <n v="0.51499899999999998"/>
    <n v="1046.480069"/>
    <s v="MIL"/>
    <n v="31.658300000000001"/>
    <n v="33129.78"/>
    <n v="2026"/>
  </r>
  <r>
    <n v="72034549"/>
    <x v="12"/>
    <s v="2025-10-28"/>
    <s v="S0225"/>
    <x v="51"/>
    <s v="254046"/>
    <s v="APO26010089"/>
    <x v="779"/>
    <s v="DUPLEX BOARD 300GSM R/W 30 INCH-FSC Recycled 100% P 3.2"/>
    <x v="77"/>
    <s v="9"/>
    <n v="1578"/>
    <s v="KG"/>
    <x v="0"/>
    <n v="0.51500000000000001"/>
    <n v="812.67"/>
    <n v="31.658300000000001"/>
    <n v="0.51499899999999998"/>
    <n v="812.66997900000001"/>
    <s v="MIL"/>
    <n v="31.658300000000001"/>
    <n v="25727.75"/>
    <n v="2026"/>
  </r>
  <r>
    <n v="72034551"/>
    <x v="12"/>
    <s v="2025-10-28"/>
    <s v="S0225"/>
    <x v="51"/>
    <s v="254047"/>
    <s v="APO26010090"/>
    <x v="780"/>
    <s v="DUPLEX BOARD 350GSM R/W 30 INCH- FSC Recycled 100% P 3.2"/>
    <x v="78"/>
    <s v="9"/>
    <n v="108"/>
    <s v="KG"/>
    <x v="0"/>
    <n v="0.5"/>
    <n v="54"/>
    <n v="31.658300000000001"/>
    <n v="0.5"/>
    <n v="54.000056000000001"/>
    <s v="MIL"/>
    <n v="31.658300000000001"/>
    <n v="1709.55"/>
    <n v="2026"/>
  </r>
  <r>
    <n v="72034551"/>
    <x v="12"/>
    <s v="2025-10-28"/>
    <s v="S0225"/>
    <x v="51"/>
    <s v="254047"/>
    <s v="APO26010090"/>
    <x v="780"/>
    <s v="DUPLEX BOARD 350GSM R/W 30 INCH- FSC Recycled 100% P 3.2"/>
    <x v="78"/>
    <s v="9"/>
    <n v="1491"/>
    <s v="KG"/>
    <x v="0"/>
    <n v="0.5"/>
    <n v="745.5"/>
    <n v="31.658300000000001"/>
    <n v="0.5"/>
    <n v="745.49991599999998"/>
    <s v="MIL"/>
    <n v="31.658300000000001"/>
    <n v="23601.26"/>
    <n v="2026"/>
  </r>
  <r>
    <n v="72035556"/>
    <x v="12"/>
    <s v="2025-11-21"/>
    <s v="K0056"/>
    <x v="48"/>
    <s v="KCT2025-0145"/>
    <s v="APO26010068"/>
    <x v="781"/>
    <s v="3P 2.7X425mm SS304(0.4) AL1050(1.7) SS439(0.6)_KCT"/>
    <x v="68"/>
    <s v="7"/>
    <n v="20"/>
    <s v="KG"/>
    <x v="0"/>
    <n v="4.5"/>
    <n v="90"/>
    <n v="31.658300000000001"/>
    <n v="4.5"/>
    <n v="90.000094000000004"/>
    <s v="MIL"/>
    <n v="31.658300000000001"/>
    <n v="2849.25"/>
    <n v="2026"/>
  </r>
  <r>
    <n v="72035556"/>
    <x v="12"/>
    <s v="2025-11-21"/>
    <s v="K0056"/>
    <x v="48"/>
    <s v="KCT2025-0145"/>
    <s v="APO26010068"/>
    <x v="781"/>
    <s v="3P 2.7X425mm SS304(0.4) AL1050(1.7) SS439(0.6)_KCT"/>
    <x v="68"/>
    <s v="7"/>
    <n v="3"/>
    <s v="KG"/>
    <x v="0"/>
    <n v="4.5"/>
    <n v="13.5"/>
    <n v="31.658300000000001"/>
    <n v="4.5"/>
    <n v="13.500093"/>
    <s v="MIL"/>
    <n v="31.658300000000001"/>
    <n v="427.39"/>
    <n v="2026"/>
  </r>
  <r>
    <n v="72033507"/>
    <x v="19"/>
    <s v="2025-10-03"/>
    <s v="E0108"/>
    <x v="45"/>
    <s v="ED-251210-1"/>
    <s v="APO26010128"/>
    <x v="782"/>
    <s v="3P 2.3X305mm STS304(0.4) + A1050(1.4) + STS430 DDQ(0.5)"/>
    <x v="68"/>
    <s v="6"/>
    <n v="2000"/>
    <s v="KG"/>
    <x v="0"/>
    <n v="5.91"/>
    <n v="11820"/>
    <n v="31.470400000000001"/>
    <n v="5.909999"/>
    <n v="11820.000062999999"/>
    <s v="MIL"/>
    <n v="31.470400000000001"/>
    <n v="371980.13"/>
    <n v="2026"/>
  </r>
  <r>
    <n v="72033507"/>
    <x v="19"/>
    <s v="2025-10-03"/>
    <s v="E0108"/>
    <x v="45"/>
    <s v="ED-251210-1"/>
    <s v="APO26010128"/>
    <x v="783"/>
    <s v="3P 2.3X345mm STS304(0.4) + A1050(1.4) + STS430 DDQ(0.5)"/>
    <x v="68"/>
    <s v="6"/>
    <n v="856"/>
    <s v="KG"/>
    <x v="0"/>
    <n v="5.87"/>
    <n v="5024.72"/>
    <n v="31.470400000000001"/>
    <n v="5.87"/>
    <n v="5024.7200540000003"/>
    <s v="MIL"/>
    <n v="31.470400000000001"/>
    <n v="158129.95000000001"/>
    <n v="2026"/>
  </r>
  <r>
    <n v="72033507"/>
    <x v="19"/>
    <s v="2025-10-03"/>
    <s v="E0108"/>
    <x v="45"/>
    <s v="ED-251210-1"/>
    <s v="APO26010128"/>
    <x v="783"/>
    <s v="3P 2.3X345mm STS304(0.4) + A1050(1.4) + STS430 DDQ(0.5)"/>
    <x v="68"/>
    <s v="6"/>
    <n v="12144"/>
    <s v="KG"/>
    <x v="0"/>
    <n v="5.87"/>
    <n v="71285.279999999999"/>
    <n v="31.470400000000001"/>
    <n v="5.87"/>
    <n v="71285.280136000001"/>
    <s v="MIL"/>
    <n v="31.470400000000001"/>
    <n v="2243376.2799999998"/>
    <n v="2026"/>
  </r>
  <r>
    <n v="72033507"/>
    <x v="19"/>
    <s v="2025-10-03"/>
    <s v="E0108"/>
    <x v="45"/>
    <s v="ED-251210-1"/>
    <s v="APO26010128"/>
    <x v="708"/>
    <s v="3P 2.3X470mm STS304(0.4) + A1050(1.4) + STS430 DDQ(0.5)"/>
    <x v="68"/>
    <s v="6"/>
    <n v="14070"/>
    <s v="KG"/>
    <x v="0"/>
    <n v="5.79"/>
    <n v="81465.3"/>
    <n v="31.470400000000001"/>
    <n v="5.79"/>
    <n v="81465.300090999997"/>
    <s v="MIL"/>
    <n v="31.470400000000001"/>
    <n v="2563745.58"/>
    <n v="2026"/>
  </r>
  <r>
    <n v="72033507"/>
    <x v="19"/>
    <s v="2025-10-03"/>
    <s v="E0108"/>
    <x v="45"/>
    <s v="ED-251210-1"/>
    <s v="APO26010128"/>
    <x v="708"/>
    <s v="3P 2.3X470mm STS304(0.4) + A1050(1.4) + STS430 DDQ(0.5)"/>
    <x v="68"/>
    <s v="6"/>
    <n v="930"/>
    <s v="KG"/>
    <x v="0"/>
    <n v="5.79"/>
    <n v="5384.7"/>
    <n v="31.470400000000001"/>
    <n v="5.79"/>
    <n v="5384.6999079999996"/>
    <s v="MIL"/>
    <n v="31.470400000000001"/>
    <n v="169458.66"/>
    <n v="2026"/>
  </r>
  <r>
    <n v="72033507"/>
    <x v="19"/>
    <s v="2025-10-03"/>
    <s v="E0108"/>
    <x v="45"/>
    <s v="ED-251210-1"/>
    <s v="APO26010128"/>
    <x v="784"/>
    <s v="3P 3.0X330mm STS304(0.4) + A1050(2.1) + STS430 DDQ(0.5)"/>
    <x v="68"/>
    <s v="6"/>
    <n v="6000"/>
    <s v="KG"/>
    <x v="0"/>
    <n v="6.02"/>
    <n v="36120"/>
    <n v="31.470400000000001"/>
    <n v="6.02"/>
    <n v="36120.000062999999"/>
    <s v="MIL"/>
    <n v="31.470400000000001"/>
    <n v="1136710.8500000001"/>
    <n v="2026"/>
  </r>
  <r>
    <n v="72033507"/>
    <x v="19"/>
    <s v="2025-10-03"/>
    <s v="E0108"/>
    <x v="45"/>
    <s v="ED-251210-1"/>
    <s v="APO26010128"/>
    <x v="785"/>
    <s v="3P 2.3X275mm STS304(0.4) + A1050(1.4) + STS430 DDQ(0.5)"/>
    <x v="68"/>
    <s v="6"/>
    <n v="6000"/>
    <s v="KG"/>
    <x v="0"/>
    <n v="5.98"/>
    <n v="35880"/>
    <n v="31.470400000000001"/>
    <n v="5.9799990000000003"/>
    <n v="35879.999936"/>
    <s v="MIL"/>
    <n v="31.470400000000001"/>
    <n v="1129157.95"/>
    <n v="2026"/>
  </r>
  <r>
    <n v="72033507"/>
    <x v="19"/>
    <s v="2025-10-03"/>
    <s v="E0108"/>
    <x v="45"/>
    <s v="ED-251210-1"/>
    <s v="APO26010128"/>
    <x v="786"/>
    <s v="3P 3.0X265mm STS304(0.4) + A1050(2.1) + STS430 DDQ(0.5)"/>
    <x v="68"/>
    <s v="6"/>
    <n v="5000"/>
    <s v="KG"/>
    <x v="0"/>
    <n v="6.12"/>
    <n v="30600"/>
    <n v="31.470400000000001"/>
    <n v="6.12"/>
    <n v="30600"/>
    <s v="MIL"/>
    <n v="31.470400000000001"/>
    <n v="962994.24"/>
    <n v="2026"/>
  </r>
  <r>
    <n v="72033507"/>
    <x v="19"/>
    <s v="2025-10-03"/>
    <s v="E0108"/>
    <x v="45"/>
    <s v="ED-251210-1"/>
    <s v="APO26010128"/>
    <x v="709"/>
    <s v="3P 2.3X380mm STS304(0.4) + A1050(1.4) + STS430 DDQ(0.5)"/>
    <x v="68"/>
    <s v="6"/>
    <n v="13000"/>
    <s v="KG"/>
    <x v="0"/>
    <n v="5.84"/>
    <n v="75920"/>
    <n v="31.470400000000001"/>
    <n v="5.84"/>
    <n v="75920.000062999999"/>
    <s v="MIL"/>
    <n v="31.470400000000001"/>
    <n v="2389232.77"/>
    <n v="2026"/>
  </r>
  <r>
    <n v="72035897"/>
    <x v="19"/>
    <s v="2025-12-02"/>
    <s v="P0364"/>
    <x v="50"/>
    <s v="429746"/>
    <s v="APO26010184"/>
    <x v="787"/>
    <s v="PEWTER 3285/K21636 (ECF)"/>
    <x v="75"/>
    <s v="1"/>
    <n v="25"/>
    <s v="KG"/>
    <x v="0"/>
    <n v="11.15"/>
    <n v="278.75"/>
    <n v="31.470400000000001"/>
    <n v="11.15"/>
    <n v="278.74987199999998"/>
    <s v="MIL"/>
    <n v="31.470400000000001"/>
    <n v="8772.3700000000008"/>
    <n v="2026"/>
  </r>
  <r>
    <n v="72035897"/>
    <x v="19"/>
    <s v="2025-12-02"/>
    <s v="P0364"/>
    <x v="50"/>
    <s v="429746"/>
    <s v="APO26010184"/>
    <x v="756"/>
    <s v="JET BLACK 3285/K21620 (EAV,ECF)"/>
    <x v="75"/>
    <s v="1"/>
    <n v="275"/>
    <s v="KG"/>
    <x v="0"/>
    <n v="11.75"/>
    <n v="3231.25"/>
    <n v="31.470400000000001"/>
    <n v="11.75"/>
    <n v="3231.25"/>
    <s v="MIL"/>
    <n v="31.470400000000001"/>
    <n v="101688.73"/>
    <n v="2026"/>
  </r>
  <r>
    <n v="72035897"/>
    <x v="19"/>
    <s v="2025-12-02"/>
    <s v="P0364"/>
    <x v="50"/>
    <s v="429746"/>
    <s v="APO26010184"/>
    <x v="756"/>
    <s v="JET BLACK 3285/K21620 (EAV,ECF)"/>
    <x v="75"/>
    <s v="1"/>
    <n v="25"/>
    <s v="KG"/>
    <x v="0"/>
    <n v="11.75"/>
    <n v="293.75"/>
    <n v="31.470400000000001"/>
    <n v="11.75"/>
    <n v="293.75"/>
    <s v="MIL"/>
    <n v="31.470400000000001"/>
    <n v="9244.43"/>
    <n v="2026"/>
  </r>
  <r>
    <n v="72035897"/>
    <x v="19"/>
    <s v="2025-12-02"/>
    <s v="P0364"/>
    <x v="50"/>
    <s v="429746"/>
    <s v="APO26010184"/>
    <x v="754"/>
    <s v="WHITFORD SOLVENT 46/K2792 (EAW)"/>
    <x v="75"/>
    <s v="1"/>
    <n v="500"/>
    <s v="KG"/>
    <x v="0"/>
    <n v="0"/>
    <n v="0"/>
    <n v="31.470400000000001"/>
    <n v="0"/>
    <n v="0"/>
    <s v="MIL"/>
    <n v="31.470400000000001"/>
    <n v="0"/>
    <n v="2026"/>
  </r>
  <r>
    <n v="72035897"/>
    <x v="19"/>
    <s v="2025-12-02"/>
    <s v="P0364"/>
    <x v="50"/>
    <s v="429746"/>
    <s v="APO26010184"/>
    <x v="788"/>
    <s v="MILL. SILVER 3285/K3541 (EAY)"/>
    <x v="75"/>
    <s v="1"/>
    <n v="75"/>
    <s v="KG"/>
    <x v="0"/>
    <n v="12.8"/>
    <n v="960"/>
    <n v="31.470400000000001"/>
    <n v="12.8"/>
    <n v="959.99987199999998"/>
    <s v="MIL"/>
    <n v="31.470400000000001"/>
    <n v="30211.58"/>
    <n v="2026"/>
  </r>
  <r>
    <n v="72035897"/>
    <x v="19"/>
    <s v="2025-12-02"/>
    <s v="P0364"/>
    <x v="50"/>
    <s v="429746"/>
    <s v="APO26010184"/>
    <x v="789"/>
    <s v="TURQUOISE 3285/K12187 (ECN,EDX)"/>
    <x v="75"/>
    <s v="1"/>
    <n v="125"/>
    <s v="KG"/>
    <x v="0"/>
    <n v="12.4"/>
    <n v="1550"/>
    <n v="31.470400000000001"/>
    <n v="12.4"/>
    <n v="1550"/>
    <s v="MIL"/>
    <n v="31.470400000000001"/>
    <n v="48779.12"/>
    <n v="2026"/>
  </r>
  <r>
    <n v="72035897"/>
    <x v="19"/>
    <s v="2025-12-02"/>
    <s v="P0364"/>
    <x v="50"/>
    <s v="429746"/>
    <s v="APO26010184"/>
    <x v="787"/>
    <s v="PEWTER 3285/K21636 (ECF)"/>
    <x v="75"/>
    <s v="1"/>
    <n v="75"/>
    <s v="KG"/>
    <x v="0"/>
    <n v="11.15"/>
    <n v="836.25"/>
    <n v="31.470400000000001"/>
    <n v="11.15"/>
    <n v="836.24993600000005"/>
    <s v="MIL"/>
    <n v="31.470400000000001"/>
    <n v="26317.119999999999"/>
    <n v="2026"/>
  </r>
  <r>
    <n v="72036735"/>
    <x v="19"/>
    <s v="2025-12-16"/>
    <s v="P0364"/>
    <x v="50"/>
    <s v="429746"/>
    <s v="APO26010184"/>
    <x v="756"/>
    <s v="JET BLACK 3285/K21620 (EAV,ECF)"/>
    <x v="75"/>
    <s v="1"/>
    <n v="250"/>
    <s v="KG"/>
    <x v="0"/>
    <n v="11.75"/>
    <n v="2937.5"/>
    <n v="31.470400000000001"/>
    <n v="11.75"/>
    <n v="2937.5"/>
    <s v="MIL"/>
    <n v="31.470400000000001"/>
    <n v="92444.3"/>
    <n v="2026"/>
  </r>
  <r>
    <n v="72032736"/>
    <x v="10"/>
    <s v="2025-09-12"/>
    <s v="A0232"/>
    <x v="46"/>
    <s v="2538"/>
    <s v="APO26010155"/>
    <x v="790"/>
    <s v="5P 2.3X470mm SS304(0.4)+AL1050(0.5)+AL3003(0.5)+AL1050(0.5)+SS304(0.4) IAD36VC(ABG)"/>
    <x v="79"/>
    <s v="7"/>
    <n v="40185"/>
    <s v="KG"/>
    <x v="0"/>
    <n v="0"/>
    <n v="0"/>
    <n v="31.3596"/>
    <n v="0"/>
    <n v="0"/>
    <s v="MIL"/>
    <n v="31.3596"/>
    <n v="0"/>
    <n v="2026"/>
  </r>
  <r>
    <n v="72032743"/>
    <x v="4"/>
    <s v="2025-09-12"/>
    <s v="M0165"/>
    <x v="3"/>
    <s v="1A260002"/>
    <s v="APO26010194"/>
    <x v="791"/>
    <s v="S/S # 430 0.6X245mm."/>
    <x v="70"/>
    <s v="7"/>
    <n v="522"/>
    <s v="KG"/>
    <x v="0"/>
    <n v="1.5794999999999999"/>
    <n v="824.49900000000002"/>
    <n v="31.470099999999999"/>
    <n v="1.579499"/>
    <n v="824.49912700000004"/>
    <s v="MIL"/>
    <n v="31.470099999999999"/>
    <n v="25947.07"/>
    <n v="2026"/>
  </r>
  <r>
    <n v="72032743"/>
    <x v="4"/>
    <s v="2025-09-12"/>
    <s v="M0165"/>
    <x v="3"/>
    <s v="1A260002"/>
    <s v="APO26010194"/>
    <x v="792"/>
    <s v="S/S # 430 0.6X230mm."/>
    <x v="70"/>
    <s v="7"/>
    <n v="474"/>
    <s v="KG"/>
    <x v="0"/>
    <n v="1.5905"/>
    <n v="753.89700000000005"/>
    <n v="31.470099999999999"/>
    <n v="1.5904990000000001"/>
    <n v="753.89687300000003"/>
    <s v="MIL"/>
    <n v="31.470099999999999"/>
    <n v="23725.21"/>
    <n v="2026"/>
  </r>
  <r>
    <n v="72032743"/>
    <x v="4"/>
    <s v="2025-09-12"/>
    <s v="M0165"/>
    <x v="3"/>
    <s v="1A260002"/>
    <s v="APO26010194"/>
    <x v="793"/>
    <s v="S/S # 430 0.6X200mm."/>
    <x v="70"/>
    <s v="7"/>
    <n v="962"/>
    <s v="KG"/>
    <x v="0"/>
    <n v="1.5905"/>
    <n v="1530.0609999999999"/>
    <n v="31.470099999999999"/>
    <n v="1.5904990000000001"/>
    <n v="1530.0609139999999"/>
    <s v="MIL"/>
    <n v="31.470099999999999"/>
    <n v="48151.17"/>
    <n v="2026"/>
  </r>
  <r>
    <n v="72032743"/>
    <x v="4"/>
    <s v="2025-09-12"/>
    <s v="M0165"/>
    <x v="3"/>
    <s v="1A260002"/>
    <s v="APO26010194"/>
    <x v="794"/>
    <s v="S/S # 430 0.6X250mm."/>
    <x v="70"/>
    <s v="7"/>
    <n v="500"/>
    <s v="KG"/>
    <x v="0"/>
    <n v="1.5905"/>
    <n v="795.25"/>
    <n v="31.470099999999999"/>
    <n v="1.5904990000000001"/>
    <n v="795.25009399999999"/>
    <s v="MIL"/>
    <n v="31.470099999999999"/>
    <n v="25026.6"/>
    <n v="2026"/>
  </r>
  <r>
    <n v="72032743"/>
    <x v="4"/>
    <s v="2025-09-12"/>
    <s v="M0165"/>
    <x v="3"/>
    <s v="1A260002"/>
    <s v="APO26010194"/>
    <x v="795"/>
    <s v="S/S # 430 0.6X290mm."/>
    <x v="70"/>
    <s v="7"/>
    <n v="974"/>
    <s v="KG"/>
    <x v="0"/>
    <n v="1.5794999999999999"/>
    <n v="1538.433"/>
    <n v="31.470099999999999"/>
    <n v="1.579499"/>
    <n v="1538.432988"/>
    <s v="MIL"/>
    <n v="31.470099999999999"/>
    <n v="48414.64"/>
    <n v="2026"/>
  </r>
  <r>
    <n v="72032743"/>
    <x v="4"/>
    <s v="2025-09-12"/>
    <s v="M0165"/>
    <x v="3"/>
    <s v="1A260002"/>
    <s v="APO26010194"/>
    <x v="796"/>
    <s v="S/S # 430 0.6X280mm."/>
    <x v="70"/>
    <s v="7"/>
    <n v="500"/>
    <s v="KG"/>
    <x v="0"/>
    <n v="1.5568"/>
    <n v="778.4"/>
    <n v="31.470099999999999"/>
    <n v="1.556799"/>
    <n v="778.40013199999999"/>
    <s v="MIL"/>
    <n v="31.470099999999999"/>
    <n v="24496.33"/>
    <n v="2026"/>
  </r>
  <r>
    <n v="72034062"/>
    <x v="21"/>
    <s v="2025-10-14"/>
    <s v="M0165"/>
    <x v="3"/>
    <s v="1A250073"/>
    <s v="APO26010156"/>
    <x v="797"/>
    <s v="S/S # 304 0.6X325MM."/>
    <x v="73"/>
    <s v="7"/>
    <n v="2005"/>
    <s v="KG"/>
    <x v="0"/>
    <n v="2.4163000000000001"/>
    <n v="4844.68"/>
    <n v="31.309799999999999"/>
    <n v="2.4163000000000001"/>
    <n v="4844.67994"/>
    <s v="MIL"/>
    <n v="31.309799999999999"/>
    <n v="151685.96"/>
    <n v="2026"/>
  </r>
  <r>
    <n v="72034062"/>
    <x v="21"/>
    <s v="2025-10-14"/>
    <s v="M0165"/>
    <x v="3"/>
    <s v="1A250073"/>
    <s v="APO26010156"/>
    <x v="798"/>
    <s v="S/S # 304 0.6X270MM."/>
    <x v="73"/>
    <s v="7"/>
    <n v="1016"/>
    <s v="KG"/>
    <x v="0"/>
    <n v="2.4163000000000001"/>
    <n v="2454.9609999999998"/>
    <n v="31.309799999999999"/>
    <n v="2.4163000000000001"/>
    <n v="2454.9610659999998"/>
    <s v="MIL"/>
    <n v="31.309799999999999"/>
    <n v="76864.34"/>
    <n v="2026"/>
  </r>
  <r>
    <n v="72034062"/>
    <x v="21"/>
    <s v="2025-10-14"/>
    <s v="M0165"/>
    <x v="3"/>
    <s v="1A250073"/>
    <s v="APO26010156"/>
    <x v="799"/>
    <s v="S/S # 304 0.6X410MM."/>
    <x v="73"/>
    <s v="7"/>
    <n v="1521"/>
    <s v="KG"/>
    <x v="0"/>
    <n v="2.4163000000000001"/>
    <n v="3675.19"/>
    <n v="31.309799999999999"/>
    <n v="2.4163000000000001"/>
    <n v="3675.1898759999999"/>
    <s v="MIL"/>
    <n v="31.309799999999999"/>
    <n v="115069.46"/>
    <n v="2026"/>
  </r>
  <r>
    <n v="72034063"/>
    <x v="21"/>
    <s v="2025-10-14"/>
    <s v="M0165"/>
    <x v="3"/>
    <s v="1A250073"/>
    <s v="APO26010156"/>
    <x v="800"/>
    <s v="S/S # 304 0.8X400mm."/>
    <x v="73"/>
    <s v="7"/>
    <n v="2565"/>
    <s v="KG"/>
    <x v="0"/>
    <n v="2.4352"/>
    <n v="6246.2879999999996"/>
    <n v="31.309799999999999"/>
    <n v="2.4351989999999999"/>
    <n v="6246.288063"/>
    <s v="MIL"/>
    <n v="31.309799999999999"/>
    <n v="195570.03"/>
    <n v="2026"/>
  </r>
  <r>
    <n v="72034063"/>
    <x v="21"/>
    <s v="2025-10-14"/>
    <s v="M0165"/>
    <x v="3"/>
    <s v="1A250073"/>
    <s v="APO26010156"/>
    <x v="801"/>
    <s v="S/S # 304 0.8X345mm."/>
    <x v="73"/>
    <s v="7"/>
    <n v="2531"/>
    <s v="KG"/>
    <x v="0"/>
    <n v="2.4352"/>
    <n v="6163.491"/>
    <n v="31.309799999999999"/>
    <n v="2.4351989999999999"/>
    <n v="6163.4909829999997"/>
    <s v="MIL"/>
    <n v="31.309799999999999"/>
    <n v="192977.67"/>
    <n v="2026"/>
  </r>
  <r>
    <n v="72036680"/>
    <x v="21"/>
    <s v="2025-12-12"/>
    <s v="M0165"/>
    <x v="3"/>
    <s v="1A250073"/>
    <s v="APO26010156"/>
    <x v="800"/>
    <s v="S/S # 304 0.8X400mm."/>
    <x v="73"/>
    <s v="7"/>
    <n v="8025"/>
    <s v="KG"/>
    <x v="0"/>
    <n v="2.3233000000000001"/>
    <n v="18644.48"/>
    <n v="31.309799999999999"/>
    <n v="2.3233000000000001"/>
    <n v="18644.480003000001"/>
    <s v="MIL"/>
    <n v="31.309799999999999"/>
    <n v="583754.93999999994"/>
    <n v="2026"/>
  </r>
  <r>
    <n v="72032741"/>
    <x v="6"/>
    <s v="2025-09-12"/>
    <s v="M0165"/>
    <x v="3"/>
    <s v="1A260001"/>
    <s v="APO26010195"/>
    <x v="802"/>
    <s v="S/S # 430 2B 0.4X170mm."/>
    <x v="70"/>
    <s v="7"/>
    <n v="486"/>
    <s v="KG"/>
    <x v="0"/>
    <n v="1.59049"/>
    <n v="772.98"/>
    <n v="31.3291"/>
    <n v="1.590489"/>
    <n v="772.98007199999995"/>
    <s v="MIL"/>
    <n v="31.3291"/>
    <n v="24216.77"/>
    <n v="2026"/>
  </r>
  <r>
    <n v="72032741"/>
    <x v="6"/>
    <s v="2025-09-12"/>
    <s v="M0165"/>
    <x v="3"/>
    <s v="1A260001"/>
    <s v="APO26010195"/>
    <x v="803"/>
    <s v="S/S # 430 2B 0.4X195mm."/>
    <x v="70"/>
    <s v="7"/>
    <n v="975"/>
    <s v="KG"/>
    <x v="0"/>
    <n v="1.5905"/>
    <n v="1550.7380000000001"/>
    <n v="31.3291"/>
    <n v="1.5904990000000001"/>
    <n v="1550.7381310000001"/>
    <s v="MIL"/>
    <n v="31.3291"/>
    <n v="48583.23"/>
    <n v="2026"/>
  </r>
  <r>
    <n v="72032743"/>
    <x v="6"/>
    <s v="2025-09-12"/>
    <s v="M0165"/>
    <x v="3"/>
    <s v="1A260001"/>
    <s v="APO26010195"/>
    <x v="804"/>
    <s v="S/S # 430 0.6X240mm."/>
    <x v="70"/>
    <s v="7"/>
    <n v="1449"/>
    <s v="KG"/>
    <x v="0"/>
    <n v="1.5905"/>
    <n v="2304.63"/>
    <n v="31.3291"/>
    <n v="1.5904990000000001"/>
    <n v="2304.62988"/>
    <s v="MIL"/>
    <n v="31.3291"/>
    <n v="72201.98"/>
    <n v="2026"/>
  </r>
  <r>
    <n v="72034060"/>
    <x v="6"/>
    <s v="2025-10-14"/>
    <s v="M0165"/>
    <x v="3"/>
    <s v="1A260001"/>
    <s v="APO26010195"/>
    <x v="743"/>
    <s v="S/S # 430 2B 0.4X140mm."/>
    <x v="70"/>
    <s v="7"/>
    <n v="1008"/>
    <s v="KG"/>
    <x v="0"/>
    <n v="1.5905"/>
    <n v="1603.2239999999999"/>
    <n v="31.3291"/>
    <n v="1.5904990000000001"/>
    <n v="1603.2241590000001"/>
    <s v="MIL"/>
    <n v="31.3291"/>
    <n v="50227.57"/>
    <n v="2026"/>
  </r>
  <r>
    <n v="72034062"/>
    <x v="6"/>
    <s v="2025-10-14"/>
    <s v="M0165"/>
    <x v="3"/>
    <s v="1A260001"/>
    <s v="APO26010195"/>
    <x v="805"/>
    <s v="S/S # 304 0.6X240MM."/>
    <x v="73"/>
    <s v="7"/>
    <n v="1002"/>
    <s v="KG"/>
    <x v="0"/>
    <n v="2.4163000000000001"/>
    <n v="2421.13"/>
    <n v="31.3291"/>
    <n v="2.416299"/>
    <n v="2421.129876"/>
    <s v="MIL"/>
    <n v="31.3291"/>
    <n v="75851.820000000007"/>
    <n v="2026"/>
  </r>
  <r>
    <n v="72034062"/>
    <x v="6"/>
    <s v="2025-10-14"/>
    <s v="M0165"/>
    <x v="3"/>
    <s v="1A260001"/>
    <s v="APO26010195"/>
    <x v="806"/>
    <s v="S/S # 304 0.6X320MM."/>
    <x v="73"/>
    <s v="7"/>
    <n v="1060"/>
    <s v="KG"/>
    <x v="0"/>
    <n v="2.4163000000000001"/>
    <n v="2561.2779999999998"/>
    <n v="31.3291"/>
    <n v="2.416299"/>
    <n v="2561.2778530000001"/>
    <s v="MIL"/>
    <n v="31.3291"/>
    <n v="80242.53"/>
    <n v="2026"/>
  </r>
  <r>
    <n v="72036759"/>
    <x v="22"/>
    <s v="2025-12-16"/>
    <s v="K0056"/>
    <x v="48"/>
    <s v="KCT20260101"/>
    <s v="APO26010199"/>
    <x v="807"/>
    <s v="3P 2.7X350mm SS304(0.4) AL1050(1.7) SS439(0.6)_KCT"/>
    <x v="68"/>
    <s v="7"/>
    <n v="31.5"/>
    <s v="KG"/>
    <x v="0"/>
    <n v="4.5"/>
    <n v="141.75"/>
    <n v="31.107900000000001"/>
    <n v="4.5"/>
    <n v="141.749844"/>
    <s v="MIL"/>
    <n v="31.107900000000001"/>
    <n v="4409.54"/>
    <n v="2026"/>
  </r>
  <r>
    <n v="72036735"/>
    <x v="23"/>
    <s v="2025-12-16"/>
    <s v="P0364"/>
    <x v="50"/>
    <s v="430447"/>
    <s v="APO26010210"/>
    <x v="808"/>
    <s v="CLEAR MET 3285/K21621 (EAV,EAW,EAY,EDX,EEA)"/>
    <x v="75"/>
    <s v="1"/>
    <n v="300"/>
    <s v="KG"/>
    <x v="0"/>
    <n v="14.9"/>
    <n v="4470"/>
    <n v="31.287600000000001"/>
    <n v="14.9"/>
    <n v="4469.9999360000002"/>
    <s v="MIL"/>
    <n v="31.287600000000001"/>
    <n v="139855.57"/>
    <n v="2026"/>
  </r>
  <r>
    <n v="72032774"/>
    <x v="2"/>
    <s v="2025-09-15"/>
    <s v="Z0018"/>
    <x v="0"/>
    <s v="7A250416"/>
    <s v="APO26010135"/>
    <x v="809"/>
    <s v="5P 2.3X425mm SS304(0.4)A11050(0.45)Cu(0.4)A11050(0.45)SS439(0.6) GCT"/>
    <x v="68"/>
    <s v="7"/>
    <n v="94"/>
    <s v="KG"/>
    <x v="0"/>
    <n v="9.2626600000000003"/>
    <n v="870.69"/>
    <n v="31.5595"/>
    <n v="9.2626600000000003"/>
    <n v="870.68996600000003"/>
    <s v="MIL"/>
    <n v="31.5595"/>
    <n v="27478.54"/>
    <n v="2026"/>
  </r>
  <r>
    <n v="72032342"/>
    <x v="11"/>
    <s v="2025-09-04"/>
    <s v="Z0018"/>
    <x v="0"/>
    <s v="7A250406"/>
    <s v="APO26010093"/>
    <x v="810"/>
    <s v="S/S # TTSAR-MY1 2B 0.7X1219LXCOIL TISCO"/>
    <x v="80"/>
    <s v="7"/>
    <n v="13899"/>
    <s v="KG"/>
    <x v="0"/>
    <n v="1.8373999999999999"/>
    <n v="25538.023000000001"/>
    <n v="31.4496"/>
    <n v="1.8373999999999999"/>
    <n v="25538.023058999999"/>
    <s v="MIL"/>
    <n v="31.4496"/>
    <n v="803160.61"/>
    <n v="2026"/>
  </r>
  <r>
    <n v="72032342"/>
    <x v="11"/>
    <s v="2025-09-04"/>
    <s v="Z0018"/>
    <x v="0"/>
    <s v="7A250406"/>
    <s v="APO26010093"/>
    <x v="811"/>
    <s v="S/S # TTSAR-MY1 2B 0.6X1219LXCOIL TISCO"/>
    <x v="80"/>
    <s v="7"/>
    <n v="8693"/>
    <s v="KG"/>
    <x v="0"/>
    <n v="1.8516999999999999"/>
    <n v="16096.826999999999"/>
    <n v="31.4496"/>
    <n v="1.851699"/>
    <n v="16096.826986"/>
    <s v="MIL"/>
    <n v="31.4496"/>
    <n v="506238.77"/>
    <n v="2026"/>
  </r>
  <r>
    <n v="72034829"/>
    <x v="18"/>
    <s v="2025-11-05"/>
    <s v="Z0018"/>
    <x v="0"/>
    <s v="7A260001"/>
    <s v="APO26010200"/>
    <x v="812"/>
    <s v="3P 3.0X370X600mm SS304(0.4)AL1060(2.1)SS439(0.5) GEU5130AO"/>
    <x v="69"/>
    <s v="7"/>
    <n v="352"/>
    <s v="KG"/>
    <x v="0"/>
    <n v="2.5813999999999999"/>
    <n v="908.65300000000002"/>
    <n v="31.566700000000001"/>
    <n v="2.5813999999999999"/>
    <n v="908.65310499999998"/>
    <s v="MIL"/>
    <n v="31.566700000000001"/>
    <n v="28683.18"/>
    <n v="2026"/>
  </r>
  <r>
    <n v="72035616"/>
    <x v="18"/>
    <s v="2025-11-25"/>
    <s v="Z0018"/>
    <x v="0"/>
    <s v="7A260001"/>
    <s v="APO26010200"/>
    <x v="813"/>
    <s v="2P 2.7X390mm AL1060(2.2)SS439(0.5) QFI26Q5"/>
    <x v="81"/>
    <s v="7"/>
    <n v="1532"/>
    <s v="KG"/>
    <x v="0"/>
    <n v="3.0116000000000001"/>
    <n v="4613.7709999999997"/>
    <n v="31.566700000000001"/>
    <n v="3.0115989999999999"/>
    <n v="4613.7711570000001"/>
    <s v="MIL"/>
    <n v="31.566700000000001"/>
    <n v="145641.53"/>
    <n v="2026"/>
  </r>
  <r>
    <n v="72035616"/>
    <x v="18"/>
    <s v="2025-11-25"/>
    <s v="Z0018"/>
    <x v="0"/>
    <s v="7A260001"/>
    <s v="APO26010200"/>
    <x v="814"/>
    <s v="5P 2.7X460mm SS304(0.4)+AL1060(0.6)+AL3003(0.6)+AL1060(0.6)+SS439(0.5) QDX26QX"/>
    <x v="69"/>
    <s v="7"/>
    <n v="1005"/>
    <s v="KG"/>
    <x v="0"/>
    <n v="3.1255000000000002"/>
    <n v="3141.1280000000002"/>
    <n v="31.566700000000001"/>
    <n v="3.125499"/>
    <n v="3141.12815"/>
    <s v="MIL"/>
    <n v="31.566700000000001"/>
    <n v="99155.05"/>
    <n v="2026"/>
  </r>
  <r>
    <n v="72035616"/>
    <x v="18"/>
    <s v="2025-11-25"/>
    <s v="Z0018"/>
    <x v="0"/>
    <s v="7A260001"/>
    <s v="APO26010200"/>
    <x v="815"/>
    <s v="3P 2.3X310mm SS304(0.4)AL1060(1.4)SS439(0.5) FAG24VO"/>
    <x v="69"/>
    <s v="7"/>
    <n v="1524"/>
    <s v="KG"/>
    <x v="0"/>
    <n v="2.6320000000000001"/>
    <n v="4011.1680000000001"/>
    <n v="31.566700000000001"/>
    <n v="2.631999"/>
    <n v="4011.1680980000001"/>
    <s v="MIL"/>
    <n v="31.566700000000001"/>
    <n v="126619.34"/>
    <n v="2026"/>
  </r>
  <r>
    <n v="72035616"/>
    <x v="18"/>
    <s v="2025-11-25"/>
    <s v="Z0018"/>
    <x v="0"/>
    <s v="7A260001"/>
    <s v="APO26010200"/>
    <x v="816"/>
    <s v="3P 2.3X425mm SS304(0.4)AL1060(1.4)SS439(0.5) QEY2423AO"/>
    <x v="69"/>
    <s v="7"/>
    <n v="4091"/>
    <s v="KG"/>
    <x v="0"/>
    <n v="2.6320000000000001"/>
    <n v="10767.512000000001"/>
    <n v="31.566700000000001"/>
    <n v="2.631999"/>
    <n v="10767.511966"/>
    <s v="MIL"/>
    <n v="31.566700000000001"/>
    <n v="339894.82"/>
    <n v="2026"/>
  </r>
  <r>
    <n v="72035616"/>
    <x v="18"/>
    <s v="2025-11-25"/>
    <s v="Z0018"/>
    <x v="0"/>
    <s v="7A260001"/>
    <s v="APO26010200"/>
    <x v="817"/>
    <s v="3P 2.3X275mm SS304(0.4)AL1060(1.4)SS439(0.5) QDY16VO"/>
    <x v="69"/>
    <s v="7"/>
    <n v="1529"/>
    <s v="KG"/>
    <x v="0"/>
    <n v="2.6320000000000001"/>
    <n v="4024.328"/>
    <n v="31.566700000000001"/>
    <n v="2.631999"/>
    <n v="4024.327851"/>
    <s v="MIL"/>
    <n v="31.566700000000001"/>
    <n v="127034.75"/>
    <n v="2026"/>
  </r>
  <r>
    <n v="72035616"/>
    <x v="18"/>
    <s v="2025-11-25"/>
    <s v="Z0018"/>
    <x v="0"/>
    <s v="7A260001"/>
    <s v="APO26010200"/>
    <x v="818"/>
    <s v="3P 2.3X340mm SS304(0.4)AL1060(1.4)SS439(0.5) QAE18VO"/>
    <x v="69"/>
    <s v="7"/>
    <n v="2024"/>
    <s v="KG"/>
    <x v="0"/>
    <n v="2.6320000000000001"/>
    <n v="5327.1679999999997"/>
    <n v="31.566700000000001"/>
    <n v="2.631999"/>
    <n v="5327.1678689999999"/>
    <s v="MIL"/>
    <n v="31.566700000000001"/>
    <n v="168161.11"/>
    <n v="2026"/>
  </r>
  <r>
    <n v="72035616"/>
    <x v="18"/>
    <s v="2025-11-25"/>
    <s v="Z0018"/>
    <x v="0"/>
    <s v="7A260001"/>
    <s v="APO26010200"/>
    <x v="819"/>
    <s v="5P 2.7X295X495mm SS304(0.4)+AL1060(0.6)+AL3003(0.6)+AL1060(0.6)+SS439(0.5) GAL25QX"/>
    <x v="69"/>
    <s v="7"/>
    <n v="1026"/>
    <s v="KG"/>
    <x v="0"/>
    <n v="2.9230999999999998"/>
    <n v="2999.1010000000001"/>
    <n v="31.566700000000001"/>
    <n v="2.9230990000000001"/>
    <n v="2999.1009509999999"/>
    <s v="MIL"/>
    <n v="31.566700000000001"/>
    <n v="94671.72"/>
    <n v="2026"/>
  </r>
  <r>
    <n v="72035616"/>
    <x v="18"/>
    <s v="2025-11-25"/>
    <s v="Z0018"/>
    <x v="0"/>
    <s v="7A260001"/>
    <s v="APO26010200"/>
    <x v="820"/>
    <s v="2P 2.7X385mm AL1060(2.2)SS439(0.5) HBZ30Q5"/>
    <x v="81"/>
    <s v="7"/>
    <n v="1024"/>
    <s v="KG"/>
    <x v="0"/>
    <n v="3.0116000000000001"/>
    <n v="3083.8780000000002"/>
    <n v="31.566700000000001"/>
    <n v="3.0115989999999999"/>
    <n v="3083.8779469999999"/>
    <s v="MIL"/>
    <n v="31.566700000000001"/>
    <n v="97347.85"/>
    <n v="2026"/>
  </r>
  <r>
    <n v="72035616"/>
    <x v="18"/>
    <s v="2025-11-25"/>
    <s v="Z0018"/>
    <x v="0"/>
    <s v="7A260001"/>
    <s v="APO26010200"/>
    <x v="821"/>
    <s v="2P 2.7X265mm AL1060(2.2)SS439(0.5) QDY16Q5"/>
    <x v="81"/>
    <s v="7"/>
    <n v="1029"/>
    <s v="KG"/>
    <x v="0"/>
    <n v="3.0116000000000001"/>
    <n v="3098.94"/>
    <n v="31.566700000000001"/>
    <n v="3.0115989999999999"/>
    <n v="3098.9400220000002"/>
    <s v="MIL"/>
    <n v="31.566700000000001"/>
    <n v="97823.31"/>
    <n v="2026"/>
  </r>
  <r>
    <n v="72035616"/>
    <x v="18"/>
    <s v="2025-11-25"/>
    <s v="Z0018"/>
    <x v="0"/>
    <s v="7A260001"/>
    <s v="APO26010200"/>
    <x v="822"/>
    <s v="3P 2.3X390mm SS304(0.4)AL1060(1.4)SS439(0.5) QFI26VO"/>
    <x v="69"/>
    <s v="7"/>
    <n v="3049"/>
    <s v="KG"/>
    <x v="0"/>
    <n v="2.6320000000000001"/>
    <n v="8024.9679999999998"/>
    <n v="31.566700000000001"/>
    <n v="2.631999"/>
    <n v="8024.9680829999998"/>
    <s v="MIL"/>
    <n v="31.566700000000001"/>
    <n v="253321.76"/>
    <n v="2026"/>
  </r>
  <r>
    <n v="72035616"/>
    <x v="18"/>
    <s v="2025-11-25"/>
    <s v="Z0018"/>
    <x v="0"/>
    <s v="7A260001"/>
    <s v="APO26010200"/>
    <x v="823"/>
    <s v="5P 2.7X425mm SS304(0.4)+AL1060(0.6)+AL3003(0.6)+AL1060(0.6)+SS439(0.5) QEF30QX"/>
    <x v="69"/>
    <s v="7"/>
    <n v="1029"/>
    <s v="KG"/>
    <x v="0"/>
    <n v="3.1255000000000002"/>
    <n v="3216.14"/>
    <n v="31.566700000000001"/>
    <n v="3.125499"/>
    <n v="3216.1401089999999"/>
    <s v="MIL"/>
    <n v="31.566700000000001"/>
    <n v="101522.93"/>
    <n v="2026"/>
  </r>
  <r>
    <n v="72035616"/>
    <x v="18"/>
    <s v="2025-11-25"/>
    <s v="Z0018"/>
    <x v="0"/>
    <s v="7A260001"/>
    <s v="APO26010200"/>
    <x v="824"/>
    <s v="2P 2.7X310mm AL1060(2.2)SS439(0.5) HBZ24Q5"/>
    <x v="81"/>
    <s v="7"/>
    <n v="2575"/>
    <s v="KG"/>
    <x v="0"/>
    <n v="3.0116000000000001"/>
    <n v="7754.87"/>
    <n v="31.566700000000001"/>
    <n v="3.0115989999999999"/>
    <n v="7754.8698469999999"/>
    <s v="MIL"/>
    <n v="31.566700000000001"/>
    <n v="244795.65"/>
    <n v="2026"/>
  </r>
  <r>
    <n v="72035616"/>
    <x v="18"/>
    <s v="2025-11-25"/>
    <s v="Z0018"/>
    <x v="0"/>
    <s v="7A260001"/>
    <s v="APO26010200"/>
    <x v="825"/>
    <s v="2P 2.7X345mm AL1060(2.2)SS439(0.5) QFR20Q5"/>
    <x v="81"/>
    <s v="7"/>
    <n v="1028"/>
    <s v="KG"/>
    <x v="0"/>
    <n v="3.0116000000000001"/>
    <n v="3095.9250000000002"/>
    <n v="31.566700000000001"/>
    <n v="3.0115989999999999"/>
    <n v="3095.9251359999998"/>
    <s v="MIL"/>
    <n v="31.566700000000001"/>
    <n v="97728.14"/>
    <n v="2026"/>
  </r>
  <r>
    <n v="72035616"/>
    <x v="18"/>
    <s v="2025-11-25"/>
    <s v="Z0018"/>
    <x v="0"/>
    <s v="7A260001"/>
    <s v="APO26010200"/>
    <x v="826"/>
    <s v="2P 2.7X435mm AL1060(2.2)SS439(0.5) QFD24Q5"/>
    <x v="81"/>
    <s v="7"/>
    <n v="2029"/>
    <s v="KG"/>
    <x v="0"/>
    <n v="3.0116000000000001"/>
    <n v="6110.54"/>
    <n v="31.566700000000001"/>
    <n v="3.0115989999999999"/>
    <n v="6110.5399040000002"/>
    <s v="MIL"/>
    <n v="31.566700000000001"/>
    <n v="192889.58"/>
    <n v="2026"/>
  </r>
  <r>
    <n v="72035738"/>
    <x v="5"/>
    <s v="2025-11-26"/>
    <s v="Z0018"/>
    <x v="0"/>
    <s v="7A250423"/>
    <s v="APO26010161"/>
    <x v="827"/>
    <s v="3P 3.5 X240mm 1050(1.0)3003(1.5)1050(1.0) XAA38DS"/>
    <x v="82"/>
    <s v="7"/>
    <n v="3038"/>
    <s v="KG"/>
    <x v="0"/>
    <n v="5.1475999999999997"/>
    <n v="15638.409"/>
    <n v="31.228000000000002"/>
    <n v="5.1475989999999996"/>
    <n v="15638.40912"/>
    <s v="MIL"/>
    <n v="31.228000000000002"/>
    <n v="488356.24"/>
    <n v="2026"/>
  </r>
  <r>
    <n v="72036538"/>
    <x v="5"/>
    <s v="2025-12-08"/>
    <s v="Z0018"/>
    <x v="0"/>
    <s v="7A250423"/>
    <s v="APO26010161"/>
    <x v="828"/>
    <s v="1100-H18-7.0X073-SGR-MG6"/>
    <x v="83"/>
    <s v="7"/>
    <n v="3000"/>
    <s v="KG"/>
    <x v="0"/>
    <n v="3.6825999999999999"/>
    <n v="11047.8"/>
    <n v="31.228000000000002"/>
    <n v="3.6825990000000002"/>
    <n v="11047.800051"/>
    <s v="MIL"/>
    <n v="31.228000000000002"/>
    <n v="345000.7"/>
    <n v="2026"/>
  </r>
  <r>
    <n v="72036538"/>
    <x v="5"/>
    <s v="2025-12-08"/>
    <s v="Z0018"/>
    <x v="0"/>
    <s v="7A250423"/>
    <s v="APO26010161"/>
    <x v="828"/>
    <s v="1100-H18-7.0X073-SGR-MG6"/>
    <x v="83"/>
    <s v="7"/>
    <n v="2000"/>
    <s v="KG"/>
    <x v="0"/>
    <n v="3.6825999999999999"/>
    <n v="7365.2"/>
    <n v="31.228000000000002"/>
    <n v="3.6825990000000002"/>
    <n v="7365.2001399999999"/>
    <s v="MIL"/>
    <n v="31.228000000000002"/>
    <n v="230000.47"/>
    <n v="2026"/>
  </r>
  <r>
    <n v="72036596"/>
    <x v="6"/>
    <s v="2025-12-10"/>
    <s v="Z0018"/>
    <x v="0"/>
    <s v="7A260004"/>
    <s v="APO26010217"/>
    <x v="828"/>
    <s v="1100-H18-7.0X073-SGR-MG6"/>
    <x v="83"/>
    <s v="7"/>
    <n v="2000"/>
    <s v="KG"/>
    <x v="0"/>
    <n v="3.6486999999999998"/>
    <n v="7297.4"/>
    <n v="31.3291"/>
    <n v="3.6486999999999998"/>
    <n v="7297.3998609999999"/>
    <s v="MIL"/>
    <n v="31.3291"/>
    <n v="228620.97"/>
    <n v="2026"/>
  </r>
  <r>
    <n v="72036962"/>
    <x v="6"/>
    <s v="2025-12-23"/>
    <s v="Z0018"/>
    <x v="0"/>
    <s v="7A260004"/>
    <s v="APO26010217"/>
    <x v="829"/>
    <s v="3P 2.3X340mm SS304(0.4)AL1060(1.3)SS430(0.6)_QEY2023AO_Pusai"/>
    <x v="68"/>
    <s v="7"/>
    <n v="31"/>
    <s v="KG"/>
    <x v="0"/>
    <n v="2.3029999999999999"/>
    <n v="71.393000000000001"/>
    <n v="31.3291"/>
    <n v="2.3029999999999999"/>
    <n v="71.393049000000005"/>
    <s v="MIL"/>
    <n v="31.3291"/>
    <n v="2236.6799999999998"/>
    <n v="2026"/>
  </r>
  <r>
    <n v="72036962"/>
    <x v="6"/>
    <s v="2025-12-23"/>
    <s v="Z0018"/>
    <x v="0"/>
    <s v="7A260004"/>
    <s v="APO26010217"/>
    <x v="830"/>
    <s v="3P 2.3X275mm SS304(0.4)AL1060(1.3)SS430(0.6)_QDY1623AO_Pusai"/>
    <x v="68"/>
    <s v="7"/>
    <n v="21"/>
    <s v="KG"/>
    <x v="0"/>
    <n v="2.3029999999999999"/>
    <n v="48.363"/>
    <n v="31.3291"/>
    <n v="2.3029999999999999"/>
    <n v="48.363022999999998"/>
    <s v="MIL"/>
    <n v="31.3291"/>
    <n v="1515.17"/>
    <n v="2026"/>
  </r>
  <r>
    <n v="72036500"/>
    <x v="7"/>
    <s v="2025-12-04"/>
    <s v="Z0018"/>
    <x v="0"/>
    <s v="7A260017"/>
    <s v="APO26010223"/>
    <x v="831"/>
    <s v="430 ---- 2B 0.7X1219XCOIL"/>
    <x v="84"/>
    <s v="7"/>
    <n v="4991"/>
    <s v="KG"/>
    <x v="0"/>
    <n v="1.0795999999999999"/>
    <n v="5388.2839999999997"/>
    <n v="31.5106"/>
    <n v="1.079599"/>
    <n v="5388.283942"/>
    <s v="MIL"/>
    <n v="31.5106"/>
    <n v="169788.06"/>
    <n v="2026"/>
  </r>
  <r>
    <n v="72034580"/>
    <x v="0"/>
    <s v="2025-10-29"/>
    <s v="Z0018"/>
    <x v="0"/>
    <s v="7A250374"/>
    <s v="APO26010005"/>
    <x v="832"/>
    <s v="3003-O---3.0X405-SG3-MG3 (VEN24MA)"/>
    <x v="85"/>
    <s v="8"/>
    <n v="2010"/>
    <s v="KG"/>
    <x v="0"/>
    <n v="3.6703000000000001"/>
    <n v="7377.3029999999999"/>
    <n v="31.591200000000001"/>
    <n v="3.670299"/>
    <n v="7377.3028560000002"/>
    <s v="MIL"/>
    <n v="31.591200000000001"/>
    <n v="233057.85"/>
    <n v="2026"/>
  </r>
  <r>
    <n v="72034580"/>
    <x v="0"/>
    <s v="2025-10-29"/>
    <s v="Z0018"/>
    <x v="0"/>
    <s v="7A250374"/>
    <s v="APO26010005"/>
    <x v="833"/>
    <s v="3003-O---3.0X390-SG3-MG3 (VFG30MA)"/>
    <x v="85"/>
    <s v="8"/>
    <n v="1005"/>
    <s v="KG"/>
    <x v="0"/>
    <n v="3.6703000000000001"/>
    <n v="3688.652"/>
    <n v="31.591200000000001"/>
    <n v="3.670299"/>
    <n v="3688.6519029999999"/>
    <s v="MIL"/>
    <n v="31.591200000000001"/>
    <n v="116528.94"/>
    <n v="2026"/>
  </r>
  <r>
    <n v="72034580"/>
    <x v="0"/>
    <s v="2025-10-29"/>
    <s v="Z0018"/>
    <x v="0"/>
    <s v="7A250374"/>
    <s v="APO26010005"/>
    <x v="834"/>
    <s v="3003-O---3.0X250-SG3-MG3 (VEL16MA)"/>
    <x v="85"/>
    <s v="8"/>
    <n v="961"/>
    <s v="KG"/>
    <x v="0"/>
    <n v="3.6703000000000001"/>
    <n v="3527.1579999999999"/>
    <n v="31.591200000000001"/>
    <n v="3.670299"/>
    <n v="3527.1578789999999"/>
    <s v="MIL"/>
    <n v="31.591200000000001"/>
    <n v="111427.15"/>
    <n v="2026"/>
  </r>
  <r>
    <n v="72034580"/>
    <x v="0"/>
    <s v="2025-10-29"/>
    <s v="Z0018"/>
    <x v="0"/>
    <s v="7A250374"/>
    <s v="APO26010005"/>
    <x v="835"/>
    <s v="3003-O---3.0X325-SG3-MG3 (VEM18MA)"/>
    <x v="85"/>
    <s v="8"/>
    <n v="991"/>
    <s v="KG"/>
    <x v="0"/>
    <n v="3.6703000000000001"/>
    <n v="3637.27"/>
    <n v="31.591200000000001"/>
    <n v="3.670299"/>
    <n v="3637.2698719999999"/>
    <s v="MIL"/>
    <n v="31.591200000000001"/>
    <n v="114905.72"/>
    <n v="2026"/>
  </r>
  <r>
    <n v="72034580"/>
    <x v="0"/>
    <s v="2025-10-29"/>
    <s v="Z0018"/>
    <x v="0"/>
    <s v="7A250374"/>
    <s v="APO26010005"/>
    <x v="836"/>
    <s v="3003-O---3.0X290-SG3-MG3 (VEO24MA)"/>
    <x v="85"/>
    <s v="8"/>
    <n v="1003"/>
    <s v="KG"/>
    <x v="0"/>
    <n v="3.6703000000000001"/>
    <n v="3681.3110000000001"/>
    <n v="31.591200000000001"/>
    <n v="3.670299"/>
    <n v="3681.3109340000001"/>
    <s v="MIL"/>
    <n v="31.591200000000001"/>
    <n v="116297.03"/>
    <n v="2026"/>
  </r>
  <r>
    <n v="72034580"/>
    <x v="0"/>
    <s v="2025-10-29"/>
    <s v="Z0018"/>
    <x v="0"/>
    <s v="7A250374"/>
    <s v="APO26010005"/>
    <x v="837"/>
    <s v="3003-O---3.0X326X334-SG2-MG3 (GEJ28MA)"/>
    <x v="85"/>
    <s v="8"/>
    <n v="2007"/>
    <s v="KG"/>
    <x v="0"/>
    <n v="3.6703000000000001"/>
    <n v="7366.2920000000004"/>
    <n v="31.591200000000001"/>
    <n v="3.670299"/>
    <n v="7366.291878"/>
    <s v="MIL"/>
    <n v="31.591200000000001"/>
    <n v="232710"/>
    <n v="2026"/>
  </r>
  <r>
    <n v="72034580"/>
    <x v="0"/>
    <s v="2025-10-29"/>
    <s v="Z0018"/>
    <x v="0"/>
    <s v="7A250374"/>
    <s v="APO26010005"/>
    <x v="838"/>
    <s v="3003-O---2.5X370-SG3-MG3"/>
    <x v="85"/>
    <s v="8"/>
    <n v="967"/>
    <s v="KG"/>
    <x v="0"/>
    <n v="3.6703000000000001"/>
    <n v="3549.18"/>
    <n v="31.591200000000001"/>
    <n v="3.670299"/>
    <n v="3549.180151"/>
    <s v="MIL"/>
    <n v="31.591200000000001"/>
    <n v="112122.86"/>
    <n v="2026"/>
  </r>
  <r>
    <n v="72034580"/>
    <x v="0"/>
    <s v="2025-10-29"/>
    <s v="Z0018"/>
    <x v="0"/>
    <s v="7A250374"/>
    <s v="APO26010005"/>
    <x v="839"/>
    <s v="3003-O---3.0X240-SG3-MG3 (VEO20MA)"/>
    <x v="85"/>
    <s v="8"/>
    <n v="986"/>
    <s v="KG"/>
    <x v="0"/>
    <n v="3.6703000000000001"/>
    <n v="3618.92"/>
    <n v="31.591200000000001"/>
    <n v="3.670299"/>
    <n v="3618.9201419999999"/>
    <s v="MIL"/>
    <n v="31.591200000000001"/>
    <n v="114326.03"/>
    <n v="2026"/>
  </r>
  <r>
    <n v="72034580"/>
    <x v="0"/>
    <s v="2025-10-29"/>
    <s v="Z0018"/>
    <x v="0"/>
    <s v="7A250374"/>
    <s v="APO26010005"/>
    <x v="840"/>
    <s v="3003-O---2.5X200-SG3-MG3"/>
    <x v="85"/>
    <s v="8"/>
    <n v="998"/>
    <s v="KG"/>
    <x v="0"/>
    <n v="3.6703000000000001"/>
    <n v="3662.9589999999998"/>
    <n v="31.591200000000001"/>
    <n v="3.670299"/>
    <n v="3662.9589879999999"/>
    <s v="MIL"/>
    <n v="31.591200000000001"/>
    <n v="115717.27"/>
    <n v="2026"/>
  </r>
  <r>
    <n v="72034581"/>
    <x v="0"/>
    <s v="2025-10-29"/>
    <s v="Z0018"/>
    <x v="0"/>
    <s v="7A250373"/>
    <s v="APO26010004"/>
    <x v="841"/>
    <s v="3003-H18-2.0X300.5X300.5-SG3-MG3 GBE24 AAP"/>
    <x v="85"/>
    <s v="2"/>
    <n v="981"/>
    <s v="KG"/>
    <x v="0"/>
    <n v="3.6703000000000001"/>
    <n v="3600.56"/>
    <n v="31.591200000000001"/>
    <n v="3.670299"/>
    <n v="3600.5599659999998"/>
    <s v="MIL"/>
    <n v="31.591200000000001"/>
    <n v="113746.01"/>
    <n v="2026"/>
  </r>
  <r>
    <n v="72034827"/>
    <x v="0"/>
    <s v="2025-11-05"/>
    <s v="Z0018"/>
    <x v="0"/>
    <s v="7A250374"/>
    <s v="APO26010005"/>
    <x v="842"/>
    <s v="3003-O---4.0X395-SG3-MG3"/>
    <x v="85"/>
    <s v="8"/>
    <n v="1002"/>
    <s v="KG"/>
    <x v="0"/>
    <n v="3.6928999999999998"/>
    <n v="3700.2860000000001"/>
    <n v="31.591200000000001"/>
    <n v="3.6928990000000002"/>
    <n v="3700.2861549999998"/>
    <s v="MIL"/>
    <n v="31.591200000000001"/>
    <n v="116896.48"/>
    <n v="2026"/>
  </r>
  <r>
    <n v="72034827"/>
    <x v="0"/>
    <s v="2025-11-05"/>
    <s v="Z0018"/>
    <x v="0"/>
    <s v="7A250374"/>
    <s v="APO26010005"/>
    <x v="843"/>
    <s v="3003-O---4.0X355-SG3-MG3"/>
    <x v="85"/>
    <s v="8"/>
    <n v="1010"/>
    <s v="KG"/>
    <x v="0"/>
    <n v="3.6928999999999998"/>
    <n v="3729.8290000000002"/>
    <n v="31.591200000000001"/>
    <n v="3.6928990000000002"/>
    <n v="3729.828876"/>
    <s v="MIL"/>
    <n v="31.591200000000001"/>
    <n v="117829.77"/>
    <n v="2026"/>
  </r>
  <r>
    <n v="72034827"/>
    <x v="0"/>
    <s v="2025-11-05"/>
    <s v="Z0018"/>
    <x v="0"/>
    <s v="7A250374"/>
    <s v="APO26010005"/>
    <x v="844"/>
    <s v="3003-O---2.5X385-SG3-MG3"/>
    <x v="85"/>
    <s v="8"/>
    <n v="2002"/>
    <s v="KG"/>
    <x v="0"/>
    <n v="3.6928999999999998"/>
    <n v="7393.19"/>
    <n v="31.591200000000001"/>
    <n v="3.6928990000000002"/>
    <n v="7393.189875"/>
    <s v="MIL"/>
    <n v="31.591200000000001"/>
    <n v="233559.74"/>
    <n v="2026"/>
  </r>
  <r>
    <n v="72034827"/>
    <x v="0"/>
    <s v="2025-11-05"/>
    <s v="Z0018"/>
    <x v="0"/>
    <s v="7A250374"/>
    <s v="APO26010005"/>
    <x v="845"/>
    <s v="3003-O---4.0X305-SG3-MG3"/>
    <x v="85"/>
    <s v="8"/>
    <n v="941"/>
    <s v="KG"/>
    <x v="0"/>
    <n v="3.6928999999999998"/>
    <n v="3475.0189999999998"/>
    <n v="31.591200000000001"/>
    <n v="3.6928990000000002"/>
    <n v="3475.0189919999998"/>
    <s v="MIL"/>
    <n v="31.591200000000001"/>
    <n v="109780.02"/>
    <n v="2026"/>
  </r>
  <r>
    <n v="72034827"/>
    <x v="0"/>
    <s v="2025-11-05"/>
    <s v="Z0018"/>
    <x v="0"/>
    <s v="7A250374"/>
    <s v="APO26010005"/>
    <x v="846"/>
    <s v="3003-O---3.5X435-SG3-MG3"/>
    <x v="85"/>
    <s v="8"/>
    <n v="1008"/>
    <s v="KG"/>
    <x v="0"/>
    <n v="3.6928999999999998"/>
    <n v="3722.4430000000002"/>
    <n v="31.591200000000001"/>
    <n v="3.6928990000000002"/>
    <n v="3722.4429580000001"/>
    <s v="MIL"/>
    <n v="31.591200000000001"/>
    <n v="117596.44"/>
    <n v="2026"/>
  </r>
  <r>
    <n v="72035096"/>
    <x v="0"/>
    <s v="2025-11-12"/>
    <s v="Z0018"/>
    <x v="0"/>
    <s v="7A250374"/>
    <s v="APO26010005"/>
    <x v="847"/>
    <s v="3003-O---3.5X345-SG3-MG3"/>
    <x v="85"/>
    <s v="8"/>
    <n v="1993"/>
    <s v="KG"/>
    <x v="0"/>
    <n v="3.7471000000000001"/>
    <n v="7467.97"/>
    <n v="31.591200000000001"/>
    <n v="3.7471000000000001"/>
    <n v="7467.9698770000005"/>
    <s v="MIL"/>
    <n v="31.591200000000001"/>
    <n v="235922.13"/>
    <n v="2026"/>
  </r>
  <r>
    <n v="72035096"/>
    <x v="0"/>
    <s v="2025-11-12"/>
    <s v="Z0018"/>
    <x v="0"/>
    <s v="7A250374"/>
    <s v="APO26010005"/>
    <x v="846"/>
    <s v="3003-O---3.5X435-SG3-MG3"/>
    <x v="85"/>
    <s v="8"/>
    <n v="2973"/>
    <s v="KG"/>
    <x v="0"/>
    <n v="3.7471000000000001"/>
    <n v="11140.128000000001"/>
    <n v="31.591200000000001"/>
    <n v="3.7471000000000001"/>
    <n v="11140.127947000001"/>
    <s v="MIL"/>
    <n v="31.591200000000001"/>
    <n v="351930.01"/>
    <n v="2026"/>
  </r>
  <r>
    <n v="72035097"/>
    <x v="0"/>
    <s v="2025-11-12"/>
    <s v="Z0018"/>
    <x v="0"/>
    <s v="7A250395"/>
    <s v="APO26010094"/>
    <x v="848"/>
    <s v="3003-O---2.5X450-SG3-MG3"/>
    <x v="85"/>
    <s v="8"/>
    <n v="1035"/>
    <s v="KG"/>
    <x v="0"/>
    <n v="3.6753999999999998"/>
    <n v="3804.0430000000001"/>
    <n v="31.591200000000001"/>
    <n v="3.6753999999999998"/>
    <n v="3804.0428980000002"/>
    <s v="MIL"/>
    <n v="31.591200000000001"/>
    <n v="120174.28"/>
    <n v="2026"/>
  </r>
  <r>
    <n v="72035489"/>
    <x v="1"/>
    <s v="2025-11-19"/>
    <s v="Z0018"/>
    <x v="0"/>
    <s v="7A250408"/>
    <s v="APO26010010"/>
    <x v="849"/>
    <s v="3003-O---2.5X195X238-SG3-MG3"/>
    <x v="85"/>
    <s v="1"/>
    <n v="1022"/>
    <s v="KG"/>
    <x v="0"/>
    <n v="3.7202999999999999"/>
    <n v="3802.15"/>
    <n v="31.425799999999999"/>
    <n v="3.7202989999999998"/>
    <n v="3802.1501440000002"/>
    <s v="MIL"/>
    <n v="31.425799999999999"/>
    <n v="119485.61"/>
    <n v="2026"/>
  </r>
  <r>
    <n v="72035489"/>
    <x v="1"/>
    <s v="2025-11-19"/>
    <s v="Z0018"/>
    <x v="0"/>
    <s v="7A250408"/>
    <s v="APO26010010"/>
    <x v="850"/>
    <s v="3003-O---3.0X290-SG3-MG3 (VEF24MA)"/>
    <x v="85"/>
    <s v="1"/>
    <n v="1025"/>
    <s v="KG"/>
    <x v="0"/>
    <n v="3.7202999999999999"/>
    <n v="3813.308"/>
    <n v="31.425799999999999"/>
    <n v="3.7202989999999998"/>
    <n v="3813.307855"/>
    <s v="MIL"/>
    <n v="31.425799999999999"/>
    <n v="119836.25"/>
    <n v="2026"/>
  </r>
  <r>
    <n v="72035489"/>
    <x v="1"/>
    <s v="2025-11-19"/>
    <s v="Z0018"/>
    <x v="0"/>
    <s v="7A250408"/>
    <s v="APO26010010"/>
    <x v="851"/>
    <s v="3003-O---3.0X325-SG3-MG3 (VED18MA)"/>
    <x v="85"/>
    <s v="1"/>
    <n v="2069"/>
    <s v="KG"/>
    <x v="0"/>
    <n v="3.7202999999999999"/>
    <n v="7697.3010000000004"/>
    <n v="31.425799999999999"/>
    <n v="3.7202989999999998"/>
    <n v="7697.3009430000002"/>
    <s v="MIL"/>
    <n v="31.425799999999999"/>
    <n v="241893.84"/>
    <n v="2026"/>
  </r>
  <r>
    <n v="72035489"/>
    <x v="1"/>
    <s v="2025-11-19"/>
    <s v="Z0018"/>
    <x v="0"/>
    <s v="7A250408"/>
    <s v="APO26010010"/>
    <x v="852"/>
    <s v="3003-O---3.0X370-SG3-MG3 (VEF30MA)"/>
    <x v="85"/>
    <s v="1"/>
    <n v="2046"/>
    <s v="KG"/>
    <x v="0"/>
    <n v="3.7202999999999999"/>
    <n v="7611.7340000000004"/>
    <n v="31.425799999999999"/>
    <n v="3.7202989999999998"/>
    <n v="7611.7339890000003"/>
    <s v="MIL"/>
    <n v="31.425799999999999"/>
    <n v="239204.83"/>
    <n v="2026"/>
  </r>
  <r>
    <n v="72035489"/>
    <x v="1"/>
    <s v="2025-11-19"/>
    <s v="Z0018"/>
    <x v="0"/>
    <s v="7A250408"/>
    <s v="APO26010010"/>
    <x v="853"/>
    <s v="3003-O---2.5X330-SG3-MG3 (VED18IA)"/>
    <x v="85"/>
    <s v="1"/>
    <n v="1014"/>
    <s v="KG"/>
    <x v="0"/>
    <n v="3.7202999999999999"/>
    <n v="3772.384"/>
    <n v="31.425799999999999"/>
    <n v="3.7202989999999998"/>
    <n v="3772.3841550000002"/>
    <s v="MIL"/>
    <n v="31.425799999999999"/>
    <n v="118550.19"/>
    <n v="2026"/>
  </r>
  <r>
    <n v="72035489"/>
    <x v="1"/>
    <s v="2025-11-19"/>
    <s v="Z0018"/>
    <x v="0"/>
    <s v="7A250408"/>
    <s v="APO26010010"/>
    <x v="854"/>
    <s v="3003-O---2.5X195-SG3-MG3"/>
    <x v="85"/>
    <s v="1"/>
    <n v="1026"/>
    <s v="KG"/>
    <x v="0"/>
    <n v="3.7202999999999999"/>
    <n v="3817.0279999999998"/>
    <n v="31.425799999999999"/>
    <n v="3.7202989999999998"/>
    <n v="3817.0280469999998"/>
    <s v="MIL"/>
    <n v="31.425799999999999"/>
    <n v="119953.16"/>
    <n v="2026"/>
  </r>
  <r>
    <n v="72035096"/>
    <x v="2"/>
    <s v="2025-11-12"/>
    <s v="Z0018"/>
    <x v="0"/>
    <s v="7A250398"/>
    <s v="APO26010006"/>
    <x v="845"/>
    <s v="3003-O---4.0X305-SG3-MG3"/>
    <x v="85"/>
    <s v="8"/>
    <n v="1988"/>
    <s v="KG"/>
    <x v="0"/>
    <n v="3.7471000000000001"/>
    <n v="7449.2349999999997"/>
    <n v="31.5595"/>
    <n v="3.747099"/>
    <n v="7449.2349370000002"/>
    <s v="MIL"/>
    <n v="31.5595"/>
    <n v="235094.13"/>
    <n v="2026"/>
  </r>
  <r>
    <n v="72035096"/>
    <x v="2"/>
    <s v="2025-11-12"/>
    <s v="Z0018"/>
    <x v="0"/>
    <s v="7A250398"/>
    <s v="APO26010006"/>
    <x v="855"/>
    <s v="3003-O---3.5X325-SG3-MG3"/>
    <x v="85"/>
    <s v="8"/>
    <n v="990"/>
    <s v="KG"/>
    <x v="0"/>
    <n v="3.7471000000000001"/>
    <n v="3709.6289999999999"/>
    <n v="31.5595"/>
    <n v="3.747099"/>
    <n v="3709.629113"/>
    <s v="MIL"/>
    <n v="31.5595"/>
    <n v="117074.04"/>
    <n v="2026"/>
  </r>
  <r>
    <n v="72035096"/>
    <x v="2"/>
    <s v="2025-11-12"/>
    <s v="Z0018"/>
    <x v="0"/>
    <s v="7A250398"/>
    <s v="APO26010006"/>
    <x v="839"/>
    <s v="3003-O---3.0X240-SG3-MG3 (VEO20MA)"/>
    <x v="85"/>
    <s v="8"/>
    <n v="1010"/>
    <s v="KG"/>
    <x v="0"/>
    <n v="3.7471000000000001"/>
    <n v="3784.5709999999999"/>
    <n v="31.5595"/>
    <n v="3.747099"/>
    <n v="3784.5710479999998"/>
    <s v="MIL"/>
    <n v="31.5595"/>
    <n v="119439.17"/>
    <n v="2026"/>
  </r>
  <r>
    <n v="72035096"/>
    <x v="2"/>
    <s v="2025-11-12"/>
    <s v="Z0018"/>
    <x v="0"/>
    <s v="7A250398"/>
    <s v="APO26010006"/>
    <x v="843"/>
    <s v="3003-O---4.0X355-SG3-MG3"/>
    <x v="85"/>
    <s v="8"/>
    <n v="3011"/>
    <s v="KG"/>
    <x v="0"/>
    <n v="3.7471000000000001"/>
    <n v="11282.518"/>
    <n v="31.5595"/>
    <n v="3.747099"/>
    <n v="11282.518099999999"/>
    <s v="MIL"/>
    <n v="31.5595"/>
    <n v="356070.63"/>
    <n v="2026"/>
  </r>
  <r>
    <n v="72035096"/>
    <x v="2"/>
    <s v="2025-11-12"/>
    <s v="Z0018"/>
    <x v="0"/>
    <s v="7A250398"/>
    <s v="APO26010006"/>
    <x v="856"/>
    <s v="3003-O---2.5X395-SG3-MG3"/>
    <x v="85"/>
    <s v="8"/>
    <n v="1003"/>
    <s v="KG"/>
    <x v="0"/>
    <n v="3.7471000000000001"/>
    <n v="3758.34"/>
    <n v="31.5595"/>
    <n v="3.747099"/>
    <n v="3758.3399610000001"/>
    <s v="MIL"/>
    <n v="31.5595"/>
    <n v="118611.33"/>
    <n v="2026"/>
  </r>
  <r>
    <n v="72035096"/>
    <x v="2"/>
    <s v="2025-11-12"/>
    <s v="Z0018"/>
    <x v="0"/>
    <s v="7A250398"/>
    <s v="APO26010006"/>
    <x v="857"/>
    <s v="3003-O---3.5X290-SG3-MG3"/>
    <x v="85"/>
    <s v="8"/>
    <n v="1007"/>
    <s v="KG"/>
    <x v="0"/>
    <n v="3.7471000000000001"/>
    <n v="3773.33"/>
    <n v="31.5595"/>
    <n v="3.747099"/>
    <n v="3773.3300589999999"/>
    <s v="MIL"/>
    <n v="31.5595"/>
    <n v="119084.41"/>
    <n v="2026"/>
  </r>
  <r>
    <n v="72035096"/>
    <x v="2"/>
    <s v="2025-11-12"/>
    <s v="Z0018"/>
    <x v="0"/>
    <s v="7A250398"/>
    <s v="APO26010006"/>
    <x v="842"/>
    <s v="3003-O---4.0X395-SG3-MG3"/>
    <x v="85"/>
    <s v="8"/>
    <n v="2997"/>
    <s v="KG"/>
    <x v="0"/>
    <n v="3.7471000000000001"/>
    <n v="11230.058999999999"/>
    <n v="31.5595"/>
    <n v="3.747099"/>
    <n v="11230.059094"/>
    <s v="MIL"/>
    <n v="31.5595"/>
    <n v="354415.05"/>
    <n v="2026"/>
  </r>
  <r>
    <n v="72035096"/>
    <x v="2"/>
    <s v="2025-11-12"/>
    <s v="Z0018"/>
    <x v="0"/>
    <s v="7A250398"/>
    <s v="APO26010006"/>
    <x v="858"/>
    <s v="3003-O---2.5X230-SG3-MG3"/>
    <x v="85"/>
    <s v="8"/>
    <n v="1010"/>
    <s v="KG"/>
    <x v="0"/>
    <n v="3.7471000000000001"/>
    <n v="3784.5709999999999"/>
    <n v="31.5595"/>
    <n v="3.747099"/>
    <n v="3784.5710479999998"/>
    <s v="MIL"/>
    <n v="31.5595"/>
    <n v="119439.17"/>
    <n v="2026"/>
  </r>
  <r>
    <n v="72035096"/>
    <x v="2"/>
    <s v="2025-11-12"/>
    <s v="Z0018"/>
    <x v="0"/>
    <s v="7A250398"/>
    <s v="APO26010006"/>
    <x v="859"/>
    <s v="3003-O---2.5X415-SG3-MG3"/>
    <x v="85"/>
    <s v="8"/>
    <n v="1005"/>
    <s v="KG"/>
    <x v="0"/>
    <n v="3.7471000000000001"/>
    <n v="3765.8359999999998"/>
    <n v="31.5595"/>
    <n v="3.747099"/>
    <n v="3765.8359599999999"/>
    <s v="MIL"/>
    <n v="31.5595"/>
    <n v="118847.9"/>
    <n v="2026"/>
  </r>
  <r>
    <n v="72035488"/>
    <x v="2"/>
    <s v="2025-11-19"/>
    <s v="Z0018"/>
    <x v="0"/>
    <s v="7A250397"/>
    <s v="APO26010044"/>
    <x v="860"/>
    <s v="3003-O---3.0X289X324-SG3-MG3"/>
    <x v="85"/>
    <s v="1"/>
    <n v="4991"/>
    <s v="KG"/>
    <x v="0"/>
    <n v="3.7290000000000001"/>
    <n v="18611.439999999999"/>
    <n v="31.5595"/>
    <n v="3.7290000000000001"/>
    <n v="18611.439977999999"/>
    <s v="MIL"/>
    <n v="31.5595"/>
    <n v="587367.74"/>
    <n v="2026"/>
  </r>
  <r>
    <n v="72035490"/>
    <x v="2"/>
    <s v="2025-11-19"/>
    <s v="Z0018"/>
    <x v="0"/>
    <s v="7A250398"/>
    <s v="APO26010006"/>
    <x v="839"/>
    <s v="3003-O---3.0X240-SG3-MG3 (VEO20MA)"/>
    <x v="85"/>
    <s v="8"/>
    <n v="1003"/>
    <s v="KG"/>
    <x v="0"/>
    <n v="3.7290000000000001"/>
    <n v="3740.1869999999999"/>
    <n v="31.5595"/>
    <n v="3.7290000000000001"/>
    <n v="3740.186948"/>
    <s v="MIL"/>
    <n v="31.5595"/>
    <n v="118038.43"/>
    <n v="2026"/>
  </r>
  <r>
    <n v="72035490"/>
    <x v="2"/>
    <s v="2025-11-19"/>
    <s v="Z0018"/>
    <x v="0"/>
    <s v="7A250398"/>
    <s v="APO26010006"/>
    <x v="834"/>
    <s v="3003-O---3.0X250-SG3-MG3 (VEL16MA)"/>
    <x v="85"/>
    <s v="8"/>
    <n v="996"/>
    <s v="KG"/>
    <x v="0"/>
    <n v="3.7290000000000001"/>
    <n v="3714.0839999999998"/>
    <n v="31.5595"/>
    <n v="3.7290000000000001"/>
    <n v="3714.083873"/>
    <s v="MIL"/>
    <n v="31.5595"/>
    <n v="117214.63"/>
    <n v="2026"/>
  </r>
  <r>
    <n v="72035739"/>
    <x v="3"/>
    <s v="2025-11-26"/>
    <s v="Z0018"/>
    <x v="0"/>
    <s v="7A250415"/>
    <s v="APO26010045"/>
    <x v="861"/>
    <s v="3003-O---3.0X240-SG3-MG3 (VEF20MA)"/>
    <x v="85"/>
    <s v="1"/>
    <n v="1016"/>
    <s v="KG"/>
    <x v="0"/>
    <n v="3.6907999999999999"/>
    <n v="3749.8530000000001"/>
    <n v="31.616499999999998"/>
    <n v="3.6907999999999999"/>
    <n v="3749.853083"/>
    <s v="MIL"/>
    <n v="31.616499999999998"/>
    <n v="118557.23"/>
    <n v="2026"/>
  </r>
  <r>
    <n v="72035739"/>
    <x v="3"/>
    <s v="2025-11-26"/>
    <s v="Z0018"/>
    <x v="0"/>
    <s v="7A250415"/>
    <s v="APO26010045"/>
    <x v="850"/>
    <s v="3003-O---3.0X290-SG3-MG3 (VEF24MA)"/>
    <x v="85"/>
    <s v="1"/>
    <n v="2054"/>
    <s v="KG"/>
    <x v="0"/>
    <n v="3.6907999999999999"/>
    <n v="7580.9030000000002"/>
    <n v="31.616499999999998"/>
    <n v="3.6907999999999999"/>
    <n v="7580.9030089999997"/>
    <s v="MIL"/>
    <n v="31.616499999999998"/>
    <n v="239681.62"/>
    <n v="2026"/>
  </r>
  <r>
    <n v="72035739"/>
    <x v="3"/>
    <s v="2025-11-26"/>
    <s v="Z0018"/>
    <x v="0"/>
    <s v="7A250415"/>
    <s v="APO26010045"/>
    <x v="851"/>
    <s v="3003-O---3.0X325-SG3-MG3 (VED18MA)"/>
    <x v="85"/>
    <s v="1"/>
    <n v="1034"/>
    <s v="KG"/>
    <x v="0"/>
    <n v="3.6907999999999999"/>
    <n v="3816.2869999999998"/>
    <n v="31.616499999999998"/>
    <n v="3.6907999999999999"/>
    <n v="3816.287065"/>
    <s v="MIL"/>
    <n v="31.616499999999998"/>
    <n v="120657.64"/>
    <n v="2026"/>
  </r>
  <r>
    <n v="72035739"/>
    <x v="3"/>
    <s v="2025-11-26"/>
    <s v="Z0018"/>
    <x v="0"/>
    <s v="7A250415"/>
    <s v="APO26010045"/>
    <x v="852"/>
    <s v="3003-O---3.0X370-SG3-MG3 (VEF30MA)"/>
    <x v="85"/>
    <s v="1"/>
    <n v="3066"/>
    <s v="KG"/>
    <x v="0"/>
    <n v="3.6907999999999999"/>
    <n v="11315.993"/>
    <n v="31.616499999999998"/>
    <n v="3.6907999999999999"/>
    <n v="11315.992915000001"/>
    <s v="MIL"/>
    <n v="31.616499999999998"/>
    <n v="357772.09"/>
    <n v="2026"/>
  </r>
  <r>
    <n v="72035739"/>
    <x v="3"/>
    <s v="2025-11-26"/>
    <s v="Z0018"/>
    <x v="0"/>
    <s v="7A250415"/>
    <s v="APO26010045"/>
    <x v="862"/>
    <s v="3003-O---3.0X405-SG3-MG3 (VED24MA)"/>
    <x v="85"/>
    <s v="1"/>
    <n v="1922"/>
    <s v="KG"/>
    <x v="0"/>
    <n v="3.6907999999999999"/>
    <n v="7093.7179999999998"/>
    <n v="31.616499999999998"/>
    <n v="3.6907999999999999"/>
    <n v="7093.7181529999998"/>
    <s v="MIL"/>
    <n v="31.616499999999998"/>
    <n v="224278.54"/>
    <n v="2026"/>
  </r>
  <r>
    <n v="72035740"/>
    <x v="12"/>
    <s v="2025-11-26"/>
    <s v="Z0018"/>
    <x v="0"/>
    <s v="7A250413"/>
    <s v="APO26010095"/>
    <x v="863"/>
    <s v="3003-O---2.5X320-SG3-MG3"/>
    <x v="85"/>
    <s v="8"/>
    <n v="999"/>
    <s v="KG"/>
    <x v="0"/>
    <n v="3.7094999999999998"/>
    <n v="3705.7910000000002"/>
    <n v="31.658300000000001"/>
    <n v="3.7094990000000001"/>
    <n v="3705.7908980000002"/>
    <s v="MIL"/>
    <n v="31.658300000000001"/>
    <n v="117319.03999999999"/>
    <n v="2026"/>
  </r>
  <r>
    <n v="72035740"/>
    <x v="12"/>
    <s v="2025-11-26"/>
    <s v="Z0018"/>
    <x v="0"/>
    <s v="7A250413"/>
    <s v="APO26010095"/>
    <x v="864"/>
    <s v="3003-O---2.5X280-SG3-MG3"/>
    <x v="85"/>
    <s v="8"/>
    <n v="996"/>
    <s v="KG"/>
    <x v="0"/>
    <n v="3.7094999999999998"/>
    <n v="3694.6619999999998"/>
    <n v="31.658300000000001"/>
    <n v="3.7094990000000001"/>
    <n v="3694.6620630000002"/>
    <s v="MIL"/>
    <n v="31.658300000000001"/>
    <n v="116966.72"/>
    <n v="2026"/>
  </r>
  <r>
    <n v="72035740"/>
    <x v="12"/>
    <s v="2025-11-26"/>
    <s v="Z0018"/>
    <x v="0"/>
    <s v="7A250413"/>
    <s v="APO26010095"/>
    <x v="865"/>
    <s v="3003-O---3.0X370-SG3-MG3 (VEO30MA)"/>
    <x v="85"/>
    <s v="8"/>
    <n v="1975"/>
    <s v="KG"/>
    <x v="0"/>
    <n v="3.7094999999999998"/>
    <n v="7326.26"/>
    <n v="31.658300000000001"/>
    <n v="3.7094990000000001"/>
    <n v="7326.260096"/>
    <s v="MIL"/>
    <n v="31.658300000000001"/>
    <n v="231936.94"/>
    <n v="2026"/>
  </r>
  <r>
    <n v="72035740"/>
    <x v="12"/>
    <s v="2025-11-26"/>
    <s v="Z0018"/>
    <x v="0"/>
    <s v="7A250413"/>
    <s v="APO26010095"/>
    <x v="866"/>
    <s v="3003-O---2.5X445-SG3-MG3"/>
    <x v="85"/>
    <s v="8"/>
    <n v="1013"/>
    <s v="KG"/>
    <x v="0"/>
    <n v="3.7094999999999998"/>
    <n v="3757.72"/>
    <n v="31.658300000000001"/>
    <n v="3.7094990000000001"/>
    <n v="3757.720092"/>
    <s v="MIL"/>
    <n v="31.658300000000001"/>
    <n v="118963.03"/>
    <n v="2026"/>
  </r>
  <r>
    <n v="72035740"/>
    <x v="12"/>
    <s v="2025-11-26"/>
    <s v="Z0018"/>
    <x v="0"/>
    <s v="7A250413"/>
    <s v="APO26010095"/>
    <x v="835"/>
    <s v="3003-O---3.0X325-SG3-MG3 (VEM18MA)"/>
    <x v="85"/>
    <s v="8"/>
    <n v="996"/>
    <s v="KG"/>
    <x v="0"/>
    <n v="3.7094999999999998"/>
    <n v="3694.6619999999998"/>
    <n v="31.658300000000001"/>
    <n v="3.7094990000000001"/>
    <n v="3694.6620630000002"/>
    <s v="MIL"/>
    <n v="31.658300000000001"/>
    <n v="116966.72"/>
    <n v="2026"/>
  </r>
  <r>
    <n v="72035740"/>
    <x v="12"/>
    <s v="2025-11-26"/>
    <s v="Z0018"/>
    <x v="0"/>
    <s v="7A250413"/>
    <s v="APO26010095"/>
    <x v="832"/>
    <s v="3003-O---3.0X405-SG3-MG3 (VEN24MA)"/>
    <x v="85"/>
    <s v="8"/>
    <n v="1994"/>
    <s v="KG"/>
    <x v="0"/>
    <n v="3.7094999999999998"/>
    <n v="7396.74"/>
    <n v="31.658300000000001"/>
    <n v="3.7094990000000001"/>
    <n v="7396.7398750000002"/>
    <s v="MIL"/>
    <n v="31.658300000000001"/>
    <n v="234168.21"/>
    <n v="2026"/>
  </r>
  <r>
    <n v="72035740"/>
    <x v="12"/>
    <s v="2025-11-26"/>
    <s v="Z0018"/>
    <x v="0"/>
    <s v="7A250413"/>
    <s v="APO26010095"/>
    <x v="867"/>
    <s v="3003-O---3.0X260-SG3-MG3"/>
    <x v="85"/>
    <s v="8"/>
    <n v="982"/>
    <s v="KG"/>
    <x v="0"/>
    <n v="3.7094999999999998"/>
    <n v="3642.7289999999998"/>
    <n v="31.658300000000001"/>
    <n v="3.7094990000000001"/>
    <n v="3642.7290779999998"/>
    <s v="MIL"/>
    <n v="31.658300000000001"/>
    <n v="115322.61"/>
    <n v="2026"/>
  </r>
  <r>
    <n v="72036409"/>
    <x v="12"/>
    <s v="2025-12-03"/>
    <s v="Z0018"/>
    <x v="0"/>
    <s v="7A250413"/>
    <s v="APO26010095"/>
    <x v="835"/>
    <s v="3003-O---3.0X325-SG3-MG3 (VEM18MA)"/>
    <x v="85"/>
    <s v="8"/>
    <n v="2016"/>
    <s v="KG"/>
    <x v="0"/>
    <n v="3.7667000000000002"/>
    <n v="7593.6670000000004"/>
    <n v="31.658300000000001"/>
    <n v="3.7667000000000002"/>
    <n v="7593.6670629999999"/>
    <s v="MIL"/>
    <n v="31.658300000000001"/>
    <n v="240402.59"/>
    <n v="2026"/>
  </r>
  <r>
    <n v="72036409"/>
    <x v="12"/>
    <s v="2025-12-03"/>
    <s v="Z0018"/>
    <x v="0"/>
    <s v="7A250413"/>
    <s v="APO26010095"/>
    <x v="834"/>
    <s v="3003-O---3.0X250-SG3-MG3 (VEL16MA)"/>
    <x v="85"/>
    <s v="8"/>
    <n v="1997"/>
    <s v="KG"/>
    <x v="0"/>
    <n v="3.7667000000000002"/>
    <n v="7522.1"/>
    <n v="31.658300000000001"/>
    <n v="3.7667000000000002"/>
    <n v="7522.1000489999997"/>
    <s v="MIL"/>
    <n v="31.658300000000001"/>
    <n v="238136.9"/>
    <n v="2026"/>
  </r>
  <r>
    <n v="72036409"/>
    <x v="12"/>
    <s v="2025-12-03"/>
    <s v="Z0018"/>
    <x v="0"/>
    <s v="7A250413"/>
    <s v="APO26010095"/>
    <x v="832"/>
    <s v="3003-O---3.0X405-SG3-MG3 (VEN24MA)"/>
    <x v="85"/>
    <s v="8"/>
    <n v="3994"/>
    <s v="KG"/>
    <x v="0"/>
    <n v="3.7667000000000002"/>
    <n v="15044.2"/>
    <n v="31.658300000000001"/>
    <n v="3.7667000000000002"/>
    <n v="15044.200099"/>
    <s v="MIL"/>
    <n v="31.658300000000001"/>
    <n v="476273.8"/>
    <n v="2026"/>
  </r>
  <r>
    <n v="72036409"/>
    <x v="12"/>
    <s v="2025-12-03"/>
    <s v="Z0018"/>
    <x v="0"/>
    <s v="7A250413"/>
    <s v="APO26010095"/>
    <x v="842"/>
    <s v="3003-O---4.0X395-SG3-MG3"/>
    <x v="85"/>
    <s v="8"/>
    <n v="1000"/>
    <s v="KG"/>
    <x v="0"/>
    <n v="3.7667000000000002"/>
    <n v="3766.7"/>
    <n v="31.658300000000001"/>
    <n v="3.7667000000000002"/>
    <n v="3766.7000429999998"/>
    <s v="MIL"/>
    <n v="31.658300000000001"/>
    <n v="119247.32"/>
    <n v="2026"/>
  </r>
  <r>
    <n v="72036409"/>
    <x v="12"/>
    <s v="2025-12-03"/>
    <s v="Z0018"/>
    <x v="0"/>
    <s v="7A250413"/>
    <s v="APO26010095"/>
    <x v="865"/>
    <s v="3003-O---3.0X370-SG3-MG3 (VEO30MA)"/>
    <x v="85"/>
    <s v="8"/>
    <n v="2004"/>
    <s v="KG"/>
    <x v="0"/>
    <n v="3.7667000000000002"/>
    <n v="7548.4669999999996"/>
    <n v="31.658300000000001"/>
    <n v="3.7667000000000002"/>
    <n v="7548.4669100000001"/>
    <s v="MIL"/>
    <n v="31.658300000000001"/>
    <n v="238971.63"/>
    <n v="2026"/>
  </r>
  <r>
    <n v="72036409"/>
    <x v="12"/>
    <s v="2025-12-03"/>
    <s v="Z0018"/>
    <x v="0"/>
    <s v="7A250413"/>
    <s v="APO26010095"/>
    <x v="846"/>
    <s v="3003-O---3.5X435-SG3-MG3"/>
    <x v="85"/>
    <s v="8"/>
    <n v="1954"/>
    <s v="KG"/>
    <x v="0"/>
    <n v="3.7667000000000002"/>
    <n v="7360.1319999999996"/>
    <n v="31.658300000000001"/>
    <n v="3.7667000000000002"/>
    <n v="7360.132098"/>
    <s v="MIL"/>
    <n v="31.658300000000001"/>
    <n v="233009.27"/>
    <n v="2026"/>
  </r>
  <r>
    <n v="72036409"/>
    <x v="12"/>
    <s v="2025-12-03"/>
    <s v="Z0018"/>
    <x v="0"/>
    <s v="7A250413"/>
    <s v="APO26010095"/>
    <x v="833"/>
    <s v="3003-O---3.0X390-SG3-MG3 (VFG30MA)"/>
    <x v="85"/>
    <s v="8"/>
    <n v="1000"/>
    <s v="KG"/>
    <x v="0"/>
    <n v="3.7667000000000002"/>
    <n v="3766.7"/>
    <n v="31.658300000000001"/>
    <n v="3.7667000000000002"/>
    <n v="3766.7000429999998"/>
    <s v="MIL"/>
    <n v="31.658300000000001"/>
    <n v="119247.32"/>
    <n v="2026"/>
  </r>
  <r>
    <n v="72034826"/>
    <x v="10"/>
    <s v="2025-11-05"/>
    <s v="Z0018"/>
    <x v="0"/>
    <s v="7A250393"/>
    <s v="APO26010154"/>
    <x v="868"/>
    <s v="3003-O---2.5X245-SG3-MG3 (VEF20IA)"/>
    <x v="85"/>
    <s v="1"/>
    <n v="1026"/>
    <s v="KG"/>
    <x v="0"/>
    <n v="3.6453000000000002"/>
    <n v="3740.08"/>
    <n v="31.3596"/>
    <n v="3.6453000000000002"/>
    <n v="3740.0799109999998"/>
    <s v="MIL"/>
    <n v="31.3596"/>
    <n v="117287.41"/>
    <n v="2026"/>
  </r>
  <r>
    <n v="72034826"/>
    <x v="10"/>
    <s v="2025-11-05"/>
    <s v="Z0018"/>
    <x v="0"/>
    <s v="7A250393"/>
    <s v="APO26010154"/>
    <x v="869"/>
    <s v="3003-O---2.5X415-SG3-MG3 (VED24IA)"/>
    <x v="85"/>
    <s v="1"/>
    <n v="2037"/>
    <s v="KG"/>
    <x v="0"/>
    <n v="3.6453000000000002"/>
    <n v="7425.4759999999997"/>
    <n v="31.3596"/>
    <n v="3.6453000000000002"/>
    <n v="7425.4760900000001"/>
    <s v="MIL"/>
    <n v="31.3596"/>
    <n v="232859.96"/>
    <n v="2026"/>
  </r>
  <r>
    <n v="72034826"/>
    <x v="10"/>
    <s v="2025-11-05"/>
    <s v="Z0018"/>
    <x v="0"/>
    <s v="7A250393"/>
    <s v="APO26010154"/>
    <x v="852"/>
    <s v="3003-O---3.0X370-SG3-MG3 (VEF30MA)"/>
    <x v="85"/>
    <s v="1"/>
    <n v="2049"/>
    <s v="KG"/>
    <x v="0"/>
    <n v="3.6453000000000002"/>
    <n v="7469.22"/>
    <n v="31.3596"/>
    <n v="3.6453000000000002"/>
    <n v="7469.219951"/>
    <s v="MIL"/>
    <n v="31.3596"/>
    <n v="234231.75"/>
    <n v="2026"/>
  </r>
  <r>
    <n v="72034826"/>
    <x v="10"/>
    <s v="2025-11-05"/>
    <s v="Z0018"/>
    <x v="0"/>
    <s v="7A250393"/>
    <s v="APO26010154"/>
    <x v="851"/>
    <s v="3003-O---3.0X325-SG3-MG3 (VED18MA)"/>
    <x v="85"/>
    <s v="1"/>
    <n v="1035"/>
    <s v="KG"/>
    <x v="0"/>
    <n v="3.6453000000000002"/>
    <n v="3772.89"/>
    <n v="31.3596"/>
    <n v="3.6453000000000002"/>
    <n v="3772.88996"/>
    <s v="MIL"/>
    <n v="31.3596"/>
    <n v="118316.32"/>
    <n v="2026"/>
  </r>
  <r>
    <n v="72034826"/>
    <x v="10"/>
    <s v="2025-11-05"/>
    <s v="Z0018"/>
    <x v="0"/>
    <s v="7A250393"/>
    <s v="APO26010154"/>
    <x v="870"/>
    <s v="3003-O---3.0X340-SG3-MG3 (VEE24MA)"/>
    <x v="85"/>
    <s v="1"/>
    <n v="1049"/>
    <s v="KG"/>
    <x v="0"/>
    <n v="3.6453000000000002"/>
    <n v="3823.92"/>
    <n v="31.3596"/>
    <n v="3.6453000000000002"/>
    <n v="3823.9199469999999"/>
    <s v="MIL"/>
    <n v="31.3596"/>
    <n v="119916.6"/>
    <n v="2026"/>
  </r>
  <r>
    <n v="72036833"/>
    <x v="4"/>
    <s v="2025-12-18"/>
    <s v="Z0018"/>
    <x v="0"/>
    <s v="7A260010"/>
    <s v="APO26010204"/>
    <x v="871"/>
    <s v="3003-O---2.5X340-SG3-MG3 (VEE24IA)"/>
    <x v="85"/>
    <s v="1"/>
    <n v="1031"/>
    <s v="KG"/>
    <x v="0"/>
    <n v="3.7522000000000002"/>
    <n v="3868.518"/>
    <n v="31.470099999999999"/>
    <n v="3.7522000000000002"/>
    <n v="3868.5180529999998"/>
    <s v="MIL"/>
    <n v="31.470099999999999"/>
    <n v="121742.65"/>
    <n v="2026"/>
  </r>
  <r>
    <n v="72036408"/>
    <x v="5"/>
    <s v="2025-12-03"/>
    <s v="Z0018"/>
    <x v="0"/>
    <s v="7A250422"/>
    <s v="APO26010160"/>
    <x v="872"/>
    <s v="3003-O---2.5X335-SG3-MG3"/>
    <x v="85"/>
    <s v="1"/>
    <n v="1026"/>
    <s v="KG"/>
    <x v="0"/>
    <n v="3.6818"/>
    <n v="3777.53"/>
    <n v="31.228000000000002"/>
    <n v="3.6817989999999998"/>
    <n v="3777.5301009999998"/>
    <s v="MIL"/>
    <n v="31.228000000000002"/>
    <n v="117964.71"/>
    <n v="2026"/>
  </r>
  <r>
    <n v="72036409"/>
    <x v="5"/>
    <s v="2025-12-03"/>
    <s v="Z0018"/>
    <x v="0"/>
    <s v="7A250420"/>
    <s v="APO26010158"/>
    <x v="836"/>
    <s v="3003-O---3.0X290-SG3-MG3 (VEO24MA)"/>
    <x v="85"/>
    <s v="8"/>
    <n v="1989"/>
    <s v="KG"/>
    <x v="0"/>
    <n v="3.7667000000000002"/>
    <n v="7491.9660000000003"/>
    <n v="31.228000000000002"/>
    <n v="3.7667000000000002"/>
    <n v="7491.9658630000004"/>
    <s v="MIL"/>
    <n v="31.228000000000002"/>
    <n v="233959.11"/>
    <n v="2026"/>
  </r>
  <r>
    <n v="72036409"/>
    <x v="5"/>
    <s v="2025-12-03"/>
    <s v="Z0018"/>
    <x v="0"/>
    <s v="7A250420"/>
    <s v="APO26010158"/>
    <x v="873"/>
    <s v="3003-O---2.5X340-SG3-MG3"/>
    <x v="85"/>
    <s v="8"/>
    <n v="975"/>
    <s v="KG"/>
    <x v="0"/>
    <n v="3.7667000000000002"/>
    <n v="3672.5329999999999"/>
    <n v="31.228000000000002"/>
    <n v="3.7667000000000002"/>
    <n v="3672.5329830000001"/>
    <s v="MIL"/>
    <n v="31.228000000000002"/>
    <n v="114685.86"/>
    <n v="2026"/>
  </r>
  <r>
    <n v="72036409"/>
    <x v="5"/>
    <s v="2025-12-03"/>
    <s v="Z0018"/>
    <x v="0"/>
    <s v="7A250420"/>
    <s v="APO26010158"/>
    <x v="855"/>
    <s v="3003-O---3.5X325-SG3-MG3"/>
    <x v="85"/>
    <s v="8"/>
    <n v="991"/>
    <s v="KG"/>
    <x v="0"/>
    <n v="3.7667000000000002"/>
    <n v="3732.8"/>
    <n v="31.228000000000002"/>
    <n v="3.7667000000000002"/>
    <n v="3732.8000510000002"/>
    <s v="MIL"/>
    <n v="31.228000000000002"/>
    <n v="116567.88"/>
    <n v="2026"/>
  </r>
  <r>
    <n v="72036409"/>
    <x v="5"/>
    <s v="2025-12-03"/>
    <s v="Z0018"/>
    <x v="0"/>
    <s v="7A250420"/>
    <s v="APO26010158"/>
    <x v="839"/>
    <s v="3003-O---3.0X240-SG3-MG3 (VEO20MA)"/>
    <x v="85"/>
    <s v="8"/>
    <n v="1001"/>
    <s v="KG"/>
    <x v="0"/>
    <n v="3.7667000000000002"/>
    <n v="3770.4670000000001"/>
    <n v="31.228000000000002"/>
    <n v="3.7667000000000002"/>
    <n v="3770.4668879999999"/>
    <s v="MIL"/>
    <n v="31.228000000000002"/>
    <n v="117744.14"/>
    <n v="2026"/>
  </r>
  <r>
    <n v="72036594"/>
    <x v="5"/>
    <s v="2025-12-10"/>
    <s v="Z0018"/>
    <x v="0"/>
    <s v="7A250420"/>
    <s v="APO26010158"/>
    <x v="866"/>
    <s v="3003-O---2.5X445-SG3-MG3"/>
    <x v="85"/>
    <s v="8"/>
    <n v="1006"/>
    <s v="KG"/>
    <x v="0"/>
    <n v="3.7637"/>
    <n v="3786.2820000000002"/>
    <n v="31.228000000000002"/>
    <n v="3.7636989999999999"/>
    <n v="3786.2818619999998"/>
    <s v="MIL"/>
    <n v="31.228000000000002"/>
    <n v="118238.01"/>
    <n v="2026"/>
  </r>
  <r>
    <n v="72036594"/>
    <x v="5"/>
    <s v="2025-12-10"/>
    <s v="Z0018"/>
    <x v="0"/>
    <s v="7A250420"/>
    <s v="APO26010158"/>
    <x v="874"/>
    <s v="3003-O---3.0X385-SG3-MG3"/>
    <x v="85"/>
    <s v="8"/>
    <n v="1004"/>
    <s v="KG"/>
    <x v="0"/>
    <n v="3.7637"/>
    <n v="3778.7550000000001"/>
    <n v="31.228000000000002"/>
    <n v="3.7636989999999999"/>
    <n v="3778.7549629999999"/>
    <s v="MIL"/>
    <n v="31.228000000000002"/>
    <n v="118002.96"/>
    <n v="2026"/>
  </r>
  <r>
    <n v="72036594"/>
    <x v="5"/>
    <s v="2025-12-10"/>
    <s v="Z0018"/>
    <x v="0"/>
    <s v="7A250420"/>
    <s v="APO26010158"/>
    <x v="875"/>
    <s v="3003-O---3.0X395-SG3-MG3"/>
    <x v="85"/>
    <s v="8"/>
    <n v="1048"/>
    <s v="KG"/>
    <x v="0"/>
    <n v="3.7637"/>
    <n v="3944.3580000000002"/>
    <n v="31.228000000000002"/>
    <n v="3.7636989999999999"/>
    <n v="3944.357947"/>
    <s v="MIL"/>
    <n v="31.228000000000002"/>
    <n v="123174.41"/>
    <n v="2026"/>
  </r>
  <r>
    <n v="72036594"/>
    <x v="5"/>
    <s v="2025-12-10"/>
    <s v="Z0018"/>
    <x v="0"/>
    <s v="7A250420"/>
    <s v="APO26010158"/>
    <x v="876"/>
    <s v="3003-O---3.0X305-SG3-MG3"/>
    <x v="85"/>
    <s v="8"/>
    <n v="969"/>
    <s v="KG"/>
    <x v="0"/>
    <n v="3.7637"/>
    <n v="3647.0250000000001"/>
    <n v="31.228000000000002"/>
    <n v="3.7636989999999999"/>
    <n v="3647.0251050000002"/>
    <s v="MIL"/>
    <n v="31.228000000000002"/>
    <n v="113889.3"/>
    <n v="2026"/>
  </r>
  <r>
    <n v="72036834"/>
    <x v="5"/>
    <s v="2025-12-18"/>
    <s v="Z0018"/>
    <x v="0"/>
    <s v="7A250420"/>
    <s v="APO26010158"/>
    <x v="877"/>
    <s v="3003-O---2.5X430-SG3-MG3"/>
    <x v="85"/>
    <s v="8"/>
    <n v="5001"/>
    <s v="KG"/>
    <x v="0"/>
    <n v="3.7606000000000002"/>
    <n v="18806.760999999999"/>
    <n v="31.228000000000002"/>
    <n v="3.7606000000000002"/>
    <n v="18806.760919"/>
    <s v="MIL"/>
    <n v="31.228000000000002"/>
    <n v="587297.53"/>
    <n v="2026"/>
  </r>
  <r>
    <n v="72036834"/>
    <x v="5"/>
    <s v="2025-12-18"/>
    <s v="Z0018"/>
    <x v="0"/>
    <s v="7A250420"/>
    <s v="APO26010158"/>
    <x v="847"/>
    <s v="3003-O---3.5X345-SG3-MG3"/>
    <x v="85"/>
    <s v="8"/>
    <n v="920"/>
    <s v="KG"/>
    <x v="0"/>
    <n v="3.7606000000000002"/>
    <n v="3459.75"/>
    <n v="31.228000000000002"/>
    <n v="3.7606000000000002"/>
    <n v="3459.7499029999999"/>
    <s v="MIL"/>
    <n v="31.228000000000002"/>
    <n v="108041.07"/>
    <n v="2026"/>
  </r>
  <r>
    <n v="72036834"/>
    <x v="5"/>
    <s v="2025-12-18"/>
    <s v="Z0018"/>
    <x v="0"/>
    <s v="7A250420"/>
    <s v="APO26010158"/>
    <x v="874"/>
    <s v="3003-O---3.0X385-SG3-MG3"/>
    <x v="85"/>
    <s v="8"/>
    <n v="6004"/>
    <s v="KG"/>
    <x v="0"/>
    <n v="3.7606000000000002"/>
    <n v="22578.639999999999"/>
    <n v="31.228000000000002"/>
    <n v="3.7606000000000002"/>
    <n v="22578.640002"/>
    <s v="MIL"/>
    <n v="31.228000000000002"/>
    <n v="705085.77"/>
    <n v="2026"/>
  </r>
  <r>
    <n v="72036834"/>
    <x v="5"/>
    <s v="2025-12-18"/>
    <s v="Z0018"/>
    <x v="0"/>
    <s v="7A250420"/>
    <s v="APO26010158"/>
    <x v="835"/>
    <s v="3003-O---3.0X325-SG3-MG3 (VEM18MA)"/>
    <x v="85"/>
    <s v="8"/>
    <n v="1003"/>
    <s v="KG"/>
    <x v="0"/>
    <n v="3.7606000000000002"/>
    <n v="3771.8820000000001"/>
    <n v="31.228000000000002"/>
    <n v="3.7606000000000002"/>
    <n v="3771.8819640000002"/>
    <s v="MIL"/>
    <n v="31.228000000000002"/>
    <n v="117788.33"/>
    <n v="2026"/>
  </r>
  <r>
    <n v="72036834"/>
    <x v="5"/>
    <s v="2025-12-18"/>
    <s v="Z0018"/>
    <x v="0"/>
    <s v="7A250420"/>
    <s v="APO26010158"/>
    <x v="832"/>
    <s v="3003-O---3.0X405-SG3-MG3 (VEN24MA)"/>
    <x v="85"/>
    <s v="8"/>
    <n v="1001"/>
    <s v="KG"/>
    <x v="0"/>
    <n v="3.7606000000000002"/>
    <n v="3764.3609999999999"/>
    <n v="31.228000000000002"/>
    <n v="3.7606000000000002"/>
    <n v="3764.3611500000002"/>
    <s v="MIL"/>
    <n v="31.228000000000002"/>
    <n v="117553.47"/>
    <n v="2026"/>
  </r>
  <r>
    <n v="72036593"/>
    <x v="6"/>
    <s v="2025-12-10"/>
    <s v="Z0018"/>
    <x v="0"/>
    <s v="7A260003"/>
    <s v="APO26010216"/>
    <x v="852"/>
    <s v="3003-O---3.0X370-SG3-MG3 (VEF30MA)"/>
    <x v="85"/>
    <s v="1"/>
    <n v="1036"/>
    <s v="KG"/>
    <x v="0"/>
    <n v="3.7473999999999998"/>
    <n v="3882.31"/>
    <n v="31.3291"/>
    <n v="3.7473999999999998"/>
    <n v="3882.3100559999998"/>
    <s v="MIL"/>
    <n v="31.3291"/>
    <n v="121629.28"/>
    <n v="2026"/>
  </r>
  <r>
    <n v="72036595"/>
    <x v="6"/>
    <s v="2025-12-10"/>
    <s v="Z0018"/>
    <x v="0"/>
    <s v="7A260005"/>
    <s v="APO26010202"/>
    <x v="848"/>
    <s v="3003-O---2.5X450-SG3-MG3"/>
    <x v="85"/>
    <s v="8"/>
    <n v="1046"/>
    <s v="KG"/>
    <x v="0"/>
    <n v="3.7473999999999998"/>
    <n v="3919.78"/>
    <n v="31.3291"/>
    <n v="3.7473999999999998"/>
    <n v="3919.7800120000002"/>
    <s v="MIL"/>
    <n v="31.3291"/>
    <n v="122803.18"/>
    <n v="2026"/>
  </r>
  <r>
    <n v="72034539"/>
    <x v="11"/>
    <s v="2025-10-28"/>
    <s v="P0364"/>
    <x v="50"/>
    <s v="427933B"/>
    <s v="APO26010176"/>
    <x v="878"/>
    <s v="MIDCOAT 7252/J2031Z"/>
    <x v="9"/>
    <s v="1"/>
    <n v="25"/>
    <s v="KG"/>
    <x v="0"/>
    <n v="15.75"/>
    <n v="393.75"/>
    <n v="31.4496"/>
    <n v="15.75"/>
    <n v="393.75"/>
    <s v="MIL"/>
    <n v="31.4496"/>
    <n v="12383.28"/>
    <n v="2026"/>
  </r>
  <r>
    <n v="72035012"/>
    <x v="11"/>
    <s v="2025-11-11"/>
    <s v="P0364"/>
    <x v="50"/>
    <s v="428662"/>
    <s v="APO26010177"/>
    <x v="879"/>
    <s v="8088-B/K16645-B LACQUER FOR BLACK BASECOAT"/>
    <x v="9"/>
    <s v="1"/>
    <n v="36.15"/>
    <s v="KG"/>
    <x v="0"/>
    <n v="10.4"/>
    <n v="375.96"/>
    <n v="31.4496"/>
    <n v="10.4"/>
    <n v="375.959948"/>
    <s v="MIL"/>
    <n v="31.4496"/>
    <n v="11823.79"/>
    <n v="2026"/>
  </r>
  <r>
    <n v="72035012"/>
    <x v="11"/>
    <s v="2025-11-11"/>
    <s v="P0364"/>
    <x v="50"/>
    <s v="428662"/>
    <s v="APO26010177"/>
    <x v="880"/>
    <s v="48-881-B/K23846-B LACQUER FOR JET BLACK"/>
    <x v="9"/>
    <s v="1"/>
    <n v="56.8"/>
    <s v="KG"/>
    <x v="0"/>
    <n v="15.3"/>
    <n v="869.04"/>
    <n v="31.4496"/>
    <n v="15.3"/>
    <n v="869.039987"/>
    <s v="MIL"/>
    <n v="31.4496"/>
    <n v="27330.959999999999"/>
    <n v="2026"/>
  </r>
  <r>
    <n v="72035012"/>
    <x v="11"/>
    <s v="2025-11-11"/>
    <s v="P0364"/>
    <x v="50"/>
    <s v="428662"/>
    <s v="APO26010177"/>
    <x v="881"/>
    <s v="48-881-A/K23846-A ACTIVATOR FOR JET BLACK"/>
    <x v="9"/>
    <s v="1"/>
    <n v="83.2"/>
    <s v="KG"/>
    <x v="0"/>
    <n v="15.3"/>
    <n v="1272.96"/>
    <n v="31.4496"/>
    <n v="15.3"/>
    <n v="1272.95991"/>
    <s v="MIL"/>
    <n v="31.4496"/>
    <n v="40034.080000000002"/>
    <n v="2026"/>
  </r>
  <r>
    <n v="72035012"/>
    <x v="11"/>
    <s v="2025-11-11"/>
    <s v="P0364"/>
    <x v="50"/>
    <s v="428662"/>
    <s v="APO26010177"/>
    <x v="882"/>
    <s v="8089-B/K16646-B LACQUER FOR CLEAR METALLIC TOPCOAT"/>
    <x v="9"/>
    <s v="1"/>
    <n v="40.6"/>
    <s v="KG"/>
    <x v="0"/>
    <n v="11.2"/>
    <n v="454.72"/>
    <n v="31.4496"/>
    <n v="11.2"/>
    <n v="454.71993199999997"/>
    <s v="MIL"/>
    <n v="31.4496"/>
    <n v="14300.76"/>
    <n v="2026"/>
  </r>
  <r>
    <n v="72035012"/>
    <x v="11"/>
    <s v="2025-11-11"/>
    <s v="P0364"/>
    <x v="50"/>
    <s v="428662"/>
    <s v="APO26010177"/>
    <x v="883"/>
    <s v="8088-A/K16645-A ACTIVATOR FOR BLACK BASECOAT"/>
    <x v="9"/>
    <s v="1"/>
    <n v="66.900000000000006"/>
    <s v="KG"/>
    <x v="0"/>
    <n v="10.4"/>
    <n v="695.76"/>
    <n v="31.4496"/>
    <n v="10.4"/>
    <n v="695.75988199999995"/>
    <s v="MIL"/>
    <n v="31.4496"/>
    <n v="21881.37"/>
    <n v="2026"/>
  </r>
  <r>
    <n v="72035012"/>
    <x v="11"/>
    <s v="2025-11-11"/>
    <s v="P0364"/>
    <x v="50"/>
    <s v="428662"/>
    <s v="APO26010177"/>
    <x v="884"/>
    <s v="48-881-C/K23846-C PIGMENTS FOR JET BLACK"/>
    <x v="9"/>
    <s v="1"/>
    <n v="3"/>
    <s v="KG"/>
    <x v="0"/>
    <n v="15.3"/>
    <n v="45.9"/>
    <n v="31.4496"/>
    <n v="15.3"/>
    <n v="45.900106000000001"/>
    <s v="MIL"/>
    <n v="31.4496"/>
    <n v="1443.54"/>
    <n v="2026"/>
  </r>
  <r>
    <n v="72035012"/>
    <x v="11"/>
    <s v="2025-11-11"/>
    <s v="P0364"/>
    <x v="50"/>
    <s v="428662"/>
    <s v="APO26010177"/>
    <x v="885"/>
    <s v="8088-C/K16645-C PIGMENTS FOR BLACK BASECOAT"/>
    <x v="9"/>
    <s v="1"/>
    <n v="46.95"/>
    <s v="KG"/>
    <x v="0"/>
    <n v="10.4"/>
    <n v="488.28"/>
    <n v="31.4496"/>
    <n v="10.4"/>
    <n v="488.27997800000003"/>
    <s v="MIL"/>
    <n v="31.4496"/>
    <n v="15356.21"/>
    <n v="2026"/>
  </r>
  <r>
    <n v="72035012"/>
    <x v="11"/>
    <s v="2025-11-11"/>
    <s v="P0364"/>
    <x v="50"/>
    <s v="428662"/>
    <s v="APO26010177"/>
    <x v="886"/>
    <s v="8089-A/K16646-A ACTIVATOR FOR CLEAR METALLIC TOPCOAT"/>
    <x v="9"/>
    <s v="1"/>
    <n v="51.9"/>
    <s v="KG"/>
    <x v="0"/>
    <n v="11.2"/>
    <n v="581.28"/>
    <n v="31.4496"/>
    <n v="11.2"/>
    <n v="581.27988900000003"/>
    <s v="MIL"/>
    <n v="31.4496"/>
    <n v="18281.02"/>
    <n v="2026"/>
  </r>
  <r>
    <n v="72035012"/>
    <x v="11"/>
    <s v="2025-11-11"/>
    <s v="P0364"/>
    <x v="50"/>
    <s v="428662"/>
    <s v="APO26010177"/>
    <x v="887"/>
    <s v="8089-C/K16646-C PIGMENT FOR CLEAR METALLIC TOPCOAT"/>
    <x v="9"/>
    <s v="1"/>
    <n v="7.5"/>
    <s v="KG"/>
    <x v="0"/>
    <n v="11.2"/>
    <n v="84"/>
    <n v="31.4496"/>
    <n v="11.2"/>
    <n v="84.000113999999996"/>
    <s v="MIL"/>
    <n v="31.4496"/>
    <n v="2641.77"/>
    <n v="2026"/>
  </r>
  <r>
    <n v="72035013"/>
    <x v="11"/>
    <s v="2025-11-11"/>
    <s v="P0364"/>
    <x v="50"/>
    <s v="428662"/>
    <s v="APO26010177"/>
    <x v="888"/>
    <s v="PRIMER BLACK 9682/K21711"/>
    <x v="9"/>
    <s v="1"/>
    <n v="325"/>
    <s v="KG"/>
    <x v="0"/>
    <n v="10.15"/>
    <n v="3298.75"/>
    <n v="31.4496"/>
    <n v="10.15"/>
    <n v="3298.750063"/>
    <s v="MIL"/>
    <n v="31.4496"/>
    <n v="103744.37"/>
    <n v="2026"/>
  </r>
  <r>
    <n v="72035013"/>
    <x v="11"/>
    <s v="2025-11-11"/>
    <s v="P0364"/>
    <x v="50"/>
    <s v="428662"/>
    <s v="APO26010177"/>
    <x v="888"/>
    <s v="PRIMER BLACK 9682/K21711"/>
    <x v="9"/>
    <s v="1"/>
    <n v="375"/>
    <s v="KG"/>
    <x v="0"/>
    <n v="10.15"/>
    <n v="3806.25"/>
    <n v="31.4496"/>
    <n v="10.15"/>
    <n v="3806.25"/>
    <s v="MIL"/>
    <n v="31.4496"/>
    <n v="119705.04"/>
    <n v="2026"/>
  </r>
  <r>
    <n v="72035014"/>
    <x v="11"/>
    <s v="2025-11-11"/>
    <s v="P0364"/>
    <x v="50"/>
    <s v="427933B"/>
    <s v="APO26010176"/>
    <x v="889"/>
    <s v="PRIMER 7161/K18927Z"/>
    <x v="9"/>
    <s v="1"/>
    <n v="200"/>
    <s v="KG"/>
    <x v="0"/>
    <n v="13.05"/>
    <n v="2610"/>
    <n v="31.4496"/>
    <n v="13.05"/>
    <n v="2610.0001269999998"/>
    <s v="MIL"/>
    <n v="31.4496"/>
    <n v="82083.460000000006"/>
    <n v="2026"/>
  </r>
  <r>
    <n v="72035014"/>
    <x v="11"/>
    <s v="2025-11-11"/>
    <s v="P0364"/>
    <x v="50"/>
    <s v="427933B"/>
    <s v="APO26010176"/>
    <x v="890"/>
    <s v="TOPCOAT 73-753/K18068Z"/>
    <x v="9"/>
    <s v="1"/>
    <n v="400"/>
    <s v="KG"/>
    <x v="0"/>
    <n v="13.9"/>
    <n v="5560"/>
    <n v="31.4496"/>
    <n v="13.9"/>
    <n v="5560.0001270000002"/>
    <s v="MIL"/>
    <n v="31.4496"/>
    <n v="174859.78"/>
    <n v="2026"/>
  </r>
  <r>
    <n v="72035014"/>
    <x v="11"/>
    <s v="2025-11-11"/>
    <s v="P0364"/>
    <x v="50"/>
    <s v="427933B"/>
    <s v="APO26010176"/>
    <x v="891"/>
    <s v="TOPCOAT METALLIC SHEN BLUE GREY 9682/K21818"/>
    <x v="9"/>
    <s v="1"/>
    <n v="100"/>
    <s v="KG"/>
    <x v="0"/>
    <n v="12.2"/>
    <n v="1220"/>
    <n v="31.4496"/>
    <n v="12.2"/>
    <n v="1219.9999359999999"/>
    <s v="MIL"/>
    <n v="31.4496"/>
    <n v="38368.51"/>
    <n v="2026"/>
  </r>
  <r>
    <n v="72035014"/>
    <x v="11"/>
    <s v="2025-11-11"/>
    <s v="P0364"/>
    <x v="50"/>
    <s v="427933B"/>
    <s v="APO26010176"/>
    <x v="892"/>
    <s v="PRIMER BLACK 9682/K18093"/>
    <x v="9"/>
    <s v="1"/>
    <n v="300"/>
    <s v="KG"/>
    <x v="0"/>
    <n v="9.25"/>
    <n v="2775"/>
    <n v="31.4496"/>
    <n v="9.25"/>
    <n v="2775"/>
    <s v="MIL"/>
    <n v="31.4496"/>
    <n v="87272.639999999999"/>
    <n v="2026"/>
  </r>
  <r>
    <n v="72035014"/>
    <x v="11"/>
    <s v="2025-11-11"/>
    <s v="P0364"/>
    <x v="50"/>
    <s v="427933B"/>
    <s v="APO26010176"/>
    <x v="893"/>
    <s v="MATT BLACK 4770/K22631"/>
    <x v="9"/>
    <s v="1"/>
    <n v="150"/>
    <s v="KG"/>
    <x v="0"/>
    <n v="12.75"/>
    <n v="1912.5"/>
    <n v="31.4496"/>
    <n v="12.75"/>
    <n v="1912.5"/>
    <s v="MIL"/>
    <n v="31.4496"/>
    <n v="60147.360000000001"/>
    <n v="2026"/>
  </r>
  <r>
    <n v="72035014"/>
    <x v="11"/>
    <s v="2025-11-11"/>
    <s v="P0364"/>
    <x v="50"/>
    <s v="427933B"/>
    <s v="APO26010176"/>
    <x v="894"/>
    <s v="MIDCOAT 7262/K16857Z"/>
    <x v="9"/>
    <s v="1"/>
    <n v="100"/>
    <s v="KG"/>
    <x v="0"/>
    <n v="13.1"/>
    <n v="1310"/>
    <n v="31.4496"/>
    <n v="13.1"/>
    <n v="1310.000127"/>
    <s v="MIL"/>
    <n v="31.4496"/>
    <n v="41198.980000000003"/>
    <n v="2026"/>
  </r>
  <r>
    <n v="72035014"/>
    <x v="11"/>
    <s v="2025-11-11"/>
    <s v="P0364"/>
    <x v="50"/>
    <s v="427933B"/>
    <s v="APO26010176"/>
    <x v="895"/>
    <s v="TOPCOAT 73-353/K16858Z"/>
    <x v="9"/>
    <s v="1"/>
    <n v="200"/>
    <s v="KG"/>
    <x v="0"/>
    <n v="13.9"/>
    <n v="2780"/>
    <n v="31.4496"/>
    <n v="13.9"/>
    <n v="2780.000063"/>
    <s v="MIL"/>
    <n v="31.4496"/>
    <n v="87429.89"/>
    <n v="2026"/>
  </r>
  <r>
    <n v="72035014"/>
    <x v="11"/>
    <s v="2025-11-11"/>
    <s v="P0364"/>
    <x v="50"/>
    <s v="427933B"/>
    <s v="APO26010176"/>
    <x v="896"/>
    <s v="MIDCOAT 7262/K18820Z"/>
    <x v="9"/>
    <s v="1"/>
    <n v="100"/>
    <s v="KG"/>
    <x v="0"/>
    <n v="13.2"/>
    <n v="1320"/>
    <n v="31.4496"/>
    <n v="13.2"/>
    <n v="1319.9999359999999"/>
    <s v="MIL"/>
    <n v="31.4496"/>
    <n v="41513.47"/>
    <n v="2026"/>
  </r>
  <r>
    <n v="72035384"/>
    <x v="11"/>
    <s v="2025-11-18"/>
    <s v="P0364"/>
    <x v="50"/>
    <s v="429012"/>
    <s v="APO26010178"/>
    <x v="897"/>
    <s v="DENIM TEAL 4770/K23627"/>
    <x v="9"/>
    <s v="1"/>
    <n v="75"/>
    <s v="KG"/>
    <x v="0"/>
    <n v="15.5"/>
    <n v="1162.5"/>
    <n v="31.4496"/>
    <n v="15.5"/>
    <n v="1162.5"/>
    <s v="MIL"/>
    <n v="31.4496"/>
    <n v="36560.160000000003"/>
    <n v="2026"/>
  </r>
  <r>
    <n v="72035384"/>
    <x v="11"/>
    <s v="2025-11-18"/>
    <s v="P0364"/>
    <x v="50"/>
    <s v="429012"/>
    <s v="APO26010178"/>
    <x v="897"/>
    <s v="DENIM TEAL 4770/K23627"/>
    <x v="9"/>
    <s v="1"/>
    <n v="25"/>
    <s v="KG"/>
    <x v="0"/>
    <n v="15.5"/>
    <n v="387.5"/>
    <n v="31.4496"/>
    <n v="15.5"/>
    <n v="387.5"/>
    <s v="MIL"/>
    <n v="31.4496"/>
    <n v="12186.72"/>
    <n v="2026"/>
  </r>
  <r>
    <n v="72035385"/>
    <x v="11"/>
    <s v="2025-11-18"/>
    <s v="P0364"/>
    <x v="50"/>
    <s v="428662"/>
    <s v="APO26010177"/>
    <x v="888"/>
    <s v="PRIMER BLACK 9682/K21711"/>
    <x v="9"/>
    <s v="1"/>
    <n v="275"/>
    <s v="KG"/>
    <x v="0"/>
    <n v="10.15"/>
    <n v="2791.25"/>
    <n v="31.4496"/>
    <n v="10.15"/>
    <n v="2791.2501269999998"/>
    <s v="MIL"/>
    <n v="31.4496"/>
    <n v="87783.7"/>
    <n v="2026"/>
  </r>
  <r>
    <n v="72035385"/>
    <x v="11"/>
    <s v="2025-11-18"/>
    <s v="P0364"/>
    <x v="50"/>
    <s v="428662"/>
    <s v="APO26010177"/>
    <x v="898"/>
    <s v="TOPCOAT METALLIC 9682/K19632"/>
    <x v="9"/>
    <s v="1"/>
    <n v="50"/>
    <s v="KG"/>
    <x v="0"/>
    <n v="9.15"/>
    <n v="457.5"/>
    <n v="31.4496"/>
    <n v="9.15"/>
    <n v="457.49993599999999"/>
    <s v="MIL"/>
    <n v="31.4496"/>
    <n v="14388.19"/>
    <n v="2026"/>
  </r>
  <r>
    <n v="72035385"/>
    <x v="11"/>
    <s v="2025-11-18"/>
    <s v="P0364"/>
    <x v="50"/>
    <s v="428662"/>
    <s v="APO26010177"/>
    <x v="892"/>
    <s v="PRIMER BLACK 9682/K18093"/>
    <x v="9"/>
    <s v="1"/>
    <n v="275"/>
    <s v="KG"/>
    <x v="0"/>
    <n v="9.25"/>
    <n v="2543.75"/>
    <n v="31.4496"/>
    <n v="9.25"/>
    <n v="2543.75"/>
    <s v="MIL"/>
    <n v="31.4496"/>
    <n v="79999.92"/>
    <n v="2026"/>
  </r>
  <r>
    <n v="72035385"/>
    <x v="11"/>
    <s v="2025-11-18"/>
    <s v="P0364"/>
    <x v="50"/>
    <s v="428662"/>
    <s v="APO26010177"/>
    <x v="899"/>
    <s v="GLOSSY GREY 423C 4770/K22774"/>
    <x v="9"/>
    <s v="1"/>
    <n v="100"/>
    <s v="KG"/>
    <x v="0"/>
    <n v="13.4"/>
    <n v="1340"/>
    <n v="31.4496"/>
    <n v="13.4"/>
    <n v="1339.9998720000001"/>
    <s v="MIL"/>
    <n v="31.4496"/>
    <n v="42142.46"/>
    <n v="2026"/>
  </r>
  <r>
    <n v="72035385"/>
    <x v="11"/>
    <s v="2025-11-18"/>
    <s v="P0364"/>
    <x v="50"/>
    <s v="428662"/>
    <s v="APO26010177"/>
    <x v="900"/>
    <s v="MATTE COLLARD 4770/K23317"/>
    <x v="9"/>
    <s v="1"/>
    <n v="850"/>
    <s v="KG"/>
    <x v="0"/>
    <n v="15.3"/>
    <n v="13005"/>
    <n v="31.4496"/>
    <n v="15.3"/>
    <n v="13005.000062999999"/>
    <s v="MIL"/>
    <n v="31.4496"/>
    <n v="409002.05"/>
    <n v="2026"/>
  </r>
  <r>
    <n v="72035385"/>
    <x v="11"/>
    <s v="2025-11-18"/>
    <s v="P0364"/>
    <x v="50"/>
    <s v="428662"/>
    <s v="APO26010177"/>
    <x v="900"/>
    <s v="MATTE COLLARD 4770/K23317"/>
    <x v="9"/>
    <s v="1"/>
    <n v="50"/>
    <s v="KG"/>
    <x v="0"/>
    <n v="15.3"/>
    <n v="765"/>
    <n v="31.4496"/>
    <n v="15.3"/>
    <n v="764.99987199999998"/>
    <s v="MIL"/>
    <n v="31.4496"/>
    <n v="24058.94"/>
    <n v="2026"/>
  </r>
  <r>
    <n v="72035385"/>
    <x v="11"/>
    <s v="2025-11-18"/>
    <s v="P0364"/>
    <x v="50"/>
    <s v="428662"/>
    <s v="APO26010177"/>
    <x v="888"/>
    <s v="PRIMER BLACK 9682/K21711"/>
    <x v="9"/>
    <s v="1"/>
    <n v="25"/>
    <s v="KG"/>
    <x v="0"/>
    <n v="10.15"/>
    <n v="253.75"/>
    <n v="31.4496"/>
    <n v="10.15"/>
    <n v="253.75012699999999"/>
    <s v="MIL"/>
    <n v="31.4496"/>
    <n v="7980.34"/>
    <n v="2026"/>
  </r>
  <r>
    <n v="72035385"/>
    <x v="11"/>
    <s v="2025-11-18"/>
    <s v="P0364"/>
    <x v="50"/>
    <s v="428662"/>
    <s v="APO26010177"/>
    <x v="892"/>
    <s v="PRIMER BLACK 9682/K18093"/>
    <x v="9"/>
    <s v="1"/>
    <n v="25"/>
    <s v="KG"/>
    <x v="0"/>
    <n v="9.25"/>
    <n v="231.25"/>
    <n v="31.4496"/>
    <n v="9.25"/>
    <n v="231.25"/>
    <s v="MIL"/>
    <n v="31.4496"/>
    <n v="7272.72"/>
    <n v="2026"/>
  </r>
  <r>
    <n v="72035385"/>
    <x v="11"/>
    <s v="2025-11-18"/>
    <s v="P0364"/>
    <x v="50"/>
    <s v="428662"/>
    <s v="APO26010177"/>
    <x v="901"/>
    <s v="METALLIC DARK PEWTER 4770/K22432"/>
    <x v="9"/>
    <s v="1"/>
    <n v="25"/>
    <s v="KG"/>
    <x v="0"/>
    <n v="13.8"/>
    <n v="345"/>
    <n v="31.4496"/>
    <n v="13.8"/>
    <n v="344.99993599999999"/>
    <s v="MIL"/>
    <n v="31.4496"/>
    <n v="10850.11"/>
    <n v="2026"/>
  </r>
  <r>
    <n v="72035385"/>
    <x v="11"/>
    <s v="2025-11-18"/>
    <s v="P0364"/>
    <x v="50"/>
    <s v="428662"/>
    <s v="APO26010177"/>
    <x v="901"/>
    <s v="METALLIC DARK PEWTER 4770/K22432"/>
    <x v="9"/>
    <s v="1"/>
    <n v="100"/>
    <s v="KG"/>
    <x v="0"/>
    <n v="13.8"/>
    <n v="1380"/>
    <n v="31.4496"/>
    <n v="13.8"/>
    <n v="1380.000063"/>
    <s v="MIL"/>
    <n v="31.4496"/>
    <n v="43400.45"/>
    <n v="2026"/>
  </r>
  <r>
    <n v="72035386"/>
    <x v="11"/>
    <s v="2025-11-18"/>
    <s v="P0364"/>
    <x v="50"/>
    <s v="428662"/>
    <s v="APO26010177"/>
    <x v="902"/>
    <s v="48-881-C/K23569-C PIGMENTS FOR COCONUT CREAM"/>
    <x v="9"/>
    <s v="1"/>
    <n v="54"/>
    <s v="KG"/>
    <x v="0"/>
    <n v="11.8"/>
    <n v="637.20000000000005"/>
    <n v="31.4496"/>
    <n v="11.8"/>
    <n v="637.200155"/>
    <s v="MIL"/>
    <n v="31.4496"/>
    <n v="20039.689999999999"/>
    <n v="2026"/>
  </r>
  <r>
    <n v="72035386"/>
    <x v="11"/>
    <s v="2025-11-18"/>
    <s v="P0364"/>
    <x v="50"/>
    <s v="428662"/>
    <s v="APO26010177"/>
    <x v="903"/>
    <s v="48-881-B/K23569-B LACQUER FOR COCONUT CREAM"/>
    <x v="9"/>
    <s v="1"/>
    <n v="51.12"/>
    <s v="KG"/>
    <x v="0"/>
    <n v="11.8"/>
    <n v="603.21600000000001"/>
    <n v="31.4496"/>
    <n v="11.8"/>
    <n v="603.21593900000005"/>
    <s v="MIL"/>
    <n v="31.4496"/>
    <n v="18970.900000000001"/>
    <n v="2026"/>
  </r>
  <r>
    <n v="72035386"/>
    <x v="11"/>
    <s v="2025-11-18"/>
    <s v="P0364"/>
    <x v="50"/>
    <s v="428662"/>
    <s v="APO26010177"/>
    <x v="904"/>
    <s v="8089-A/K22455-A ACTIVATOR FOR CLEAR TOPCOAT"/>
    <x v="9"/>
    <s v="1"/>
    <n v="52"/>
    <s v="KG"/>
    <x v="0"/>
    <n v="13.65"/>
    <n v="709.8"/>
    <n v="31.4496"/>
    <n v="13.65"/>
    <n v="709.80012399999998"/>
    <s v="MIL"/>
    <n v="31.4496"/>
    <n v="22322.93"/>
    <n v="2026"/>
  </r>
  <r>
    <n v="72035386"/>
    <x v="11"/>
    <s v="2025-11-18"/>
    <s v="P0364"/>
    <x v="50"/>
    <s v="428662"/>
    <s v="APO26010177"/>
    <x v="905"/>
    <s v="48-881-A/K23569-A  ACTIVATOR FOR COCONUT CREAM"/>
    <x v="9"/>
    <s v="1"/>
    <n v="74.88"/>
    <s v="KG"/>
    <x v="0"/>
    <n v="11.8"/>
    <n v="883.58399999999995"/>
    <n v="31.4496"/>
    <n v="11.8"/>
    <n v="883.58389199999999"/>
    <s v="MIL"/>
    <n v="31.4496"/>
    <n v="27788.36"/>
    <n v="2026"/>
  </r>
  <r>
    <n v="72035386"/>
    <x v="11"/>
    <s v="2025-11-18"/>
    <s v="P0364"/>
    <x v="50"/>
    <s v="428662"/>
    <s v="APO26010177"/>
    <x v="885"/>
    <s v="8088-C/K16645-C PIGMENTS FOR BLACK BASECOAT"/>
    <x v="9"/>
    <s v="1"/>
    <n v="62.6"/>
    <s v="KG"/>
    <x v="0"/>
    <n v="10.4"/>
    <n v="651.04"/>
    <n v="31.4496"/>
    <n v="10.4"/>
    <n v="651.040076"/>
    <s v="MIL"/>
    <n v="31.4496"/>
    <n v="20474.95"/>
    <n v="2026"/>
  </r>
  <r>
    <n v="72035386"/>
    <x v="11"/>
    <s v="2025-11-18"/>
    <s v="P0364"/>
    <x v="50"/>
    <s v="428662"/>
    <s v="APO26010177"/>
    <x v="879"/>
    <s v="8088-B/K16645-B LACQUER FOR BLACK BASECOAT"/>
    <x v="9"/>
    <s v="1"/>
    <n v="48.2"/>
    <s v="KG"/>
    <x v="0"/>
    <n v="10.4"/>
    <n v="501.28"/>
    <n v="31.4496"/>
    <n v="10.4"/>
    <n v="501.28014300000001"/>
    <s v="MIL"/>
    <n v="31.4496"/>
    <n v="15765.06"/>
    <n v="2026"/>
  </r>
  <r>
    <n v="72035386"/>
    <x v="11"/>
    <s v="2025-11-18"/>
    <s v="P0364"/>
    <x v="50"/>
    <s v="428662"/>
    <s v="APO26010177"/>
    <x v="906"/>
    <s v="8089-C/K22455-C PIGMENT FOR CLEAR METALLIC TOPCOAT"/>
    <x v="9"/>
    <s v="1"/>
    <n v="7.4"/>
    <s v="KG"/>
    <x v="0"/>
    <n v="13.65"/>
    <n v="101.01"/>
    <n v="31.4496"/>
    <n v="13.65"/>
    <n v="101.00986899999999"/>
    <s v="MIL"/>
    <n v="31.4496"/>
    <n v="3176.72"/>
    <n v="2026"/>
  </r>
  <r>
    <n v="72035386"/>
    <x v="11"/>
    <s v="2025-11-18"/>
    <s v="P0364"/>
    <x v="50"/>
    <s v="428662"/>
    <s v="APO26010177"/>
    <x v="907"/>
    <s v="8089-B/K22455-B LACQUER FOR CLEAR TOPCOAT"/>
    <x v="9"/>
    <s v="1"/>
    <n v="40.6"/>
    <s v="KG"/>
    <x v="0"/>
    <n v="13.65"/>
    <n v="554.19000000000005"/>
    <n v="31.4496"/>
    <n v="13.65"/>
    <n v="554.18987800000002"/>
    <s v="MIL"/>
    <n v="31.4496"/>
    <n v="17429.05"/>
    <n v="2026"/>
  </r>
  <r>
    <n v="72035386"/>
    <x v="11"/>
    <s v="2025-11-18"/>
    <s v="P0364"/>
    <x v="50"/>
    <s v="428662"/>
    <s v="APO26010177"/>
    <x v="883"/>
    <s v="8088-A/K16645-A ACTIVATOR FOR BLACK BASECOAT"/>
    <x v="9"/>
    <s v="1"/>
    <n v="89.2"/>
    <s v="KG"/>
    <x v="0"/>
    <n v="10.4"/>
    <n v="927.68"/>
    <n v="31.4496"/>
    <n v="10.4"/>
    <n v="927.67984300000001"/>
    <s v="MIL"/>
    <n v="31.4496"/>
    <n v="29175.16"/>
    <n v="2026"/>
  </r>
  <r>
    <n v="72035387"/>
    <x v="11"/>
    <s v="2025-11-18"/>
    <s v="P0364"/>
    <x v="50"/>
    <s v="427933B"/>
    <s v="APO26010176"/>
    <x v="893"/>
    <s v="MATT BLACK 4770/K22631"/>
    <x v="9"/>
    <s v="1"/>
    <n v="125"/>
    <s v="KG"/>
    <x v="0"/>
    <n v="12.75"/>
    <n v="1593.75"/>
    <n v="31.4496"/>
    <n v="12.75"/>
    <n v="1593.75"/>
    <s v="MIL"/>
    <n v="31.4496"/>
    <n v="50122.8"/>
    <n v="2026"/>
  </r>
  <r>
    <n v="72035387"/>
    <x v="11"/>
    <s v="2025-11-18"/>
    <s v="P0364"/>
    <x v="50"/>
    <s v="427933B"/>
    <s v="APO26010176"/>
    <x v="908"/>
    <s v="BLACK MIDCOAT 72-310/N12692"/>
    <x v="9"/>
    <s v="1"/>
    <n v="200"/>
    <s v="KG"/>
    <x v="0"/>
    <n v="19.3"/>
    <n v="3860"/>
    <n v="31.4496"/>
    <n v="19.3"/>
    <n v="3860.0001269999998"/>
    <s v="MIL"/>
    <n v="31.4496"/>
    <n v="121395.46"/>
    <n v="2026"/>
  </r>
  <r>
    <n v="72035387"/>
    <x v="11"/>
    <s v="2025-11-18"/>
    <s v="P0364"/>
    <x v="50"/>
    <s v="427933B"/>
    <s v="APO26010176"/>
    <x v="909"/>
    <s v="MILKSHAKE 8005/K20790"/>
    <x v="9"/>
    <s v="1"/>
    <n v="50"/>
    <s v="KG"/>
    <x v="0"/>
    <n v="17.2"/>
    <n v="860"/>
    <n v="31.4496"/>
    <n v="17.2"/>
    <n v="860.00012700000002"/>
    <s v="MIL"/>
    <n v="31.4496"/>
    <n v="27046.66"/>
    <n v="2026"/>
  </r>
  <r>
    <n v="72035387"/>
    <x v="11"/>
    <s v="2025-11-18"/>
    <s v="P0364"/>
    <x v="50"/>
    <s v="427933B"/>
    <s v="APO26010176"/>
    <x v="910"/>
    <s v="TOPCOAT METALLIC 9682/K19550"/>
    <x v="9"/>
    <s v="1"/>
    <n v="100"/>
    <s v="KG"/>
    <x v="0"/>
    <n v="10.25"/>
    <n v="1025"/>
    <n v="31.4496"/>
    <n v="10.25"/>
    <n v="1025"/>
    <s v="MIL"/>
    <n v="31.4496"/>
    <n v="32235.84"/>
    <n v="2026"/>
  </r>
  <r>
    <n v="72035387"/>
    <x v="11"/>
    <s v="2025-11-18"/>
    <s v="P0364"/>
    <x v="50"/>
    <s v="427933B"/>
    <s v="APO26010176"/>
    <x v="911"/>
    <s v="MIDCOAT BROWN 7262/K21258"/>
    <x v="9"/>
    <s v="1"/>
    <n v="100"/>
    <s v="KG"/>
    <x v="0"/>
    <n v="14"/>
    <n v="1400"/>
    <n v="31.4496"/>
    <n v="14"/>
    <n v="1400"/>
    <s v="MIL"/>
    <n v="31.4496"/>
    <n v="44029.440000000002"/>
    <n v="2026"/>
  </r>
  <r>
    <n v="72035387"/>
    <x v="11"/>
    <s v="2025-11-18"/>
    <s v="P0364"/>
    <x v="50"/>
    <s v="427933B"/>
    <s v="APO26010176"/>
    <x v="909"/>
    <s v="MILKSHAKE 8005/K20790"/>
    <x v="9"/>
    <s v="1"/>
    <n v="50"/>
    <s v="KG"/>
    <x v="0"/>
    <n v="17.2"/>
    <n v="860"/>
    <n v="31.4496"/>
    <n v="17.2"/>
    <n v="860.00012700000002"/>
    <s v="MIL"/>
    <n v="31.4496"/>
    <n v="27046.66"/>
    <n v="2026"/>
  </r>
  <r>
    <n v="72035387"/>
    <x v="11"/>
    <s v="2025-11-18"/>
    <s v="P0364"/>
    <x v="50"/>
    <s v="427933B"/>
    <s v="APO26010176"/>
    <x v="889"/>
    <s v="PRIMER 7161/K18927Z"/>
    <x v="9"/>
    <s v="1"/>
    <n v="100"/>
    <s v="KG"/>
    <x v="0"/>
    <n v="13.05"/>
    <n v="1305"/>
    <n v="31.4496"/>
    <n v="13.05"/>
    <n v="1305.000063"/>
    <s v="MIL"/>
    <n v="31.4496"/>
    <n v="41041.730000000003"/>
    <n v="2026"/>
  </r>
  <r>
    <n v="72035387"/>
    <x v="11"/>
    <s v="2025-11-18"/>
    <s v="P0364"/>
    <x v="50"/>
    <s v="427933B"/>
    <s v="APO26010176"/>
    <x v="912"/>
    <s v="METALLIC BLACK 73-320/N12693"/>
    <x v="9"/>
    <s v="1"/>
    <n v="300"/>
    <s v="KG"/>
    <x v="0"/>
    <n v="14.2"/>
    <n v="4260"/>
    <n v="31.4496"/>
    <n v="14.2"/>
    <n v="4260.0001270000002"/>
    <s v="MIL"/>
    <n v="31.4496"/>
    <n v="133975.29999999999"/>
    <n v="2026"/>
  </r>
  <r>
    <n v="72035619"/>
    <x v="11"/>
    <s v="2025-11-25"/>
    <s v="P0364"/>
    <x v="50"/>
    <s v="428662"/>
    <s v="APO26010177"/>
    <x v="900"/>
    <s v="MATTE COLLARD 4770/K23317"/>
    <x v="9"/>
    <s v="1"/>
    <n v="125"/>
    <s v="KG"/>
    <x v="0"/>
    <n v="15.3"/>
    <n v="1912.5"/>
    <n v="31.4496"/>
    <n v="15.3"/>
    <n v="1912.5"/>
    <s v="MIL"/>
    <n v="31.4496"/>
    <n v="60147.360000000001"/>
    <n v="2026"/>
  </r>
  <r>
    <n v="72035619"/>
    <x v="11"/>
    <s v="2025-11-25"/>
    <s v="P0364"/>
    <x v="50"/>
    <s v="428662"/>
    <s v="APO26010177"/>
    <x v="900"/>
    <s v="MATTE COLLARD 4770/K23317"/>
    <x v="9"/>
    <s v="1"/>
    <n v="425"/>
    <s v="KG"/>
    <x v="0"/>
    <n v="15.3"/>
    <n v="6502.5"/>
    <n v="31.4496"/>
    <n v="15.3"/>
    <n v="6502.4998720000003"/>
    <s v="MIL"/>
    <n v="31.4496"/>
    <n v="204501.02"/>
    <n v="2026"/>
  </r>
  <r>
    <n v="72035619"/>
    <x v="11"/>
    <s v="2025-11-25"/>
    <s v="P0364"/>
    <x v="50"/>
    <s v="428662"/>
    <s v="APO26010177"/>
    <x v="888"/>
    <s v="PRIMER BLACK 9682/K21711"/>
    <x v="9"/>
    <s v="1"/>
    <n v="500"/>
    <s v="KG"/>
    <x v="0"/>
    <n v="10.15"/>
    <n v="5075"/>
    <n v="31.4496"/>
    <n v="10.15"/>
    <n v="5075"/>
    <s v="MIL"/>
    <n v="31.4496"/>
    <n v="159606.72"/>
    <n v="2026"/>
  </r>
  <r>
    <n v="72035619"/>
    <x v="11"/>
    <s v="2025-11-25"/>
    <s v="P0364"/>
    <x v="50"/>
    <s v="428662"/>
    <s v="APO26010177"/>
    <x v="913"/>
    <s v="BASECOAT 4700/K20190 GREY"/>
    <x v="9"/>
    <s v="1"/>
    <n v="50"/>
    <s v="KG"/>
    <x v="0"/>
    <n v="11.75"/>
    <n v="587.5"/>
    <n v="31.4496"/>
    <n v="11.75"/>
    <n v="587.5"/>
    <s v="MIL"/>
    <n v="31.4496"/>
    <n v="18476.64"/>
    <n v="2026"/>
  </r>
  <r>
    <n v="72035619"/>
    <x v="11"/>
    <s v="2025-11-25"/>
    <s v="P0364"/>
    <x v="50"/>
    <s v="428662"/>
    <s v="APO26010177"/>
    <x v="914"/>
    <s v="CREAM 4770/K23624"/>
    <x v="9"/>
    <s v="1"/>
    <n v="25"/>
    <s v="KG"/>
    <x v="0"/>
    <n v="15.2"/>
    <n v="380"/>
    <n v="31.4496"/>
    <n v="15.2"/>
    <n v="380.00006300000001"/>
    <s v="MIL"/>
    <n v="31.4496"/>
    <n v="11950.85"/>
    <n v="2026"/>
  </r>
  <r>
    <n v="72035619"/>
    <x v="11"/>
    <s v="2025-11-25"/>
    <s v="P0364"/>
    <x v="50"/>
    <s v="428662"/>
    <s v="APO26010177"/>
    <x v="914"/>
    <s v="CREAM 4770/K23624"/>
    <x v="9"/>
    <s v="1"/>
    <n v="75"/>
    <s v="KG"/>
    <x v="0"/>
    <n v="15.2"/>
    <n v="1140"/>
    <n v="31.4496"/>
    <n v="15.2"/>
    <n v="1139.9998720000001"/>
    <s v="MIL"/>
    <n v="31.4496"/>
    <n v="35852.54"/>
    <n v="2026"/>
  </r>
  <r>
    <n v="72035619"/>
    <x v="11"/>
    <s v="2025-11-25"/>
    <s v="P0364"/>
    <x v="50"/>
    <s v="428662"/>
    <s v="APO26010177"/>
    <x v="915"/>
    <s v="TOPCOAT METALLIC CHAMPAGNE 9682/K21769"/>
    <x v="9"/>
    <s v="1"/>
    <n v="100"/>
    <s v="KG"/>
    <x v="0"/>
    <n v="11.05"/>
    <n v="1105"/>
    <n v="31.4496"/>
    <n v="11.05"/>
    <n v="1105.000063"/>
    <s v="MIL"/>
    <n v="31.4496"/>
    <n v="34751.81"/>
    <n v="2026"/>
  </r>
  <r>
    <n v="72035620"/>
    <x v="11"/>
    <s v="2025-11-25"/>
    <s v="P0364"/>
    <x v="50"/>
    <s v="427933B"/>
    <s v="APO26010176"/>
    <x v="916"/>
    <s v="PRIMER 7050/J1016Z"/>
    <x v="9"/>
    <s v="1"/>
    <n v="50"/>
    <s v="KG"/>
    <x v="0"/>
    <n v="14.95"/>
    <n v="747.5"/>
    <n v="31.4496"/>
    <n v="14.95"/>
    <n v="747.50012700000002"/>
    <s v="MIL"/>
    <n v="31.4496"/>
    <n v="23508.58"/>
    <n v="2026"/>
  </r>
  <r>
    <n v="72035620"/>
    <x v="11"/>
    <s v="2025-11-25"/>
    <s v="P0364"/>
    <x v="50"/>
    <s v="427933B"/>
    <s v="APO26010176"/>
    <x v="916"/>
    <s v="PRIMER 7050/J1016Z"/>
    <x v="9"/>
    <s v="1"/>
    <n v="50"/>
    <s v="KG"/>
    <x v="0"/>
    <n v="14.95"/>
    <n v="747.5"/>
    <n v="31.4496"/>
    <n v="14.95"/>
    <n v="747.50012700000002"/>
    <s v="MIL"/>
    <n v="31.4496"/>
    <n v="23508.58"/>
    <n v="2026"/>
  </r>
  <r>
    <n v="72035620"/>
    <x v="11"/>
    <s v="2025-11-25"/>
    <s v="P0364"/>
    <x v="50"/>
    <s v="427933B"/>
    <s v="APO26010176"/>
    <x v="890"/>
    <s v="TOPCOAT 73-753/K18068Z"/>
    <x v="9"/>
    <s v="1"/>
    <n v="200"/>
    <s v="KG"/>
    <x v="0"/>
    <n v="13.9"/>
    <n v="2780"/>
    <n v="31.4496"/>
    <n v="13.9"/>
    <n v="2780.000063"/>
    <s v="MIL"/>
    <n v="31.4496"/>
    <n v="87429.89"/>
    <n v="2026"/>
  </r>
  <r>
    <n v="72035620"/>
    <x v="11"/>
    <s v="2025-11-25"/>
    <s v="P0364"/>
    <x v="50"/>
    <s v="427933B"/>
    <s v="APO26010176"/>
    <x v="878"/>
    <s v="MIDCOAT 7252/J2031Z"/>
    <x v="9"/>
    <s v="1"/>
    <n v="100"/>
    <s v="KG"/>
    <x v="0"/>
    <n v="15.75"/>
    <n v="1575"/>
    <n v="31.4496"/>
    <n v="15.75"/>
    <n v="1575"/>
    <s v="MIL"/>
    <n v="31.4496"/>
    <n v="49533.120000000003"/>
    <n v="2026"/>
  </r>
  <r>
    <n v="72035620"/>
    <x v="11"/>
    <s v="2025-11-25"/>
    <s v="P0364"/>
    <x v="50"/>
    <s v="427933B"/>
    <s v="APO26010176"/>
    <x v="895"/>
    <s v="TOPCOAT 73-353/K16858Z"/>
    <x v="9"/>
    <s v="1"/>
    <n v="100"/>
    <s v="KG"/>
    <x v="0"/>
    <n v="13.9"/>
    <n v="1390"/>
    <n v="31.4496"/>
    <n v="13.9"/>
    <n v="1389.9998720000001"/>
    <s v="MIL"/>
    <n v="31.4496"/>
    <n v="43714.94"/>
    <n v="2026"/>
  </r>
  <r>
    <n v="72035620"/>
    <x v="11"/>
    <s v="2025-11-25"/>
    <s v="P0364"/>
    <x v="50"/>
    <s v="427933B"/>
    <s v="APO26010176"/>
    <x v="897"/>
    <s v="DENIM TEAL 4770/K23627"/>
    <x v="9"/>
    <s v="1"/>
    <n v="100"/>
    <s v="KG"/>
    <x v="0"/>
    <n v="15.5"/>
    <n v="1550"/>
    <n v="31.4496"/>
    <n v="15.5"/>
    <n v="1550"/>
    <s v="MIL"/>
    <n v="31.4496"/>
    <n v="48746.879999999997"/>
    <n v="2026"/>
  </r>
  <r>
    <n v="72035012"/>
    <x v="19"/>
    <s v="2025-11-11"/>
    <s v="P0364"/>
    <x v="50"/>
    <s v="430429"/>
    <s v="APO26010186"/>
    <x v="884"/>
    <s v="48-881-C/K23846-C PIGMENTS FOR JET BLACK"/>
    <x v="9"/>
    <s v="1"/>
    <n v="57"/>
    <s v="KG"/>
    <x v="0"/>
    <n v="15.3"/>
    <n v="872.1"/>
    <n v="31.470400000000001"/>
    <n v="15.3"/>
    <n v="872.10013200000003"/>
    <s v="MIL"/>
    <n v="31.470400000000001"/>
    <n v="27445.34"/>
    <n v="2026"/>
  </r>
  <r>
    <n v="72035013"/>
    <x v="19"/>
    <s v="2025-11-11"/>
    <s v="P0364"/>
    <x v="50"/>
    <s v="430429"/>
    <s v="APO26010186"/>
    <x v="917"/>
    <s v="TOPCOAT METALLIC BLACK WITH DIAMOND 9682/K21712"/>
    <x v="9"/>
    <s v="1"/>
    <n v="975"/>
    <s v="KG"/>
    <x v="0"/>
    <n v="9.9499999999999993"/>
    <n v="9701.25"/>
    <n v="31.470400000000001"/>
    <n v="9.9499999999999993"/>
    <n v="9701.2500629999995"/>
    <s v="MIL"/>
    <n v="31.470400000000001"/>
    <n v="305302.21999999997"/>
    <n v="2026"/>
  </r>
  <r>
    <n v="72035385"/>
    <x v="19"/>
    <s v="2025-11-18"/>
    <s v="P0364"/>
    <x v="50"/>
    <s v="430429"/>
    <s v="APO26010186"/>
    <x v="917"/>
    <s v="TOPCOAT METALLIC BLACK WITH DIAMOND 9682/K21712"/>
    <x v="9"/>
    <s v="1"/>
    <n v="500"/>
    <s v="KG"/>
    <x v="0"/>
    <n v="9.9499999999999993"/>
    <n v="4975"/>
    <n v="31.470400000000001"/>
    <n v="9.9499999999999993"/>
    <n v="4975"/>
    <s v="MIL"/>
    <n v="31.470400000000001"/>
    <n v="156565.24"/>
    <n v="2026"/>
  </r>
  <r>
    <n v="72035387"/>
    <x v="19"/>
    <s v="2025-11-18"/>
    <s v="P0364"/>
    <x v="50"/>
    <s v="430126"/>
    <s v="APO26010183"/>
    <x v="918"/>
    <s v="TOPCOAT METALLIC BROWN 73-353/K21259"/>
    <x v="9"/>
    <s v="1"/>
    <n v="100"/>
    <s v="KG"/>
    <x v="0"/>
    <n v="14.7"/>
    <n v="1470"/>
    <n v="31.470400000000001"/>
    <n v="14.7"/>
    <n v="1470.000063"/>
    <s v="MIL"/>
    <n v="31.470400000000001"/>
    <n v="46261.49"/>
    <n v="2026"/>
  </r>
  <r>
    <n v="72035620"/>
    <x v="19"/>
    <s v="2025-11-25"/>
    <s v="P0364"/>
    <x v="50"/>
    <s v="430126"/>
    <s v="APO26010183"/>
    <x v="919"/>
    <s v="TOPCOAT 7353/J2002Z"/>
    <x v="9"/>
    <s v="1"/>
    <n v="300"/>
    <s v="KG"/>
    <x v="0"/>
    <n v="13.2"/>
    <n v="3960"/>
    <n v="31.470400000000001"/>
    <n v="13.2"/>
    <n v="3959.9998719999999"/>
    <s v="MIL"/>
    <n v="31.470400000000001"/>
    <n v="124622.78"/>
    <n v="2026"/>
  </r>
  <r>
    <n v="72035895"/>
    <x v="19"/>
    <s v="2025-12-02"/>
    <s v="P0364"/>
    <x v="50"/>
    <s v="430429"/>
    <s v="APO26010186"/>
    <x v="920"/>
    <s v="4770/K24007 MATTE CREAM"/>
    <x v="9"/>
    <s v="1"/>
    <n v="25"/>
    <s v="KG"/>
    <x v="0"/>
    <n v="0"/>
    <n v="0"/>
    <n v="31.470400000000001"/>
    <n v="0"/>
    <n v="0"/>
    <s v="MIL"/>
    <n v="31.470400000000001"/>
    <n v="0"/>
    <n v="2026"/>
  </r>
  <r>
    <n v="72035898"/>
    <x v="19"/>
    <s v="2025-12-02"/>
    <s v="P0364"/>
    <x v="50"/>
    <s v="430126"/>
    <s v="APO26010183"/>
    <x v="895"/>
    <s v="TOPCOAT 73-353/K16858Z"/>
    <x v="9"/>
    <s v="1"/>
    <n v="100"/>
    <s v="KG"/>
    <x v="0"/>
    <n v="13.9"/>
    <n v="1390"/>
    <n v="31.470400000000001"/>
    <n v="13.9"/>
    <n v="1390.000127"/>
    <s v="MIL"/>
    <n v="31.470400000000001"/>
    <n v="43743.86"/>
    <n v="2026"/>
  </r>
  <r>
    <n v="72035898"/>
    <x v="19"/>
    <s v="2025-12-02"/>
    <s v="P0364"/>
    <x v="50"/>
    <s v="430126"/>
    <s v="APO26010183"/>
    <x v="889"/>
    <s v="PRIMER 7161/K18927Z"/>
    <x v="9"/>
    <s v="1"/>
    <n v="300"/>
    <s v="KG"/>
    <x v="0"/>
    <n v="13.05"/>
    <n v="3915"/>
    <n v="31.470400000000001"/>
    <n v="13.05"/>
    <n v="3915.0001269999998"/>
    <s v="MIL"/>
    <n v="31.470400000000001"/>
    <n v="123206.62"/>
    <n v="2026"/>
  </r>
  <r>
    <n v="72035898"/>
    <x v="19"/>
    <s v="2025-12-02"/>
    <s v="P0364"/>
    <x v="50"/>
    <s v="430126"/>
    <s v="APO26010183"/>
    <x v="921"/>
    <s v="BLACK PRIMER 70-300/N12691"/>
    <x v="9"/>
    <s v="1"/>
    <n v="50"/>
    <s v="KG"/>
    <x v="0"/>
    <n v="36.5"/>
    <n v="1825"/>
    <n v="31.470400000000001"/>
    <n v="36.5"/>
    <n v="1825"/>
    <s v="MIL"/>
    <n v="31.470400000000001"/>
    <n v="57433.48"/>
    <n v="2026"/>
  </r>
  <r>
    <n v="72035898"/>
    <x v="19"/>
    <s v="2025-12-02"/>
    <s v="P0364"/>
    <x v="50"/>
    <s v="430126"/>
    <s v="APO26010183"/>
    <x v="921"/>
    <s v="BLACK PRIMER 70-300/N12691"/>
    <x v="9"/>
    <s v="1"/>
    <n v="275"/>
    <s v="KG"/>
    <x v="0"/>
    <n v="36.5"/>
    <n v="10037.5"/>
    <n v="31.470400000000001"/>
    <n v="36.5"/>
    <n v="10037.5"/>
    <s v="MIL"/>
    <n v="31.470400000000001"/>
    <n v="315884.14"/>
    <n v="2026"/>
  </r>
  <r>
    <n v="72035898"/>
    <x v="19"/>
    <s v="2025-12-02"/>
    <s v="P0364"/>
    <x v="50"/>
    <s v="430126"/>
    <s v="APO26010183"/>
    <x v="894"/>
    <s v="MIDCOAT 7262/K16857Z"/>
    <x v="9"/>
    <s v="1"/>
    <n v="100"/>
    <s v="KG"/>
    <x v="0"/>
    <n v="13.1"/>
    <n v="1310"/>
    <n v="31.470400000000001"/>
    <n v="13.1"/>
    <n v="1309.9998720000001"/>
    <s v="MIL"/>
    <n v="31.470400000000001"/>
    <n v="41226.22"/>
    <n v="2026"/>
  </r>
  <r>
    <n v="72035898"/>
    <x v="19"/>
    <s v="2025-12-02"/>
    <s v="P0364"/>
    <x v="50"/>
    <s v="430126"/>
    <s v="APO26010183"/>
    <x v="921"/>
    <s v="BLACK PRIMER 70-300/N12691"/>
    <x v="9"/>
    <s v="1"/>
    <n v="75"/>
    <s v="KG"/>
    <x v="0"/>
    <n v="36.5"/>
    <n v="2737.5"/>
    <n v="31.470400000000001"/>
    <n v="36.5"/>
    <n v="2737.5"/>
    <s v="MIL"/>
    <n v="31.470400000000001"/>
    <n v="86150.22"/>
    <n v="2026"/>
  </r>
  <r>
    <n v="72035898"/>
    <x v="19"/>
    <s v="2025-12-02"/>
    <s v="P0364"/>
    <x v="50"/>
    <s v="430126"/>
    <s v="APO26010183"/>
    <x v="912"/>
    <s v="METALLIC BLACK 73-320/N12693"/>
    <x v="9"/>
    <s v="1"/>
    <n v="300"/>
    <s v="KG"/>
    <x v="0"/>
    <n v="14.2"/>
    <n v="4260"/>
    <n v="31.470400000000001"/>
    <n v="14.2"/>
    <n v="4259.9998720000003"/>
    <s v="MIL"/>
    <n v="31.470400000000001"/>
    <n v="134063.9"/>
    <n v="2026"/>
  </r>
  <r>
    <n v="72035898"/>
    <x v="19"/>
    <s v="2025-12-02"/>
    <s v="P0364"/>
    <x v="50"/>
    <s v="430126"/>
    <s v="APO26010183"/>
    <x v="908"/>
    <s v="BLACK MIDCOAT 72-310/N12692"/>
    <x v="9"/>
    <s v="1"/>
    <n v="200"/>
    <s v="KG"/>
    <x v="0"/>
    <n v="19.3"/>
    <n v="3860"/>
    <n v="31.470400000000001"/>
    <n v="19.3"/>
    <n v="3859.9998719999999"/>
    <s v="MIL"/>
    <n v="31.470400000000001"/>
    <n v="121475.74"/>
    <n v="2026"/>
  </r>
  <r>
    <n v="72036379"/>
    <x v="19"/>
    <s v="2025-12-02"/>
    <s v="P0364"/>
    <x v="50"/>
    <s v="430429"/>
    <s v="APO26010186"/>
    <x v="888"/>
    <s v="PRIMER BLACK 9682/K21711"/>
    <x v="9"/>
    <s v="1"/>
    <n v="25"/>
    <s v="KG"/>
    <x v="0"/>
    <n v="10.15"/>
    <n v="253.75"/>
    <n v="31.470400000000001"/>
    <n v="10.15"/>
    <n v="253.74987200000001"/>
    <s v="MIL"/>
    <n v="31.470400000000001"/>
    <n v="7985.61"/>
    <n v="2026"/>
  </r>
  <r>
    <n v="72036379"/>
    <x v="19"/>
    <s v="2025-12-02"/>
    <s v="P0364"/>
    <x v="50"/>
    <s v="430429"/>
    <s v="APO26010186"/>
    <x v="888"/>
    <s v="PRIMER BLACK 9682/K21711"/>
    <x v="9"/>
    <s v="1"/>
    <n v="475"/>
    <s v="KG"/>
    <x v="0"/>
    <n v="10.15"/>
    <n v="4821.25"/>
    <n v="31.470400000000001"/>
    <n v="10.15"/>
    <n v="4821.2501270000002"/>
    <s v="MIL"/>
    <n v="31.470400000000001"/>
    <n v="151726.67000000001"/>
    <n v="2026"/>
  </r>
  <r>
    <n v="72036379"/>
    <x v="19"/>
    <s v="2025-12-02"/>
    <s v="P0364"/>
    <x v="50"/>
    <s v="430429"/>
    <s v="APO26010186"/>
    <x v="915"/>
    <s v="TOPCOAT METALLIC CHAMPAGNE 9682/K21769"/>
    <x v="9"/>
    <s v="1"/>
    <n v="75"/>
    <s v="KG"/>
    <x v="0"/>
    <n v="11.05"/>
    <n v="828.75"/>
    <n v="31.470400000000001"/>
    <n v="11.05"/>
    <n v="828.74987199999998"/>
    <s v="MIL"/>
    <n v="31.470400000000001"/>
    <n v="26081.09"/>
    <n v="2026"/>
  </r>
  <r>
    <n v="72036379"/>
    <x v="19"/>
    <s v="2025-12-02"/>
    <s v="P0364"/>
    <x v="50"/>
    <s v="430429"/>
    <s v="APO26010186"/>
    <x v="917"/>
    <s v="TOPCOAT METALLIC BLACK WITH DIAMOND 9682/K21712"/>
    <x v="9"/>
    <s v="1"/>
    <n v="150"/>
    <s v="KG"/>
    <x v="0"/>
    <n v="9.9499999999999993"/>
    <n v="1492.5"/>
    <n v="31.470400000000001"/>
    <n v="9.9499999999999993"/>
    <n v="1492.4999359999999"/>
    <s v="MIL"/>
    <n v="31.470400000000001"/>
    <n v="46969.57"/>
    <n v="2026"/>
  </r>
  <r>
    <n v="72036550"/>
    <x v="19"/>
    <s v="2025-12-09"/>
    <s v="P0364"/>
    <x v="50"/>
    <s v="430120"/>
    <s v="APO26010185"/>
    <x v="922"/>
    <s v="METALLIC LIGHT GREY 8005/K23819"/>
    <x v="9"/>
    <s v="1"/>
    <n v="100"/>
    <s v="KG"/>
    <x v="0"/>
    <n v="18"/>
    <n v="1800"/>
    <n v="31.470400000000001"/>
    <n v="18"/>
    <n v="1800"/>
    <s v="MIL"/>
    <n v="31.470400000000001"/>
    <n v="56646.720000000001"/>
    <n v="2026"/>
  </r>
  <r>
    <n v="72036551"/>
    <x v="19"/>
    <s v="2025-12-09"/>
    <s v="P0364"/>
    <x v="50"/>
    <s v="430126"/>
    <s v="APO26010183"/>
    <x v="919"/>
    <s v="TOPCOAT 7353/J2002Z"/>
    <x v="9"/>
    <s v="1"/>
    <n v="175"/>
    <s v="KG"/>
    <x v="0"/>
    <n v="13.2"/>
    <n v="2310"/>
    <n v="31.470400000000001"/>
    <n v="13.2"/>
    <n v="2309.9998719999999"/>
    <s v="MIL"/>
    <n v="31.470400000000001"/>
    <n v="72696.62"/>
    <n v="2026"/>
  </r>
  <r>
    <n v="72036551"/>
    <x v="19"/>
    <s v="2025-12-09"/>
    <s v="P0364"/>
    <x v="50"/>
    <s v="430126"/>
    <s v="APO26010183"/>
    <x v="923"/>
    <s v="TOPCOAT METALLIC CHAMPAGNE 9682/K22176"/>
    <x v="9"/>
    <s v="1"/>
    <n v="150"/>
    <s v="KG"/>
    <x v="0"/>
    <n v="10.3"/>
    <n v="1545"/>
    <n v="31.470400000000001"/>
    <n v="10.3"/>
    <n v="1545.000063"/>
    <s v="MIL"/>
    <n v="31.470400000000001"/>
    <n v="48621.77"/>
    <n v="2026"/>
  </r>
  <r>
    <n v="72036551"/>
    <x v="19"/>
    <s v="2025-12-09"/>
    <s v="P0364"/>
    <x v="50"/>
    <s v="430126"/>
    <s v="APO26010183"/>
    <x v="919"/>
    <s v="TOPCOAT 7353/J2002Z"/>
    <x v="9"/>
    <s v="1"/>
    <n v="25"/>
    <s v="KG"/>
    <x v="0"/>
    <n v="13.2"/>
    <n v="330"/>
    <n v="31.470400000000001"/>
    <n v="13.2"/>
    <n v="329.99993599999999"/>
    <s v="MIL"/>
    <n v="31.470400000000001"/>
    <n v="10385.23"/>
    <n v="2026"/>
  </r>
  <r>
    <n v="72036551"/>
    <x v="19"/>
    <s v="2025-12-09"/>
    <s v="P0364"/>
    <x v="50"/>
    <s v="430126"/>
    <s v="APO26010183"/>
    <x v="878"/>
    <s v="MIDCOAT 7252/J2031Z"/>
    <x v="9"/>
    <s v="1"/>
    <n v="100"/>
    <s v="KG"/>
    <x v="0"/>
    <n v="15.75"/>
    <n v="1575"/>
    <n v="31.470400000000001"/>
    <n v="15.75"/>
    <n v="1575"/>
    <s v="MIL"/>
    <n v="31.470400000000001"/>
    <n v="49565.88"/>
    <n v="2026"/>
  </r>
  <r>
    <n v="72036551"/>
    <x v="19"/>
    <s v="2025-12-09"/>
    <s v="P0364"/>
    <x v="50"/>
    <s v="430126"/>
    <s v="APO26010183"/>
    <x v="889"/>
    <s v="PRIMER 7161/K18927Z"/>
    <x v="9"/>
    <s v="1"/>
    <n v="150"/>
    <s v="KG"/>
    <x v="0"/>
    <n v="13.05"/>
    <n v="1957.5"/>
    <n v="31.470400000000001"/>
    <n v="13.05"/>
    <n v="1957.500063"/>
    <s v="MIL"/>
    <n v="31.470400000000001"/>
    <n v="61603.31"/>
    <n v="2026"/>
  </r>
  <r>
    <n v="72036551"/>
    <x v="19"/>
    <s v="2025-12-09"/>
    <s v="P0364"/>
    <x v="50"/>
    <s v="430126"/>
    <s v="APO26010183"/>
    <x v="896"/>
    <s v="MIDCOAT 7262/K18820Z"/>
    <x v="9"/>
    <s v="1"/>
    <n v="100"/>
    <s v="KG"/>
    <x v="0"/>
    <n v="13.2"/>
    <n v="1320"/>
    <n v="31.470400000000001"/>
    <n v="13.2"/>
    <n v="1320.000063"/>
    <s v="MIL"/>
    <n v="31.470400000000001"/>
    <n v="41540.93"/>
    <n v="2026"/>
  </r>
  <r>
    <n v="72036551"/>
    <x v="19"/>
    <s v="2025-12-09"/>
    <s v="P0364"/>
    <x v="50"/>
    <s v="430126"/>
    <s v="APO26010183"/>
    <x v="916"/>
    <s v="PRIMER 7050/J1016Z"/>
    <x v="9"/>
    <s v="1"/>
    <n v="50"/>
    <s v="KG"/>
    <x v="0"/>
    <n v="14.95"/>
    <n v="747.5"/>
    <n v="31.470400000000001"/>
    <n v="14.95"/>
    <n v="747.49987199999998"/>
    <s v="MIL"/>
    <n v="31.470400000000001"/>
    <n v="23524.12"/>
    <n v="2026"/>
  </r>
  <r>
    <n v="72036551"/>
    <x v="19"/>
    <s v="2025-12-09"/>
    <s v="P0364"/>
    <x v="50"/>
    <s v="430126"/>
    <s v="APO26010183"/>
    <x v="918"/>
    <s v="TOPCOAT METALLIC BROWN 73-353/K21259"/>
    <x v="9"/>
    <s v="1"/>
    <n v="100"/>
    <s v="KG"/>
    <x v="0"/>
    <n v="14.7"/>
    <n v="1470"/>
    <n v="31.470400000000001"/>
    <n v="14.7"/>
    <n v="1470.000063"/>
    <s v="MIL"/>
    <n v="31.470400000000001"/>
    <n v="46261.49"/>
    <n v="2026"/>
  </r>
  <r>
    <n v="72036551"/>
    <x v="19"/>
    <s v="2025-12-09"/>
    <s v="P0364"/>
    <x v="50"/>
    <s v="430126"/>
    <s v="APO26010183"/>
    <x v="916"/>
    <s v="PRIMER 7050/J1016Z"/>
    <x v="9"/>
    <s v="1"/>
    <n v="50"/>
    <s v="KG"/>
    <x v="0"/>
    <n v="14.95"/>
    <n v="747.5"/>
    <n v="31.470400000000001"/>
    <n v="14.95"/>
    <n v="747.49987199999998"/>
    <s v="MIL"/>
    <n v="31.470400000000001"/>
    <n v="23524.12"/>
    <n v="2026"/>
  </r>
  <r>
    <n v="72036551"/>
    <x v="19"/>
    <s v="2025-12-09"/>
    <s v="P0364"/>
    <x v="50"/>
    <s v="430126"/>
    <s v="APO26010183"/>
    <x v="911"/>
    <s v="MIDCOAT BROWN 7262/K21258"/>
    <x v="9"/>
    <s v="1"/>
    <n v="100"/>
    <s v="KG"/>
    <x v="0"/>
    <n v="14"/>
    <n v="1400"/>
    <n v="31.470400000000001"/>
    <n v="14"/>
    <n v="1400"/>
    <s v="MIL"/>
    <n v="31.470400000000001"/>
    <n v="44058.559999999998"/>
    <n v="2026"/>
  </r>
  <r>
    <n v="72036736"/>
    <x v="19"/>
    <s v="2025-12-16"/>
    <s v="P0364"/>
    <x v="50"/>
    <s v="430429"/>
    <s v="APO26010186"/>
    <x v="904"/>
    <s v="8089-A/K22455-A ACTIVATOR FOR CLEAR TOPCOAT"/>
    <x v="9"/>
    <s v="1"/>
    <n v="104"/>
    <s v="KG"/>
    <x v="0"/>
    <n v="13.65"/>
    <n v="1419.6"/>
    <n v="31.470400000000001"/>
    <n v="13.65"/>
    <n v="1419.600005"/>
    <s v="MIL"/>
    <n v="31.470400000000001"/>
    <n v="44675.38"/>
    <n v="2026"/>
  </r>
  <r>
    <n v="72036736"/>
    <x v="19"/>
    <s v="2025-12-16"/>
    <s v="P0364"/>
    <x v="50"/>
    <s v="430429"/>
    <s v="APO26010186"/>
    <x v="907"/>
    <s v="8089-B/K22455-B LACQUER FOR CLEAR TOPCOAT"/>
    <x v="9"/>
    <s v="1"/>
    <n v="81.2"/>
    <s v="KG"/>
    <x v="0"/>
    <n v="13.65"/>
    <n v="1108.3800000000001"/>
    <n v="31.470400000000001"/>
    <n v="13.65"/>
    <n v="1108.3799369999999"/>
    <s v="MIL"/>
    <n v="31.470400000000001"/>
    <n v="34881.160000000003"/>
    <n v="2026"/>
  </r>
  <r>
    <n v="72036736"/>
    <x v="19"/>
    <s v="2025-12-16"/>
    <s v="P0364"/>
    <x v="50"/>
    <s v="430429"/>
    <s v="APO26010186"/>
    <x v="906"/>
    <s v="8089-C/K22455-C PIGMENT FOR CLEAR METALLIC TOPCOAT"/>
    <x v="9"/>
    <s v="1"/>
    <n v="14.8"/>
    <s v="KG"/>
    <x v="0"/>
    <n v="13.65"/>
    <n v="202.02"/>
    <n v="31.470400000000001"/>
    <n v="13.65"/>
    <n v="202.019993"/>
    <s v="MIL"/>
    <n v="31.470400000000001"/>
    <n v="6357.65"/>
    <n v="2026"/>
  </r>
  <r>
    <n v="72036736"/>
    <x v="19"/>
    <s v="2025-12-16"/>
    <s v="P0364"/>
    <x v="50"/>
    <s v="430429"/>
    <s v="APO26010186"/>
    <x v="905"/>
    <s v="48-881-A/K23569-A  ACTIVATOR FOR COCONUT CREAM"/>
    <x v="9"/>
    <s v="1"/>
    <n v="49.92"/>
    <s v="KG"/>
    <x v="0"/>
    <n v="11.8"/>
    <n v="589.05600000000004"/>
    <n v="31.470400000000001"/>
    <n v="11.8"/>
    <n v="589.05606499999999"/>
    <s v="MIL"/>
    <n v="31.470400000000001"/>
    <n v="18537.830000000002"/>
    <n v="2026"/>
  </r>
  <r>
    <n v="72036736"/>
    <x v="19"/>
    <s v="2025-12-16"/>
    <s v="P0364"/>
    <x v="50"/>
    <s v="430429"/>
    <s v="APO26010186"/>
    <x v="903"/>
    <s v="48-881-B/K23569-B LACQUER FOR COCONUT CREAM"/>
    <x v="9"/>
    <s v="1"/>
    <n v="34.08"/>
    <s v="KG"/>
    <x v="0"/>
    <n v="11.8"/>
    <n v="402.14400000000001"/>
    <n v="31.470400000000001"/>
    <n v="11.8"/>
    <n v="402.14391899999998"/>
    <s v="MIL"/>
    <n v="31.470400000000001"/>
    <n v="12655.63"/>
    <n v="2026"/>
  </r>
  <r>
    <n v="72036736"/>
    <x v="19"/>
    <s v="2025-12-16"/>
    <s v="P0364"/>
    <x v="50"/>
    <s v="430429"/>
    <s v="APO26010186"/>
    <x v="924"/>
    <s v="8088-C/K13754-C PIGMENT FOR CREAM BASECOAT"/>
    <x v="9"/>
    <s v="1"/>
    <n v="80.599999999999994"/>
    <s v="KG"/>
    <x v="0"/>
    <n v="13.75"/>
    <n v="1108.25"/>
    <n v="31.470400000000001"/>
    <n v="13.75"/>
    <n v="1108.2499740000001"/>
    <s v="MIL"/>
    <n v="31.470400000000001"/>
    <n v="34877.07"/>
    <n v="2026"/>
  </r>
  <r>
    <n v="72036736"/>
    <x v="19"/>
    <s v="2025-12-16"/>
    <s v="P0364"/>
    <x v="50"/>
    <s v="430429"/>
    <s v="APO26010186"/>
    <x v="902"/>
    <s v="48-881-C/K23569-C PIGMENTS FOR COCONUT CREAM"/>
    <x v="9"/>
    <s v="1"/>
    <n v="36"/>
    <s v="KG"/>
    <x v="0"/>
    <n v="11.8"/>
    <n v="424.8"/>
    <n v="31.470400000000001"/>
    <n v="11.8"/>
    <n v="424.80012900000003"/>
    <s v="MIL"/>
    <n v="31.470400000000001"/>
    <n v="13368.63"/>
    <n v="2026"/>
  </r>
  <r>
    <n v="72036736"/>
    <x v="19"/>
    <s v="2025-12-16"/>
    <s v="P0364"/>
    <x v="50"/>
    <s v="430429"/>
    <s v="APO26010186"/>
    <x v="886"/>
    <s v="8089-A/K16646-A ACTIVATOR FOR CLEAR METALLIC TOPCOAT"/>
    <x v="9"/>
    <s v="1"/>
    <n v="51.9"/>
    <s v="KG"/>
    <x v="0"/>
    <n v="11.2"/>
    <n v="581.28"/>
    <n v="31.470400000000001"/>
    <n v="11.2"/>
    <n v="581.27986899999996"/>
    <s v="MIL"/>
    <n v="31.470400000000001"/>
    <n v="18293.11"/>
    <n v="2026"/>
  </r>
  <r>
    <n v="72036736"/>
    <x v="19"/>
    <s v="2025-12-16"/>
    <s v="P0364"/>
    <x v="50"/>
    <s v="430429"/>
    <s v="APO26010186"/>
    <x v="882"/>
    <s v="8089-B/K16646-B LACQUER FOR CLEAR METALLIC TOPCOAT"/>
    <x v="9"/>
    <s v="1"/>
    <n v="40.6"/>
    <s v="KG"/>
    <x v="0"/>
    <n v="11.2"/>
    <n v="454.72"/>
    <n v="31.470400000000001"/>
    <n v="11.2"/>
    <n v="454.71999"/>
    <s v="MIL"/>
    <n v="31.470400000000001"/>
    <n v="14310.22"/>
    <n v="2026"/>
  </r>
  <r>
    <n v="72036736"/>
    <x v="19"/>
    <s v="2025-12-16"/>
    <s v="P0364"/>
    <x v="50"/>
    <s v="430429"/>
    <s v="APO26010186"/>
    <x v="887"/>
    <s v="8089-C/K16646-C PIGMENT FOR CLEAR METALLIC TOPCOAT"/>
    <x v="9"/>
    <s v="1"/>
    <n v="7.5"/>
    <s v="KG"/>
    <x v="0"/>
    <n v="11.2"/>
    <n v="84"/>
    <n v="31.470400000000001"/>
    <n v="11.2"/>
    <n v="83.999885000000006"/>
    <s v="MIL"/>
    <n v="31.470400000000001"/>
    <n v="2643.51"/>
    <n v="2026"/>
  </r>
  <r>
    <n v="72036736"/>
    <x v="19"/>
    <s v="2025-12-16"/>
    <s v="P0364"/>
    <x v="50"/>
    <s v="430429"/>
    <s v="APO26010186"/>
    <x v="925"/>
    <s v="8088-A/K13754-A ACTIVATOR FOR CREAM BASECOAT"/>
    <x v="9"/>
    <s v="1"/>
    <n v="108.68"/>
    <s v="KG"/>
    <x v="0"/>
    <n v="13.75"/>
    <n v="1494.35"/>
    <n v="31.470400000000001"/>
    <n v="13.75"/>
    <n v="1494.3499280000001"/>
    <s v="MIL"/>
    <n v="31.470400000000001"/>
    <n v="47027.79"/>
    <n v="2026"/>
  </r>
  <r>
    <n v="72036736"/>
    <x v="19"/>
    <s v="2025-12-16"/>
    <s v="P0364"/>
    <x v="50"/>
    <s v="430429"/>
    <s v="APO26010186"/>
    <x v="926"/>
    <s v="8088-B/K13754-B LACQUER FOR CREAM BASECOAT"/>
    <x v="9"/>
    <s v="1"/>
    <n v="70.72"/>
    <s v="KG"/>
    <x v="0"/>
    <n v="13.75"/>
    <n v="972.4"/>
    <n v="31.470400000000001"/>
    <n v="13.75"/>
    <n v="972.40009599999996"/>
    <s v="MIL"/>
    <n v="31.470400000000001"/>
    <n v="30601.82"/>
    <n v="2026"/>
  </r>
  <r>
    <n v="72036737"/>
    <x v="19"/>
    <s v="2025-12-16"/>
    <s v="P0364"/>
    <x v="50"/>
    <s v="430429"/>
    <s v="APO26010186"/>
    <x v="892"/>
    <s v="PRIMER BLACK 9682/K18093"/>
    <x v="9"/>
    <s v="1"/>
    <n v="25"/>
    <s v="KG"/>
    <x v="0"/>
    <n v="9.25"/>
    <n v="231.25"/>
    <n v="31.470400000000001"/>
    <n v="9.25"/>
    <n v="231.25"/>
    <s v="MIL"/>
    <n v="31.470400000000001"/>
    <n v="7277.53"/>
    <n v="2026"/>
  </r>
  <r>
    <n v="72036737"/>
    <x v="19"/>
    <s v="2025-12-16"/>
    <s v="P0364"/>
    <x v="50"/>
    <s v="430429"/>
    <s v="APO26010186"/>
    <x v="892"/>
    <s v="PRIMER BLACK 9682/K18093"/>
    <x v="9"/>
    <s v="1"/>
    <n v="375"/>
    <s v="KG"/>
    <x v="0"/>
    <n v="9.25"/>
    <n v="3468.75"/>
    <n v="31.470400000000001"/>
    <n v="9.25"/>
    <n v="3468.75"/>
    <s v="MIL"/>
    <n v="31.470400000000001"/>
    <n v="109162.95"/>
    <n v="2026"/>
  </r>
  <r>
    <n v="72036737"/>
    <x v="19"/>
    <s v="2025-12-16"/>
    <s v="P0364"/>
    <x v="50"/>
    <s v="430429"/>
    <s v="APO26010186"/>
    <x v="888"/>
    <s v="PRIMER BLACK 9682/K21711"/>
    <x v="9"/>
    <s v="1"/>
    <n v="1000"/>
    <s v="KG"/>
    <x v="0"/>
    <n v="10.15"/>
    <n v="10150"/>
    <n v="31.470400000000001"/>
    <n v="10.15"/>
    <n v="10150"/>
    <s v="MIL"/>
    <n v="31.470400000000001"/>
    <n v="319424.56"/>
    <n v="2026"/>
  </r>
  <r>
    <n v="72036737"/>
    <x v="19"/>
    <s v="2025-12-16"/>
    <s v="P0364"/>
    <x v="50"/>
    <s v="430429"/>
    <s v="APO26010186"/>
    <x v="914"/>
    <s v="CREAM 4770/K23624"/>
    <x v="9"/>
    <s v="1"/>
    <n v="25"/>
    <s v="KG"/>
    <x v="0"/>
    <n v="15.2"/>
    <n v="380"/>
    <n v="31.470400000000001"/>
    <n v="15.2"/>
    <n v="379.99993599999999"/>
    <s v="MIL"/>
    <n v="31.470400000000001"/>
    <n v="11958.75"/>
    <n v="2026"/>
  </r>
  <r>
    <n v="72036737"/>
    <x v="19"/>
    <s v="2025-12-16"/>
    <s v="P0364"/>
    <x v="50"/>
    <s v="430429"/>
    <s v="APO26010186"/>
    <x v="914"/>
    <s v="CREAM 4770/K23624"/>
    <x v="9"/>
    <s v="1"/>
    <n v="75"/>
    <s v="KG"/>
    <x v="0"/>
    <n v="15.2"/>
    <n v="1140"/>
    <n v="31.470400000000001"/>
    <n v="15.2"/>
    <n v="1140.000127"/>
    <s v="MIL"/>
    <n v="31.470400000000001"/>
    <n v="35876.26"/>
    <n v="2026"/>
  </r>
  <r>
    <n v="72036738"/>
    <x v="19"/>
    <s v="2025-12-16"/>
    <s v="P0364"/>
    <x v="50"/>
    <s v="430126"/>
    <s v="APO26010183"/>
    <x v="912"/>
    <s v="METALLIC BLACK 73-320/N12693"/>
    <x v="9"/>
    <s v="1"/>
    <n v="300"/>
    <s v="KG"/>
    <x v="0"/>
    <n v="14.2"/>
    <n v="4260"/>
    <n v="31.470400000000001"/>
    <n v="14.2"/>
    <n v="4259.9998720000003"/>
    <s v="MIL"/>
    <n v="31.470400000000001"/>
    <n v="134063.9"/>
    <n v="2026"/>
  </r>
  <r>
    <n v="72036738"/>
    <x v="19"/>
    <s v="2025-12-16"/>
    <s v="P0364"/>
    <x v="50"/>
    <s v="430126"/>
    <s v="APO26010183"/>
    <x v="921"/>
    <s v="BLACK PRIMER 70-300/N12691"/>
    <x v="9"/>
    <s v="1"/>
    <n v="1175"/>
    <s v="KG"/>
    <x v="0"/>
    <n v="36.5"/>
    <n v="42887.5"/>
    <n v="31.470400000000001"/>
    <n v="36.5"/>
    <n v="42887.5"/>
    <s v="MIL"/>
    <n v="31.470400000000001"/>
    <n v="1349686.78"/>
    <n v="2026"/>
  </r>
  <r>
    <n v="72036738"/>
    <x v="19"/>
    <s v="2025-12-16"/>
    <s v="P0364"/>
    <x v="50"/>
    <s v="430126"/>
    <s v="APO26010183"/>
    <x v="927"/>
    <s v="8005/K23651 CLEAR METALLIC TOPCOAT"/>
    <x v="9"/>
    <s v="1"/>
    <n v="125"/>
    <s v="KG"/>
    <x v="0"/>
    <n v="22"/>
    <n v="2750"/>
    <n v="31.470400000000001"/>
    <n v="22"/>
    <n v="2750"/>
    <s v="MIL"/>
    <n v="31.470400000000001"/>
    <n v="86543.6"/>
    <n v="2026"/>
  </r>
  <r>
    <n v="72036738"/>
    <x v="19"/>
    <s v="2025-12-16"/>
    <s v="P0364"/>
    <x v="50"/>
    <s v="430126"/>
    <s v="APO26010183"/>
    <x v="908"/>
    <s v="BLACK MIDCOAT 72-310/N12692"/>
    <x v="9"/>
    <s v="1"/>
    <n v="200"/>
    <s v="KG"/>
    <x v="0"/>
    <n v="19.3"/>
    <n v="3860"/>
    <n v="31.470400000000001"/>
    <n v="19.3"/>
    <n v="3859.9998719999999"/>
    <s v="MIL"/>
    <n v="31.470400000000001"/>
    <n v="121475.74"/>
    <n v="2026"/>
  </r>
  <r>
    <n v="72036738"/>
    <x v="19"/>
    <s v="2025-12-16"/>
    <s v="P0364"/>
    <x v="50"/>
    <s v="430126"/>
    <s v="APO26010183"/>
    <x v="927"/>
    <s v="8005/K23651 CLEAR METALLIC TOPCOAT"/>
    <x v="9"/>
    <s v="1"/>
    <n v="25"/>
    <s v="KG"/>
    <x v="0"/>
    <n v="22"/>
    <n v="550"/>
    <n v="31.470400000000001"/>
    <n v="22"/>
    <n v="550"/>
    <s v="MIL"/>
    <n v="31.470400000000001"/>
    <n v="17308.72"/>
    <n v="2026"/>
  </r>
  <r>
    <n v="72035619"/>
    <x v="23"/>
    <s v="2025-11-25"/>
    <s v="P0364"/>
    <x v="50"/>
    <s v="430437"/>
    <s v="APO26010209"/>
    <x v="917"/>
    <s v="TOPCOAT METALLIC BLACK WITH DIAMOND 9682/K21712"/>
    <x v="9"/>
    <s v="1"/>
    <n v="600"/>
    <s v="KG"/>
    <x v="0"/>
    <n v="9.9499999999999993"/>
    <n v="5970"/>
    <n v="31.287600000000001"/>
    <n v="9.9499999999999993"/>
    <n v="5969.9999360000002"/>
    <s v="MIL"/>
    <n v="31.287600000000001"/>
    <n v="186786.97"/>
    <n v="2026"/>
  </r>
  <r>
    <n v="72036379"/>
    <x v="23"/>
    <s v="2025-12-02"/>
    <s v="P0364"/>
    <x v="50"/>
    <s v="430437"/>
    <s v="APO26010209"/>
    <x v="917"/>
    <s v="TOPCOAT METALLIC BLACK WITH DIAMOND 9682/K21712"/>
    <x v="9"/>
    <s v="1"/>
    <n v="450"/>
    <s v="KG"/>
    <x v="0"/>
    <n v="9.9499999999999993"/>
    <n v="4477.5"/>
    <n v="31.287600000000001"/>
    <n v="9.9499999999999993"/>
    <n v="4477.5000309999996"/>
    <s v="MIL"/>
    <n v="31.287600000000001"/>
    <n v="140090.23000000001"/>
    <n v="2026"/>
  </r>
  <r>
    <n v="72036551"/>
    <x v="23"/>
    <s v="2025-12-09"/>
    <s v="P0364"/>
    <x v="50"/>
    <s v="430765"/>
    <s v="APO26010211"/>
    <x v="890"/>
    <s v="TOPCOAT 73-753/K18068Z"/>
    <x v="9"/>
    <s v="1"/>
    <n v="150"/>
    <s v="KG"/>
    <x v="0"/>
    <n v="13.9"/>
    <n v="2085"/>
    <n v="31.287600000000001"/>
    <n v="13.9"/>
    <n v="2085.0001269999998"/>
    <s v="MIL"/>
    <n v="31.287600000000001"/>
    <n v="65234.65"/>
    <n v="2026"/>
  </r>
  <r>
    <n v="72036737"/>
    <x v="23"/>
    <s v="2025-12-16"/>
    <s v="P0364"/>
    <x v="50"/>
    <s v="430437"/>
    <s v="APO26010209"/>
    <x v="900"/>
    <s v="MATTE COLLARD 4770/K23317"/>
    <x v="9"/>
    <s v="1"/>
    <n v="600"/>
    <s v="KG"/>
    <x v="0"/>
    <n v="15.3"/>
    <n v="9180"/>
    <n v="31.287600000000001"/>
    <n v="15.3"/>
    <n v="9180.0000629999995"/>
    <s v="MIL"/>
    <n v="31.287600000000001"/>
    <n v="287220.17"/>
    <n v="2026"/>
  </r>
  <r>
    <n v="72036737"/>
    <x v="23"/>
    <s v="2025-12-16"/>
    <s v="P0364"/>
    <x v="50"/>
    <s v="430437"/>
    <s v="APO26010209"/>
    <x v="928"/>
    <s v="TOPCOAT METALLIC BLK 9682/K18094"/>
    <x v="9"/>
    <s v="1"/>
    <n v="300"/>
    <s v="KG"/>
    <x v="0"/>
    <n v="9"/>
    <n v="2700"/>
    <n v="31.287600000000001"/>
    <n v="9"/>
    <n v="2700"/>
    <s v="MIL"/>
    <n v="31.287600000000001"/>
    <n v="84476.52"/>
    <n v="2026"/>
  </r>
  <r>
    <n v="72036737"/>
    <x v="23"/>
    <s v="2025-12-16"/>
    <s v="P0364"/>
    <x v="50"/>
    <s v="430437"/>
    <s v="APO26010209"/>
    <x v="917"/>
    <s v="TOPCOAT METALLIC BLACK WITH DIAMOND 9682/K21712"/>
    <x v="9"/>
    <s v="1"/>
    <n v="1025"/>
    <s v="KG"/>
    <x v="0"/>
    <n v="9.9499999999999993"/>
    <n v="10198.75"/>
    <n v="31.287600000000001"/>
    <n v="9.9499999999999993"/>
    <n v="10198.749984"/>
    <s v="MIL"/>
    <n v="31.287600000000001"/>
    <n v="319094.40999999997"/>
    <n v="2026"/>
  </r>
  <r>
    <n v="72036737"/>
    <x v="23"/>
    <s v="2025-12-16"/>
    <s v="P0364"/>
    <x v="50"/>
    <s v="430437"/>
    <s v="APO26010209"/>
    <x v="917"/>
    <s v="TOPCOAT METALLIC BLACK WITH DIAMOND 9682/K21712"/>
    <x v="9"/>
    <s v="1"/>
    <n v="175"/>
    <s v="KG"/>
    <x v="0"/>
    <n v="9.9499999999999993"/>
    <n v="1741.25"/>
    <n v="31.287600000000001"/>
    <n v="9.9499999999999993"/>
    <n v="1741.2498880000001"/>
    <s v="MIL"/>
    <n v="31.287600000000001"/>
    <n v="54479.53"/>
    <n v="2026"/>
  </r>
  <r>
    <n v="72036737"/>
    <x v="23"/>
    <s v="2025-12-16"/>
    <s v="P0364"/>
    <x v="50"/>
    <s v="430437"/>
    <s v="APO26010209"/>
    <x v="900"/>
    <s v="MATTE COLLARD 4770/K23317"/>
    <x v="9"/>
    <s v="1"/>
    <n v="200"/>
    <s v="KG"/>
    <x v="0"/>
    <n v="15.3"/>
    <n v="3060"/>
    <n v="31.287600000000001"/>
    <n v="15.3"/>
    <n v="3060.0001269999998"/>
    <s v="MIL"/>
    <n v="31.287600000000001"/>
    <n v="95740.06"/>
    <n v="2026"/>
  </r>
  <r>
    <n v="72036738"/>
    <x v="23"/>
    <s v="2025-12-16"/>
    <s v="P0364"/>
    <x v="50"/>
    <s v="430765"/>
    <s v="APO26010211"/>
    <x v="929"/>
    <s v="TOPCOAT METALLIC BLACK 9682/K22180"/>
    <x v="9"/>
    <s v="1"/>
    <n v="100"/>
    <s v="KG"/>
    <x v="0"/>
    <n v="9.1"/>
    <n v="910"/>
    <n v="31.287600000000001"/>
    <n v="9.1"/>
    <n v="910.00012700000002"/>
    <s v="MIL"/>
    <n v="31.287600000000001"/>
    <n v="28471.72"/>
    <n v="2026"/>
  </r>
  <r>
    <n v="72036961"/>
    <x v="23"/>
    <s v="2025-12-23"/>
    <s v="P0364"/>
    <x v="50"/>
    <s v="430765"/>
    <s v="APO26010211"/>
    <x v="895"/>
    <s v="TOPCOAT 73-353/K16858Z"/>
    <x v="9"/>
    <s v="1"/>
    <n v="150"/>
    <s v="KG"/>
    <x v="0"/>
    <n v="13.9"/>
    <n v="2085"/>
    <n v="31.287600000000001"/>
    <n v="13.9"/>
    <n v="2085.0001269999998"/>
    <s v="MIL"/>
    <n v="31.287600000000001"/>
    <n v="65234.65"/>
    <n v="2026"/>
  </r>
  <r>
    <n v="72036961"/>
    <x v="23"/>
    <s v="2025-12-23"/>
    <s v="P0364"/>
    <x v="50"/>
    <s v="430765"/>
    <s v="APO26010211"/>
    <x v="890"/>
    <s v="TOPCOAT 73-753/K18068Z"/>
    <x v="9"/>
    <s v="1"/>
    <n v="200"/>
    <s v="KG"/>
    <x v="0"/>
    <n v="13.9"/>
    <n v="2780"/>
    <n v="31.287600000000001"/>
    <n v="13.9"/>
    <n v="2780.000063"/>
    <s v="MIL"/>
    <n v="31.287600000000001"/>
    <n v="86979.53"/>
    <n v="2026"/>
  </r>
  <r>
    <n v="72036961"/>
    <x v="23"/>
    <s v="2025-12-23"/>
    <s v="P0364"/>
    <x v="50"/>
    <s v="430765"/>
    <s v="APO26010211"/>
    <x v="930"/>
    <s v="TOPCOAT 73-353/K18821Z"/>
    <x v="9"/>
    <s v="1"/>
    <n v="200"/>
    <s v="KG"/>
    <x v="0"/>
    <n v="13.9"/>
    <n v="2780"/>
    <n v="31.287600000000001"/>
    <n v="13.9"/>
    <n v="2780.000063"/>
    <s v="MIL"/>
    <n v="31.287600000000001"/>
    <n v="86979.53"/>
    <n v="2026"/>
  </r>
  <r>
    <n v="72036961"/>
    <x v="23"/>
    <s v="2025-12-23"/>
    <s v="P0364"/>
    <x v="50"/>
    <s v="430765"/>
    <s v="APO26010211"/>
    <x v="896"/>
    <s v="MIDCOAT 7262/K18820Z"/>
    <x v="9"/>
    <s v="1"/>
    <n v="100"/>
    <s v="KG"/>
    <x v="0"/>
    <n v="13.2"/>
    <n v="1320"/>
    <n v="31.287600000000001"/>
    <n v="13.2"/>
    <n v="1319.9999359999999"/>
    <s v="MIL"/>
    <n v="31.287600000000001"/>
    <n v="41299.629999999997"/>
    <n v="2026"/>
  </r>
  <r>
    <n v="72036961"/>
    <x v="23"/>
    <s v="2025-12-23"/>
    <s v="P0364"/>
    <x v="50"/>
    <s v="430765"/>
    <s v="APO26010211"/>
    <x v="918"/>
    <s v="TOPCOAT METALLIC BROWN 73-353/K21259"/>
    <x v="9"/>
    <s v="1"/>
    <n v="150"/>
    <s v="KG"/>
    <x v="0"/>
    <n v="14.7"/>
    <n v="2205"/>
    <n v="31.287600000000001"/>
    <n v="14.7"/>
    <n v="2205.000063"/>
    <s v="MIL"/>
    <n v="31.287600000000001"/>
    <n v="68989.16"/>
    <n v="2026"/>
  </r>
  <r>
    <n v="72036961"/>
    <x v="23"/>
    <s v="2025-12-23"/>
    <s v="P0364"/>
    <x v="50"/>
    <s v="430765"/>
    <s v="APO26010211"/>
    <x v="911"/>
    <s v="MIDCOAT BROWN 7262/K21258"/>
    <x v="9"/>
    <s v="1"/>
    <n v="150"/>
    <s v="KG"/>
    <x v="0"/>
    <n v="14"/>
    <n v="2100"/>
    <n v="31.287600000000001"/>
    <n v="14"/>
    <n v="2100"/>
    <s v="MIL"/>
    <n v="31.287600000000001"/>
    <n v="65703.960000000006"/>
    <n v="2026"/>
  </r>
  <r>
    <n v="72035554"/>
    <x v="1"/>
    <s v="2025-11-21"/>
    <s v="K0257"/>
    <x v="52"/>
    <s v="MYR-INV-251204-1"/>
    <s v="APO26010020"/>
    <x v="931"/>
    <s v="MATTE CLEAR  MGN-1/Clear"/>
    <x v="9"/>
    <s v="1"/>
    <n v="50"/>
    <s v="KG"/>
    <x v="0"/>
    <n v="16"/>
    <n v="800"/>
    <n v="31.425799999999999"/>
    <n v="16"/>
    <n v="800"/>
    <s v="MIL"/>
    <n v="31.425799999999999"/>
    <n v="25140.639999999999"/>
    <n v="2026"/>
  </r>
  <r>
    <n v="72035554"/>
    <x v="1"/>
    <s v="2025-11-21"/>
    <s v="K0257"/>
    <x v="52"/>
    <s v="MYR-INV-251204-1"/>
    <s v="APO26010020"/>
    <x v="932"/>
    <s v="G7X TC / FC-3303M METALLIC CLEAR TOPCOAT"/>
    <x v="9"/>
    <s v="1"/>
    <n v="203"/>
    <s v="KG"/>
    <x v="0"/>
    <n v="19"/>
    <n v="3857"/>
    <n v="31.425799999999999"/>
    <n v="19"/>
    <n v="3856.9999800000001"/>
    <s v="MIL"/>
    <n v="31.425799999999999"/>
    <n v="121209.31"/>
    <n v="2026"/>
  </r>
  <r>
    <n v="72035554"/>
    <x v="1"/>
    <s v="2025-11-21"/>
    <s v="K0257"/>
    <x v="52"/>
    <s v="MYR-INV-251204-1"/>
    <s v="APO26010020"/>
    <x v="933"/>
    <s v="TOPCOAT G7 TC / FC-1507M"/>
    <x v="9"/>
    <s v="1"/>
    <n v="98"/>
    <s v="KG"/>
    <x v="0"/>
    <n v="19"/>
    <n v="1862"/>
    <n v="31.425799999999999"/>
    <n v="19"/>
    <n v="1862.000012"/>
    <s v="MIL"/>
    <n v="31.425799999999999"/>
    <n v="58514.84"/>
    <n v="2026"/>
  </r>
  <r>
    <n v="72035554"/>
    <x v="1"/>
    <s v="2025-11-21"/>
    <s v="K0257"/>
    <x v="52"/>
    <s v="MYR-INV-251204-1"/>
    <s v="APO26010020"/>
    <x v="934"/>
    <s v="CERAMIC CLEAR METALLIC TOPCOAT AP-2/FC-50547M"/>
    <x v="9"/>
    <s v="1"/>
    <n v="77"/>
    <s v="KG"/>
    <x v="0"/>
    <n v="20"/>
    <n v="1540"/>
    <n v="31.425799999999999"/>
    <n v="20"/>
    <n v="1539.9999359999999"/>
    <s v="MIL"/>
    <n v="31.425799999999999"/>
    <n v="48395.73"/>
    <n v="2026"/>
  </r>
  <r>
    <n v="72035554"/>
    <x v="1"/>
    <s v="2025-11-21"/>
    <s v="K0257"/>
    <x v="52"/>
    <s v="MYR-INV-251204-1"/>
    <s v="APO26010020"/>
    <x v="935"/>
    <s v="SOLVENT S-15 (CLEAR) FOR PAD PRINTING INK"/>
    <x v="9"/>
    <s v="1"/>
    <n v="3"/>
    <s v="KG"/>
    <x v="0"/>
    <n v="3"/>
    <n v="9"/>
    <n v="31.425799999999999"/>
    <n v="3"/>
    <n v="8.9999289999999998"/>
    <s v="MIL"/>
    <n v="31.425799999999999"/>
    <n v="282.83"/>
    <n v="2026"/>
  </r>
  <r>
    <n v="72035554"/>
    <x v="1"/>
    <s v="2025-11-21"/>
    <s v="K0257"/>
    <x v="52"/>
    <s v="MYR-INV-251204-1"/>
    <s v="APO26010020"/>
    <x v="936"/>
    <s v="BLACK G7 BS / FC-8000"/>
    <x v="9"/>
    <s v="1"/>
    <n v="220"/>
    <s v="KG"/>
    <x v="0"/>
    <n v="19"/>
    <n v="4180"/>
    <n v="31.425799999999999"/>
    <n v="19"/>
    <n v="4179.9998720000003"/>
    <s v="MIL"/>
    <n v="31.425799999999999"/>
    <n v="131359.84"/>
    <n v="2026"/>
  </r>
  <r>
    <n v="72035554"/>
    <x v="1"/>
    <s v="2025-11-21"/>
    <s v="K0257"/>
    <x v="52"/>
    <s v="MYR-INV-251204-1"/>
    <s v="APO26010020"/>
    <x v="937"/>
    <s v="CERAMIC CLEAR BASECOAT AP-3000/FC-30552"/>
    <x v="9"/>
    <s v="1"/>
    <n v="250"/>
    <s v="KG"/>
    <x v="0"/>
    <n v="20"/>
    <n v="5000"/>
    <n v="31.425799999999999"/>
    <n v="20"/>
    <n v="5000"/>
    <s v="MIL"/>
    <n v="31.425799999999999"/>
    <n v="157129"/>
    <n v="2026"/>
  </r>
  <r>
    <n v="72035555"/>
    <x v="1"/>
    <s v="2025-11-21"/>
    <s v="K0257"/>
    <x v="52"/>
    <s v="MYR-INV-251204-2"/>
    <s v="APO26010019"/>
    <x v="938"/>
    <s v="MILKSHAKE FORTE BS/FC-20470"/>
    <x v="9"/>
    <s v="8"/>
    <n v="340"/>
    <s v="KG"/>
    <x v="0"/>
    <n v="18"/>
    <n v="6120"/>
    <n v="31.425799999999999"/>
    <n v="18"/>
    <n v="6120.0001270000002"/>
    <s v="MIL"/>
    <n v="31.425799999999999"/>
    <n v="192325.9"/>
    <n v="2026"/>
  </r>
  <r>
    <n v="72035555"/>
    <x v="1"/>
    <s v="2025-11-21"/>
    <s v="K0257"/>
    <x v="52"/>
    <s v="MYR-INV-251204-2"/>
    <s v="APO26010019"/>
    <x v="939"/>
    <s v="METALLIC CLEAR FORTE TC / FC-3303M"/>
    <x v="9"/>
    <s v="8"/>
    <n v="105"/>
    <s v="KG"/>
    <x v="0"/>
    <n v="18"/>
    <n v="1890"/>
    <n v="31.425799999999999"/>
    <n v="18"/>
    <n v="1889.9999359999999"/>
    <s v="MIL"/>
    <n v="31.425799999999999"/>
    <n v="59394.76"/>
    <n v="2026"/>
  </r>
  <r>
    <n v="72035576"/>
    <x v="1"/>
    <s v="2025-11-24"/>
    <s v="S0693"/>
    <x v="53"/>
    <s v="202512087-1"/>
    <s v="APO26010017"/>
    <x v="940"/>
    <s v="NS1033011 GREY PRIMER"/>
    <x v="9"/>
    <s v="1"/>
    <n v="250"/>
    <s v="KG"/>
    <x v="0"/>
    <n v="12"/>
    <n v="3000"/>
    <n v="31.425799999999999"/>
    <n v="12"/>
    <n v="3000"/>
    <s v="MIL"/>
    <n v="31.425799999999999"/>
    <n v="94277.4"/>
    <n v="2026"/>
  </r>
  <r>
    <n v="72035576"/>
    <x v="1"/>
    <s v="2025-11-24"/>
    <s v="S0693"/>
    <x v="53"/>
    <s v="202512087-1"/>
    <s v="APO26010017"/>
    <x v="941"/>
    <s v="NS1064011 CREAM PRIMER"/>
    <x v="9"/>
    <s v="1"/>
    <n v="4800"/>
    <s v="KG"/>
    <x v="0"/>
    <n v="12"/>
    <n v="57600"/>
    <n v="31.425799999999999"/>
    <n v="12"/>
    <n v="57600"/>
    <s v="MIL"/>
    <n v="31.425799999999999"/>
    <n v="1810126.08"/>
    <n v="2026"/>
  </r>
  <r>
    <n v="72035576"/>
    <x v="1"/>
    <s v="2025-11-24"/>
    <s v="S0693"/>
    <x v="53"/>
    <s v="202512087-1"/>
    <s v="APO26010017"/>
    <x v="942"/>
    <s v="NS2105011 METALLIC CLEAR TOPCOAT"/>
    <x v="9"/>
    <s v="1"/>
    <n v="2300"/>
    <s v="KG"/>
    <x v="0"/>
    <n v="12"/>
    <n v="27600"/>
    <n v="31.425799999999999"/>
    <n v="12"/>
    <n v="27600"/>
    <s v="MIL"/>
    <n v="31.425799999999999"/>
    <n v="867352.08"/>
    <n v="2026"/>
  </r>
  <r>
    <n v="72034468"/>
    <x v="2"/>
    <s v="2025-10-24"/>
    <s v="D0115"/>
    <x v="49"/>
    <s v="193/2025C"/>
    <s v="APO26010018"/>
    <x v="943"/>
    <s v="BLACK MATT PASTE 5SS400P956"/>
    <x v="9"/>
    <s v="1"/>
    <n v="540"/>
    <s v="KG"/>
    <x v="0"/>
    <n v="17.5"/>
    <n v="9450"/>
    <n v="31.5595"/>
    <n v="17.5"/>
    <n v="9450.0001580000007"/>
    <s v="MIL"/>
    <n v="31.5595"/>
    <n v="298237.28000000003"/>
    <n v="2026"/>
  </r>
  <r>
    <n v="72034469"/>
    <x v="2"/>
    <s v="2025-10-24"/>
    <s v="D0115"/>
    <x v="49"/>
    <s v="193/2025C"/>
    <s v="APO26010018"/>
    <x v="944"/>
    <s v="PEWTER DIAMOND PASTE 5300P918C (IDO)"/>
    <x v="9"/>
    <s v="1"/>
    <n v="660"/>
    <s v="KG"/>
    <x v="0"/>
    <n v="12.5"/>
    <n v="8250"/>
    <n v="31.5595"/>
    <n v="12.5"/>
    <n v="8250.0001580000007"/>
    <s v="MIL"/>
    <n v="31.5595"/>
    <n v="260365.88"/>
    <n v="2026"/>
  </r>
  <r>
    <n v="72034469"/>
    <x v="2"/>
    <s v="2025-10-24"/>
    <s v="D0115"/>
    <x v="49"/>
    <s v="193/2025C"/>
    <s v="APO26010018"/>
    <x v="944"/>
    <s v="PEWTER DIAMOND PASTE 5300P918C (IDO)"/>
    <x v="9"/>
    <s v="1"/>
    <n v="660"/>
    <s v="KG"/>
    <x v="0"/>
    <n v="12.5"/>
    <n v="8250"/>
    <n v="31.5595"/>
    <n v="12.5"/>
    <n v="8250.0001580000007"/>
    <s v="MIL"/>
    <n v="31.5595"/>
    <n v="260365.88"/>
    <n v="2026"/>
  </r>
  <r>
    <n v="72034469"/>
    <x v="2"/>
    <s v="2025-10-24"/>
    <s v="D0115"/>
    <x v="49"/>
    <s v="193/2025C"/>
    <s v="APO26010018"/>
    <x v="945"/>
    <s v="BLACK DIAMOND PASTE 5300P917C (IDN)"/>
    <x v="9"/>
    <s v="1"/>
    <n v="260"/>
    <s v="KG"/>
    <x v="0"/>
    <n v="10.199999999999999"/>
    <n v="2652"/>
    <n v="31.5595"/>
    <n v="10.199999999999999"/>
    <n v="2651.9998730000002"/>
    <s v="MIL"/>
    <n v="31.5595"/>
    <n v="83695.789999999994"/>
    <n v="2026"/>
  </r>
  <r>
    <n v="72034469"/>
    <x v="2"/>
    <s v="2025-10-24"/>
    <s v="D0115"/>
    <x v="49"/>
    <s v="193/2025C"/>
    <s v="APO26010018"/>
    <x v="946"/>
    <s v="CHAMPAGNE DIAMOND METALLIC PASTE 2-4-5300P763C (IDP)"/>
    <x v="9"/>
    <s v="1"/>
    <n v="100"/>
    <s v="KG"/>
    <x v="0"/>
    <n v="16.2"/>
    <n v="1620"/>
    <n v="31.5595"/>
    <n v="16.2"/>
    <n v="1620"/>
    <s v="MIL"/>
    <n v="31.5595"/>
    <n v="51126.39"/>
    <n v="2026"/>
  </r>
  <r>
    <n v="72034469"/>
    <x v="2"/>
    <s v="2025-10-24"/>
    <s v="D0115"/>
    <x v="49"/>
    <s v="193/2025C"/>
    <s v="APO26010018"/>
    <x v="947"/>
    <s v="CLEAR METALLIC PASTE 5300P040C"/>
    <x v="9"/>
    <s v="1"/>
    <n v="1000"/>
    <s v="KG"/>
    <x v="0"/>
    <n v="11"/>
    <n v="11000"/>
    <n v="31.5595"/>
    <n v="11"/>
    <n v="11000"/>
    <s v="MIL"/>
    <n v="31.5595"/>
    <n v="347154.5"/>
    <n v="2026"/>
  </r>
  <r>
    <n v="72034469"/>
    <x v="2"/>
    <s v="2025-10-24"/>
    <s v="D0115"/>
    <x v="49"/>
    <s v="193/2025C"/>
    <s v="APO26010018"/>
    <x v="948"/>
    <s v="PTFE ROLLER CONVERTER 5300056E"/>
    <x v="9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2"/>
    <s v="2025-10-24"/>
    <s v="D0115"/>
    <x v="49"/>
    <s v="193/2025C"/>
    <s v="APO26010018"/>
    <x v="948"/>
    <s v="PTFE ROLLER CONVERTER 5300056E"/>
    <x v="9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2"/>
    <s v="2025-10-24"/>
    <s v="D0115"/>
    <x v="49"/>
    <s v="193/2025C"/>
    <s v="APO26010018"/>
    <x v="948"/>
    <s v="PTFE ROLLER CONVERTER 5300056E"/>
    <x v="9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2"/>
    <s v="2025-10-24"/>
    <s v="D0115"/>
    <x v="49"/>
    <s v="193/2025C"/>
    <s v="APO26010018"/>
    <x v="944"/>
    <s v="PEWTER DIAMOND PASTE 5300P918C (IDO)"/>
    <x v="9"/>
    <s v="1"/>
    <n v="680"/>
    <s v="KG"/>
    <x v="0"/>
    <n v="12.5"/>
    <n v="8500"/>
    <n v="31.5595"/>
    <n v="12.5"/>
    <n v="8500"/>
    <s v="MIL"/>
    <n v="31.5595"/>
    <n v="268255.75"/>
    <n v="2026"/>
  </r>
  <r>
    <n v="72036562"/>
    <x v="10"/>
    <s v="2025-12-10"/>
    <s v="K0257"/>
    <x v="52"/>
    <s v="MYR-INV-251230-1"/>
    <s v="APO26010137"/>
    <x v="932"/>
    <s v="G7X TC / FC-3303M METALLIC CLEAR TOPCOAT"/>
    <x v="9"/>
    <s v="1"/>
    <n v="140"/>
    <s v="KG"/>
    <x v="0"/>
    <n v="19"/>
    <n v="2660"/>
    <n v="31.3596"/>
    <n v="19"/>
    <n v="2660.0001269999998"/>
    <s v="MIL"/>
    <n v="31.3596"/>
    <n v="83416.539999999994"/>
    <n v="2026"/>
  </r>
  <r>
    <n v="72036562"/>
    <x v="10"/>
    <s v="2025-12-10"/>
    <s v="K0257"/>
    <x v="52"/>
    <s v="MYR-INV-251230-1"/>
    <s v="APO26010137"/>
    <x v="949"/>
    <s v="METALLIC CLEAR G7 TC/FC-1703M"/>
    <x v="9"/>
    <s v="1"/>
    <n v="140"/>
    <s v="KG"/>
    <x v="0"/>
    <n v="19"/>
    <n v="2660"/>
    <n v="31.3596"/>
    <n v="19"/>
    <n v="2660.0001269999998"/>
    <s v="MIL"/>
    <n v="31.3596"/>
    <n v="83416.539999999994"/>
    <n v="2026"/>
  </r>
  <r>
    <n v="72036562"/>
    <x v="10"/>
    <s v="2025-12-10"/>
    <s v="K0257"/>
    <x v="52"/>
    <s v="MYR-INV-251230-1"/>
    <s v="APO26010137"/>
    <x v="934"/>
    <s v="CERAMIC CLEAR METALLIC TOPCOAT AP-2/FC-50547M"/>
    <x v="9"/>
    <s v="1"/>
    <n v="56"/>
    <s v="KG"/>
    <x v="0"/>
    <n v="20"/>
    <n v="1120"/>
    <n v="31.3596"/>
    <n v="20"/>
    <n v="1119.9999359999999"/>
    <s v="MIL"/>
    <n v="31.3596"/>
    <n v="35122.75"/>
    <n v="2026"/>
  </r>
  <r>
    <n v="72036562"/>
    <x v="10"/>
    <s v="2025-12-10"/>
    <s v="K0257"/>
    <x v="52"/>
    <s v="MYR-INV-251230-1"/>
    <s v="APO26010137"/>
    <x v="950"/>
    <s v="CREAM G7 BS / FC-10263"/>
    <x v="9"/>
    <s v="1"/>
    <n v="200"/>
    <s v="KG"/>
    <x v="0"/>
    <n v="19"/>
    <n v="3800"/>
    <n v="31.3596"/>
    <n v="19"/>
    <n v="3800"/>
    <s v="MIL"/>
    <n v="31.3596"/>
    <n v="119166.48"/>
    <n v="2026"/>
  </r>
  <r>
    <n v="72036562"/>
    <x v="10"/>
    <s v="2025-12-10"/>
    <s v="K0257"/>
    <x v="52"/>
    <s v="MYR-INV-251230-1"/>
    <s v="APO26010137"/>
    <x v="937"/>
    <s v="CERAMIC CLEAR BASECOAT AP-3000/FC-30552"/>
    <x v="9"/>
    <s v="1"/>
    <n v="230"/>
    <s v="KG"/>
    <x v="0"/>
    <n v="20"/>
    <n v="4600"/>
    <n v="31.3596"/>
    <n v="20"/>
    <n v="4600"/>
    <s v="MIL"/>
    <n v="31.3596"/>
    <n v="144254.16"/>
    <n v="2026"/>
  </r>
  <r>
    <n v="72036563"/>
    <x v="10"/>
    <s v="2025-12-10"/>
    <s v="K0257"/>
    <x v="52"/>
    <s v="MYR-INV-251230-2"/>
    <s v="APO26010138"/>
    <x v="951"/>
    <s v="TOPCOAT FORTE TC/FC20087M"/>
    <x v="9"/>
    <s v="1"/>
    <n v="56"/>
    <s v="KG"/>
    <x v="0"/>
    <n v="18"/>
    <n v="1008"/>
    <n v="31.3596"/>
    <n v="18"/>
    <n v="1008.000102"/>
    <s v="MIL"/>
    <n v="31.3596"/>
    <n v="31610.48"/>
    <n v="2026"/>
  </r>
  <r>
    <n v="72036563"/>
    <x v="10"/>
    <s v="2025-12-10"/>
    <s v="K0257"/>
    <x v="52"/>
    <s v="MYR-INV-251230-2"/>
    <s v="APO26010138"/>
    <x v="952"/>
    <s v="PRIMER FORTE BS/FC-30588"/>
    <x v="9"/>
    <s v="1"/>
    <n v="100"/>
    <s v="KG"/>
    <x v="0"/>
    <n v="18"/>
    <n v="1800"/>
    <n v="31.3596"/>
    <n v="18"/>
    <n v="1800"/>
    <s v="MIL"/>
    <n v="31.3596"/>
    <n v="56447.28"/>
    <n v="2026"/>
  </r>
  <r>
    <n v="72036564"/>
    <x v="10"/>
    <s v="2025-12-10"/>
    <s v="K0257"/>
    <x v="52"/>
    <s v="MYR-INV-251230-3"/>
    <s v="APO26010139"/>
    <x v="939"/>
    <s v="METALLIC CLEAR FORTE TC / FC-3303M"/>
    <x v="9"/>
    <s v="1"/>
    <n v="203"/>
    <s v="KG"/>
    <x v="0"/>
    <n v="18"/>
    <n v="3654"/>
    <n v="31.3596"/>
    <n v="18"/>
    <n v="3654.000051"/>
    <s v="MIL"/>
    <n v="31.3596"/>
    <n v="114587.98"/>
    <n v="2026"/>
  </r>
  <r>
    <n v="72036564"/>
    <x v="10"/>
    <s v="2025-12-10"/>
    <s v="K0257"/>
    <x v="52"/>
    <s v="MYR-INV-251230-3"/>
    <s v="APO26010139"/>
    <x v="938"/>
    <s v="MILKSHAKE FORTE BS/FC-20470"/>
    <x v="9"/>
    <s v="1"/>
    <n v="800"/>
    <s v="KG"/>
    <x v="0"/>
    <n v="18"/>
    <n v="14400"/>
    <n v="31.3596"/>
    <n v="18"/>
    <n v="14400"/>
    <s v="MIL"/>
    <n v="31.3596"/>
    <n v="451578.24"/>
    <n v="2026"/>
  </r>
  <r>
    <n v="72036948"/>
    <x v="10"/>
    <s v="2025-12-22"/>
    <s v="K0257"/>
    <x v="52"/>
    <s v="MYR-INV-251230-1"/>
    <s v="APO26010137"/>
    <x v="953"/>
    <s v="TOPCOAT MATTE METALLIC CLEAR MGN-1/FC-1205M"/>
    <x v="9"/>
    <s v="1"/>
    <n v="5"/>
    <s v="KG"/>
    <x v="0"/>
    <n v="16"/>
    <n v="80"/>
    <n v="31.3596"/>
    <n v="16"/>
    <n v="80.000062999999997"/>
    <s v="MIL"/>
    <n v="31.3596"/>
    <n v="2508.77"/>
    <n v="2026"/>
  </r>
  <r>
    <n v="72036948"/>
    <x v="10"/>
    <s v="2025-12-22"/>
    <s v="K0257"/>
    <x v="52"/>
    <s v="MYR-INV-251230-1"/>
    <s v="APO26010137"/>
    <x v="954"/>
    <s v="MATTE YELLOW MGN-3000/FC-70625"/>
    <x v="9"/>
    <s v="1"/>
    <n v="20"/>
    <s v="KG"/>
    <x v="0"/>
    <n v="16"/>
    <n v="320"/>
    <n v="31.3596"/>
    <n v="16"/>
    <n v="319.99993599999999"/>
    <s v="MIL"/>
    <n v="31.3596"/>
    <n v="10035.07"/>
    <n v="2026"/>
  </r>
  <r>
    <n v="72034835"/>
    <x v="23"/>
    <s v="2025-11-06"/>
    <s v="I0166"/>
    <x v="54"/>
    <s v="IV-26002"/>
    <s v="APO26010207"/>
    <x v="955"/>
    <s v="M-229037-0C1 TIRED VIOLET (WILD FLOWER)"/>
    <x v="9"/>
    <s v="1"/>
    <n v="200"/>
    <s v="KG"/>
    <x v="0"/>
    <n v="9.8000000000000007"/>
    <n v="1960"/>
    <n v="31.287600000000001"/>
    <n v="9.8000000000000007"/>
    <n v="1960.000127"/>
    <s v="MIL"/>
    <n v="31.287600000000001"/>
    <n v="61323.7"/>
    <n v="2026"/>
  </r>
  <r>
    <n v="72036424"/>
    <x v="1"/>
    <s v="2025-12-03"/>
    <s v="A0033"/>
    <x v="55"/>
    <s v="20260001"/>
    <s v="APL26010079"/>
    <x v="956"/>
    <s v="SW BAND PE 0.05mmX10&quot;X14&quot;(OPEN) W/H"/>
    <x v="86"/>
    <s v="7"/>
    <n v="98"/>
    <s v="KG"/>
    <x v="2"/>
    <n v="86"/>
    <n v="8428"/>
    <n v="1"/>
    <n v="2.7366039999999998"/>
    <n v="268.18728499999997"/>
    <s v="MIL"/>
    <n v="31.425799999999999"/>
    <n v="8428"/>
    <n v="2026"/>
  </r>
  <r>
    <n v="72036528"/>
    <x v="1"/>
    <s v="2025-12-08"/>
    <s v="A0316"/>
    <x v="56"/>
    <s v="IV0002801"/>
    <s v="APL26010080"/>
    <x v="957"/>
    <s v="WATER BASE VARNISH  (SOOCOAT AV-701P)"/>
    <x v="87"/>
    <s v="9"/>
    <n v="1200"/>
    <s v="KG"/>
    <x v="2"/>
    <n v="109"/>
    <n v="130800"/>
    <n v="1"/>
    <n v="3.4684870000000001"/>
    <n v="4162.1852099999996"/>
    <s v="MIL"/>
    <n v="31.425799999999999"/>
    <n v="130800"/>
    <n v="2026"/>
  </r>
  <r>
    <n v="72036528"/>
    <x v="1"/>
    <s v="2025-12-08"/>
    <s v="A0316"/>
    <x v="56"/>
    <s v="IV0002801"/>
    <s v="APL26010080"/>
    <x v="958"/>
    <s v="WATER BASE VARNISH (SOOCOAT MV-1974)-93VN"/>
    <x v="87"/>
    <s v="9"/>
    <n v="108"/>
    <s v="KG"/>
    <x v="2"/>
    <n v="149"/>
    <n v="16092"/>
    <n v="1"/>
    <n v="4.7413270000000001"/>
    <n v="512.06333600000005"/>
    <s v="MIL"/>
    <n v="31.425799999999999"/>
    <n v="16092"/>
    <n v="2026"/>
  </r>
  <r>
    <n v="72036528"/>
    <x v="1"/>
    <s v="2025-12-08"/>
    <s v="A0316"/>
    <x v="56"/>
    <s v="IV0002801"/>
    <s v="APL26010080"/>
    <x v="959"/>
    <s v="Water Base Varnish MV 1974 Satin Matt 25% -93VN"/>
    <x v="87"/>
    <s v="9"/>
    <n v="100"/>
    <s v="KG"/>
    <x v="2"/>
    <n v="123"/>
    <n v="12300"/>
    <n v="1"/>
    <n v="3.9139810000000002"/>
    <n v="391.39814999999999"/>
    <s v="MIL"/>
    <n v="31.425799999999999"/>
    <n v="12300"/>
    <n v="2026"/>
  </r>
  <r>
    <n v="72036530"/>
    <x v="1"/>
    <s v="2025-12-08"/>
    <s v="P0071"/>
    <x v="57"/>
    <s v="IV26010032"/>
    <s v="APL26010078"/>
    <x v="960"/>
    <s v="Dextrin Adhesive Waster Base SV-708-92AL"/>
    <x v="88"/>
    <s v="9"/>
    <n v="7200"/>
    <s v="KG"/>
    <x v="2"/>
    <n v="9.25"/>
    <n v="66600"/>
    <n v="1"/>
    <n v="0.29434399999999999"/>
    <n v="2119.2777900000001"/>
    <s v="MIL"/>
    <n v="31.425799999999999"/>
    <n v="66600"/>
    <n v="2026"/>
  </r>
  <r>
    <n v="72036380"/>
    <x v="8"/>
    <s v="2025-12-03"/>
    <s v="J0041"/>
    <x v="58"/>
    <s v="088-4368"/>
    <s v="APL26010089"/>
    <x v="961"/>
    <s v="CLOTH USED (NEW) 13PC/KG (25 KG/Bag)"/>
    <x v="89"/>
    <s v="1"/>
    <n v="2000"/>
    <s v="KG"/>
    <x v="2"/>
    <n v="24.5"/>
    <n v="49000"/>
    <n v="1"/>
    <n v="0.780165"/>
    <n v="1560.3306620000001"/>
    <s v="MIL"/>
    <n v="31.403600000000001"/>
    <n v="49000"/>
    <n v="2026"/>
  </r>
  <r>
    <n v="72036546"/>
    <x v="8"/>
    <s v="2025-12-09"/>
    <s v="S0232"/>
    <x v="59"/>
    <s v="IV0013942"/>
    <s v="APL26010082"/>
    <x v="962"/>
    <s v="SW FILM PE BLK 0.05MMX32&quot; MIN.30% RECYCLE &quot;ROLL&quot;"/>
    <x v="86"/>
    <s v="2"/>
    <n v="300.64999999999998"/>
    <s v="KG"/>
    <x v="2"/>
    <n v="63"/>
    <n v="18940.95"/>
    <n v="1"/>
    <n v="2.0061390000000001"/>
    <n v="603.14581699999997"/>
    <s v="MIL"/>
    <n v="31.403600000000001"/>
    <n v="18940.95"/>
    <n v="2026"/>
  </r>
  <r>
    <n v="72036547"/>
    <x v="8"/>
    <s v="2025-12-09"/>
    <s v="S0232"/>
    <x v="59"/>
    <s v="IV0013943"/>
    <s v="APL26010086"/>
    <x v="962"/>
    <s v="SW FILM PE BLK 0.05MMX32&quot; MIN.30% RECYCLE &quot;ROLL&quot;"/>
    <x v="86"/>
    <s v="8"/>
    <n v="203.35"/>
    <s v="KG"/>
    <x v="2"/>
    <n v="63"/>
    <n v="12811.05"/>
    <n v="1"/>
    <n v="2.0061390000000001"/>
    <n v="407.94845099999998"/>
    <s v="MIL"/>
    <n v="31.403600000000001"/>
    <n v="12811.05"/>
    <n v="2026"/>
  </r>
  <r>
    <n v="72036547"/>
    <x v="8"/>
    <s v="2025-12-09"/>
    <s v="S0232"/>
    <x v="59"/>
    <s v="IV0013943"/>
    <s v="APL26010086"/>
    <x v="963"/>
    <s v="SW FILM PE BLK 0.05mmX36&quot; MIN.30% RECYCLE &quot;ROLL&quot;"/>
    <x v="86"/>
    <s v="8"/>
    <n v="100.35"/>
    <s v="KG"/>
    <x v="2"/>
    <n v="63"/>
    <n v="6322.05"/>
    <n v="1"/>
    <n v="2.0061390000000001"/>
    <n v="201.316091"/>
    <s v="MIL"/>
    <n v="31.403600000000001"/>
    <n v="6322.05"/>
    <n v="2026"/>
  </r>
  <r>
    <n v="72036548"/>
    <x v="8"/>
    <s v="2025-12-09"/>
    <s v="S0232"/>
    <x v="59"/>
    <s v="IV0013944"/>
    <s v="APL26010088"/>
    <x v="964"/>
    <s v="SW FILM PE BLK 0.05MMX24&quot; MIN.30% RECYCLE &quot;ROLL&quot;"/>
    <x v="86"/>
    <s v="7"/>
    <n v="104.1"/>
    <s v="KG"/>
    <x v="2"/>
    <n v="63"/>
    <n v="6558.3"/>
    <n v="1"/>
    <n v="2.0061390000000001"/>
    <n v="208.839113"/>
    <s v="MIL"/>
    <n v="31.403600000000001"/>
    <n v="6558.3"/>
    <n v="2026"/>
  </r>
  <r>
    <n v="72036548"/>
    <x v="8"/>
    <s v="2025-12-09"/>
    <s v="S0232"/>
    <x v="59"/>
    <s v="IV0013944"/>
    <s v="APL26010088"/>
    <x v="965"/>
    <s v="SW FILM PE BLK 0.05MMX26&quot; MIN.30% RECYCLE &quot;ROLL&quot;"/>
    <x v="86"/>
    <s v="7"/>
    <n v="102.25"/>
    <s v="KG"/>
    <x v="2"/>
    <n v="63"/>
    <n v="6441.75"/>
    <n v="1"/>
    <n v="2.0061390000000001"/>
    <n v="205.12775600000001"/>
    <s v="MIL"/>
    <n v="31.403600000000001"/>
    <n v="6441.75"/>
    <n v="2026"/>
  </r>
  <r>
    <n v="72036549"/>
    <x v="8"/>
    <s v="2025-12-09"/>
    <s v="S0232"/>
    <x v="59"/>
    <s v="IV0013945"/>
    <s v="APL26010087"/>
    <x v="966"/>
    <s v="SW FILM PE CLEAR  0.05MMX32&quot; MIN.30% RECYCLE &quot;ROLL&quot;"/>
    <x v="86"/>
    <s v="6"/>
    <n v="308.85000000000002"/>
    <s v="KG"/>
    <x v="2"/>
    <n v="61"/>
    <n v="18839.849999999999"/>
    <n v="1"/>
    <n v="1.9424520000000001"/>
    <n v="599.92644099999995"/>
    <s v="MIL"/>
    <n v="31.403600000000001"/>
    <n v="18839.849999999999"/>
    <n v="2026"/>
  </r>
  <r>
    <n v="72036549"/>
    <x v="8"/>
    <s v="2025-12-09"/>
    <s v="S0232"/>
    <x v="59"/>
    <s v="IV0013945"/>
    <s v="APL26010087"/>
    <x v="964"/>
    <s v="SW FILM PE BLK 0.05MMX24&quot; MIN.30% RECYCLE &quot;ROLL&quot;"/>
    <x v="86"/>
    <s v="6"/>
    <n v="102.6"/>
    <s v="KG"/>
    <x v="2"/>
    <n v="63"/>
    <n v="6463.8"/>
    <n v="1"/>
    <n v="2.0061390000000001"/>
    <n v="205.829904"/>
    <s v="MIL"/>
    <n v="31.403600000000001"/>
    <n v="6463.8"/>
    <n v="2026"/>
  </r>
  <r>
    <n v="72036549"/>
    <x v="8"/>
    <s v="2025-12-09"/>
    <s v="S0232"/>
    <x v="59"/>
    <s v="IV0013945"/>
    <s v="APL26010087"/>
    <x v="962"/>
    <s v="SW FILM PE BLK 0.05MMX32&quot; MIN.30% RECYCLE &quot;ROLL&quot;"/>
    <x v="86"/>
    <s v="6"/>
    <n v="203.15"/>
    <s v="KG"/>
    <x v="2"/>
    <n v="63"/>
    <n v="12798.45"/>
    <n v="1"/>
    <n v="2.0061390000000001"/>
    <n v="407.54722299999997"/>
    <s v="MIL"/>
    <n v="31.403600000000001"/>
    <n v="12798.45"/>
    <n v="2026"/>
  </r>
  <r>
    <n v="72037065"/>
    <x v="2"/>
    <s v="2026-01-05"/>
    <s v="V0025"/>
    <x v="60"/>
    <s v="IV6901067"/>
    <s v="APL26010097"/>
    <x v="967"/>
    <s v="NAOH SOLUTION 50% 30KG/GL"/>
    <x v="47"/>
    <s v="1"/>
    <n v="360"/>
    <s v="KG"/>
    <x v="2"/>
    <n v="17"/>
    <n v="6120"/>
    <n v="1"/>
    <n v="0.53866499999999995"/>
    <n v="193.919422"/>
    <s v="MIL"/>
    <n v="31.5595"/>
    <n v="6120"/>
    <n v="2026"/>
  </r>
  <r>
    <n v="72036704"/>
    <x v="3"/>
    <s v="2025-12-15"/>
    <s v="C0259"/>
    <x v="61"/>
    <s v="F690004"/>
    <s v="APL26010310"/>
    <x v="968"/>
    <s v="Tapioca Starch -92CG"/>
    <x v="87"/>
    <s v="9"/>
    <n v="7980"/>
    <s v="KG"/>
    <x v="2"/>
    <n v="14.1"/>
    <n v="112518"/>
    <n v="1"/>
    <n v="0.445969"/>
    <n v="3558.8379479999999"/>
    <s v="MIL"/>
    <n v="31.616499999999998"/>
    <n v="112518"/>
    <n v="2026"/>
  </r>
  <r>
    <n v="72037067"/>
    <x v="11"/>
    <s v="2026-01-06"/>
    <s v="R0030"/>
    <x v="23"/>
    <s v="021-1029"/>
    <s v="APL26010108"/>
    <x v="969"/>
    <s v="Anti setoff powder wirbelwind 8163 -93OP"/>
    <x v="87"/>
    <s v="9"/>
    <n v="20"/>
    <s v="KG"/>
    <x v="2"/>
    <n v="170"/>
    <n v="3400"/>
    <n v="1"/>
    <n v="5.4054739999999999"/>
    <n v="108.109483"/>
    <s v="MIL"/>
    <n v="31.4496"/>
    <n v="3400"/>
    <n v="2026"/>
  </r>
  <r>
    <n v="72037067"/>
    <x v="11"/>
    <s v="2026-01-06"/>
    <s v="R0030"/>
    <x v="23"/>
    <s v="021-1029"/>
    <s v="APL26010108"/>
    <x v="970"/>
    <s v="Alcohol I.P.A -93OP"/>
    <x v="87"/>
    <s v="9"/>
    <n v="450"/>
    <s v="KG"/>
    <x v="2"/>
    <n v="45"/>
    <n v="20250"/>
    <n v="1"/>
    <n v="1.43086"/>
    <n v="643.88736200000005"/>
    <s v="MIL"/>
    <n v="31.4496"/>
    <n v="20250"/>
    <n v="2026"/>
  </r>
  <r>
    <n v="72037069"/>
    <x v="14"/>
    <s v="2026-01-06"/>
    <s v="K0123"/>
    <x v="62"/>
    <s v="KA2601-008"/>
    <s v="APL26010312"/>
    <x v="971"/>
    <s v="INK OIL BASE PANTONE CREAM  NO.9224 - 93OP"/>
    <x v="90"/>
    <s v="9"/>
    <n v="10"/>
    <s v="KG"/>
    <x v="2"/>
    <n v="480"/>
    <n v="4800"/>
    <n v="1"/>
    <n v="15.237223999999999"/>
    <n v="152.37224499999999"/>
    <s v="MIL"/>
    <n v="31.501799999999999"/>
    <n v="4800"/>
    <n v="2026"/>
  </r>
  <r>
    <n v="72037069"/>
    <x v="14"/>
    <s v="2026-01-06"/>
    <s v="K0123"/>
    <x v="62"/>
    <s v="KA2601-008"/>
    <s v="APL26010312"/>
    <x v="972"/>
    <s v="INK Oil Base IMPRESSION  Black No.49FT -93OP"/>
    <x v="90"/>
    <s v="9"/>
    <n v="12"/>
    <s v="KG"/>
    <x v="2"/>
    <n v="215"/>
    <n v="2580"/>
    <n v="1"/>
    <n v="6.8250060000000001"/>
    <n v="81.900081"/>
    <s v="MIL"/>
    <n v="31.501799999999999"/>
    <n v="2580"/>
    <n v="2026"/>
  </r>
  <r>
    <n v="72037069"/>
    <x v="14"/>
    <s v="2026-01-06"/>
    <s v="K0123"/>
    <x v="62"/>
    <s v="KA2601-008"/>
    <s v="APL26010312"/>
    <x v="973"/>
    <s v="INK Oil Base IMPRESSION Yellow No.41FT -93OP"/>
    <x v="90"/>
    <s v="9"/>
    <n v="8"/>
    <s v="KG"/>
    <x v="2"/>
    <n v="215"/>
    <n v="1720"/>
    <n v="1"/>
    <n v="6.8250060000000001"/>
    <n v="54.600054"/>
    <s v="MIL"/>
    <n v="31.501799999999999"/>
    <n v="1720"/>
    <n v="2026"/>
  </r>
  <r>
    <n v="72037069"/>
    <x v="14"/>
    <s v="2026-01-06"/>
    <s v="K0123"/>
    <x v="62"/>
    <s v="KA2601-008"/>
    <s v="APL26010312"/>
    <x v="974"/>
    <s v="INK Oil Base Pantone Grey No.7540-93OP"/>
    <x v="90"/>
    <s v="9"/>
    <n v="2"/>
    <s v="KG"/>
    <x v="2"/>
    <n v="500"/>
    <n v="1000"/>
    <n v="1"/>
    <n v="15.872108000000001"/>
    <n v="31.744216999999999"/>
    <s v="MIL"/>
    <n v="31.501799999999999"/>
    <n v="1000"/>
    <n v="2026"/>
  </r>
  <r>
    <n v="72037069"/>
    <x v="14"/>
    <s v="2026-01-06"/>
    <s v="K0123"/>
    <x v="62"/>
    <s v="KA2601-008"/>
    <s v="APL26010312"/>
    <x v="975"/>
    <s v="INK Oil Base IMPRESSION Magenta No.42-93OP"/>
    <x v="90"/>
    <s v="9"/>
    <n v="9"/>
    <s v="KG"/>
    <x v="2"/>
    <n v="215"/>
    <n v="1935"/>
    <n v="1"/>
    <n v="6.8250060000000001"/>
    <n v="61.425060999999999"/>
    <s v="MIL"/>
    <n v="31.501799999999999"/>
    <n v="1935"/>
    <n v="2026"/>
  </r>
  <r>
    <n v="72037069"/>
    <x v="14"/>
    <s v="2026-01-06"/>
    <s v="K0123"/>
    <x v="62"/>
    <s v="KA2601-008"/>
    <s v="APL26010312"/>
    <x v="976"/>
    <s v="INK Oil Base IMPRESSION Cyan No.43FT -93OP"/>
    <x v="90"/>
    <s v="9"/>
    <n v="5"/>
    <s v="KG"/>
    <x v="2"/>
    <n v="215"/>
    <n v="1075"/>
    <n v="1"/>
    <n v="6.8250060000000001"/>
    <n v="34.125033999999999"/>
    <s v="MIL"/>
    <n v="31.501799999999999"/>
    <n v="1075"/>
    <n v="2026"/>
  </r>
  <r>
    <n v="72037069"/>
    <x v="14"/>
    <s v="2026-01-06"/>
    <s v="K0123"/>
    <x v="62"/>
    <s v="KA2601-008"/>
    <s v="APL26010312"/>
    <x v="977"/>
    <s v="INK Oil Base Pantone Silver No.877 -93OP"/>
    <x v="90"/>
    <s v="9"/>
    <n v="1"/>
    <s v="KG"/>
    <x v="2"/>
    <n v="750"/>
    <n v="750"/>
    <n v="1"/>
    <n v="23.808163"/>
    <n v="23.808163"/>
    <s v="MIL"/>
    <n v="31.501799999999999"/>
    <n v="750"/>
    <n v="2026"/>
  </r>
  <r>
    <n v="72037060"/>
    <x v="12"/>
    <s v="2026-01-05"/>
    <s v="P0124"/>
    <x v="63"/>
    <s v="IV2600008"/>
    <s v="APL26010341"/>
    <x v="978"/>
    <s v="LIQUID COMPOUND(POLISH) PR-22,Blue"/>
    <x v="91"/>
    <s v="7"/>
    <n v="7200"/>
    <s v="KG"/>
    <x v="2"/>
    <n v="36.5"/>
    <n v="262800"/>
    <n v="1"/>
    <n v="1.152936"/>
    <n v="8301.1406169999991"/>
    <s v="MIL"/>
    <n v="31.658300000000001"/>
    <n v="262800"/>
    <n v="2026"/>
  </r>
  <r>
    <n v="72037060"/>
    <x v="12"/>
    <s v="2026-01-05"/>
    <s v="P0124"/>
    <x v="63"/>
    <s v="IV2600008"/>
    <s v="APL26010341"/>
    <x v="979"/>
    <s v="LIQUID COMPOUND(CUTTING) T-650,Yellow"/>
    <x v="91"/>
    <s v="7"/>
    <n v="7200"/>
    <s v="KG"/>
    <x v="2"/>
    <n v="28"/>
    <n v="201600"/>
    <n v="1"/>
    <n v="0.88444400000000001"/>
    <n v="6367.9982810000001"/>
    <s v="MIL"/>
    <n v="31.658300000000001"/>
    <n v="201600"/>
    <n v="2026"/>
  </r>
  <r>
    <n v="72037215"/>
    <x v="17"/>
    <s v="2026-01-12"/>
    <s v="A0033"/>
    <x v="55"/>
    <s v="20260011"/>
    <s v="APL26010345"/>
    <x v="980"/>
    <s v="PE BAG 0.05MMX40&quot;X60&quot;"/>
    <x v="92"/>
    <s v="1"/>
    <n v="1025"/>
    <s v="KG"/>
    <x v="2"/>
    <n v="77"/>
    <n v="78925"/>
    <n v="1"/>
    <n v="2.439279"/>
    <n v="2500.2613510000001"/>
    <s v="MIL"/>
    <n v="31.566700000000001"/>
    <n v="78925"/>
    <n v="2026"/>
  </r>
  <r>
    <n v="72037313"/>
    <x v="18"/>
    <s v="2026-01-15"/>
    <s v="K0051"/>
    <x v="64"/>
    <s v="INV2026010065"/>
    <s v="APL26010318"/>
    <x v="981"/>
    <s v="BAG LDPE 0.03MMX&lt;O&gt;19&quot;X19&quot; WN 10-LAN MIN.70% RECYCLE"/>
    <x v="92"/>
    <s v="6"/>
    <n v="200"/>
    <s v="KG"/>
    <x v="2"/>
    <n v="75"/>
    <n v="15000"/>
    <n v="1"/>
    <n v="2.3759209999999999"/>
    <n v="475.18429200000003"/>
    <s v="MIL"/>
    <n v="31.566700000000001"/>
    <n v="15000"/>
    <n v="2026"/>
  </r>
  <r>
    <n v="72037313"/>
    <x v="18"/>
    <s v="2026-01-15"/>
    <s v="K0051"/>
    <x v="64"/>
    <s v="INV2026010065"/>
    <s v="APL26010318"/>
    <x v="982"/>
    <s v="BAG LDPE 0.03MMX&lt;OPEN&gt;10&quot;X11&quot; WN 10-LAN MIN.70% RECYCLE"/>
    <x v="92"/>
    <s v="6"/>
    <n v="100"/>
    <s v="KG"/>
    <x v="2"/>
    <n v="75"/>
    <n v="7500"/>
    <n v="1"/>
    <n v="2.3759209999999999"/>
    <n v="237.59214600000001"/>
    <s v="MIL"/>
    <n v="31.566700000000001"/>
    <n v="7500"/>
    <n v="2026"/>
  </r>
  <r>
    <n v="72037313"/>
    <x v="18"/>
    <s v="2026-01-15"/>
    <s v="K0051"/>
    <x v="64"/>
    <s v="INV2026010065"/>
    <s v="APL26010318"/>
    <x v="983"/>
    <s v="BAG LDPE 0.03MMX&lt;O&gt;20&quot;X22&quot; WN 10-LAN MIN.70% RECYCLE"/>
    <x v="92"/>
    <s v="6"/>
    <n v="200"/>
    <s v="KG"/>
    <x v="2"/>
    <n v="75"/>
    <n v="15000"/>
    <n v="1"/>
    <n v="2.3759209999999999"/>
    <n v="475.18429200000003"/>
    <s v="MIL"/>
    <n v="31.566700000000001"/>
    <n v="15000"/>
    <n v="2026"/>
  </r>
  <r>
    <n v="72037313"/>
    <x v="18"/>
    <s v="2026-01-15"/>
    <s v="K0051"/>
    <x v="64"/>
    <s v="INV2026010065"/>
    <s v="APL26010318"/>
    <x v="984"/>
    <s v="BAG LDPE 0.03MMX&lt;O&gt;16.5&quot;X20&quot; WN 10-LAN MIN.70% RECYCLE"/>
    <x v="92"/>
    <s v="6"/>
    <n v="600"/>
    <s v="KG"/>
    <x v="2"/>
    <n v="75"/>
    <n v="45000"/>
    <n v="1"/>
    <n v="2.3759209999999999"/>
    <n v="1425.552876"/>
    <s v="MIL"/>
    <n v="31.566700000000001"/>
    <n v="45000"/>
    <n v="2026"/>
  </r>
  <r>
    <n v="72037313"/>
    <x v="18"/>
    <s v="2026-01-15"/>
    <s v="K0051"/>
    <x v="64"/>
    <s v="INV2026010065"/>
    <s v="APL26010318"/>
    <x v="985"/>
    <s v="BAG LDPE 0.03MMX&lt;O&gt;11.5&quot;X15&quot; WN 10-LAN MIN.70% RECYCLE"/>
    <x v="92"/>
    <s v="6"/>
    <n v="200"/>
    <s v="KG"/>
    <x v="2"/>
    <n v="75"/>
    <n v="15000"/>
    <n v="1"/>
    <n v="2.3759209999999999"/>
    <n v="475.18429200000003"/>
    <s v="MIL"/>
    <n v="31.566700000000001"/>
    <n v="15000"/>
    <n v="2026"/>
  </r>
  <r>
    <n v="72037313"/>
    <x v="18"/>
    <s v="2026-01-15"/>
    <s v="K0051"/>
    <x v="64"/>
    <s v="INV2026010065"/>
    <s v="APL26010318"/>
    <x v="986"/>
    <s v="BAG LDPE 0.03MMX&lt;O&gt;13&quot;X17&quot; WN 10-LAN MIN.70% RECYCLE"/>
    <x v="92"/>
    <s v="6"/>
    <n v="200"/>
    <s v="KG"/>
    <x v="2"/>
    <n v="75"/>
    <n v="15000"/>
    <n v="1"/>
    <n v="2.3759209999999999"/>
    <n v="475.18429200000003"/>
    <s v="MIL"/>
    <n v="31.566700000000001"/>
    <n v="15000"/>
    <n v="2026"/>
  </r>
  <r>
    <n v="72037313"/>
    <x v="18"/>
    <s v="2026-01-15"/>
    <s v="K0051"/>
    <x v="64"/>
    <s v="INV2026010065"/>
    <s v="APL26010318"/>
    <x v="987"/>
    <s v="BAG LDPE 0.03MMX&lt;O&gt;14.5&quot;X17.5&quot; WN 10-LAN MIN.70% RECYCLE"/>
    <x v="92"/>
    <s v="6"/>
    <n v="200"/>
    <s v="KG"/>
    <x v="2"/>
    <n v="75"/>
    <n v="15000"/>
    <n v="1"/>
    <n v="2.3759209999999999"/>
    <n v="475.18429200000003"/>
    <s v="MIL"/>
    <n v="31.566700000000001"/>
    <n v="15000"/>
    <n v="2026"/>
  </r>
  <r>
    <n v="72037313"/>
    <x v="18"/>
    <s v="2026-01-15"/>
    <s v="K0051"/>
    <x v="64"/>
    <s v="INV2026010065"/>
    <s v="APL26010318"/>
    <x v="988"/>
    <s v="BAG LDPE 0.03MMX&lt;O&gt;10.5&quot;X14&quot; WN 10-LAN MIN.70% RECYCLE"/>
    <x v="92"/>
    <s v="6"/>
    <n v="200"/>
    <s v="KG"/>
    <x v="2"/>
    <n v="75"/>
    <n v="15000"/>
    <n v="1"/>
    <n v="2.3759209999999999"/>
    <n v="475.18429200000003"/>
    <s v="MIL"/>
    <n v="31.566700000000001"/>
    <n v="15000"/>
    <n v="2026"/>
  </r>
  <r>
    <n v="72037269"/>
    <x v="19"/>
    <s v="2026-01-13"/>
    <s v="J0041"/>
    <x v="58"/>
    <s v="088-4380"/>
    <s v="APL26010351"/>
    <x v="989"/>
    <s v="DETERGENT &quot;NOBLA&quot; (20 KG/Box)"/>
    <x v="47"/>
    <s v="1"/>
    <n v="400"/>
    <s v="KG"/>
    <x v="2"/>
    <n v="39"/>
    <n v="15600"/>
    <n v="1"/>
    <n v="1.2392590000000001"/>
    <n v="495.70389899999998"/>
    <s v="MIL"/>
    <n v="31.470400000000001"/>
    <n v="15600"/>
    <n v="2026"/>
  </r>
  <r>
    <n v="72037310"/>
    <x v="19"/>
    <s v="2026-01-15"/>
    <s v="S0037"/>
    <x v="65"/>
    <s v="1260104306"/>
    <s v="APL26010479"/>
    <x v="990"/>
    <s v="ZIP BAG LDPE 0.14mmx12cm(OPEN)x17cm"/>
    <x v="92"/>
    <s v="7"/>
    <n v="30"/>
    <s v="KG"/>
    <x v="2"/>
    <n v="106"/>
    <n v="3180"/>
    <n v="1"/>
    <n v="3.3682439999999998"/>
    <n v="101.04733299999999"/>
    <s v="MIL"/>
    <n v="31.470400000000001"/>
    <n v="3180"/>
    <n v="2026"/>
  </r>
  <r>
    <n v="72037310"/>
    <x v="19"/>
    <s v="2026-01-15"/>
    <s v="S0037"/>
    <x v="65"/>
    <s v="1260104306"/>
    <s v="APL26010479"/>
    <x v="991"/>
    <s v="ZIP BAG LDPE 0.14mmx15cm(OPEN)X23cm"/>
    <x v="92"/>
    <s v="7"/>
    <n v="30"/>
    <s v="KG"/>
    <x v="2"/>
    <n v="106"/>
    <n v="3180"/>
    <n v="1"/>
    <n v="3.3682439999999998"/>
    <n v="101.04733299999999"/>
    <s v="MIL"/>
    <n v="31.470400000000001"/>
    <n v="3180"/>
    <n v="2026"/>
  </r>
  <r>
    <n v="72037310"/>
    <x v="19"/>
    <s v="2026-01-15"/>
    <s v="S0037"/>
    <x v="65"/>
    <s v="1260104306"/>
    <s v="APL26010479"/>
    <x v="992"/>
    <s v="ZIP BAG LDPE 0.14mmx4cm(OPEN)x6cm"/>
    <x v="92"/>
    <s v="7"/>
    <n v="20"/>
    <s v="KG"/>
    <x v="2"/>
    <n v="106"/>
    <n v="2120"/>
    <n v="1"/>
    <n v="3.3682439999999998"/>
    <n v="67.364887999999993"/>
    <s v="MIL"/>
    <n v="31.470400000000001"/>
    <n v="2120"/>
    <n v="2026"/>
  </r>
  <r>
    <n v="72037311"/>
    <x v="19"/>
    <s v="2026-01-15"/>
    <s v="K0051"/>
    <x v="64"/>
    <s v="INV2026010075"/>
    <s v="APL26010458"/>
    <x v="984"/>
    <s v="BAG LDPE 0.03MMX&lt;O&gt;16.5&quot;X20&quot; WN 10-LAN MIN.70% RECYCLE"/>
    <x v="92"/>
    <s v="1"/>
    <n v="300"/>
    <s v="KG"/>
    <x v="2"/>
    <n v="75"/>
    <n v="22500"/>
    <n v="1"/>
    <n v="2.3831910000000001"/>
    <n v="714.95754699999998"/>
    <s v="MIL"/>
    <n v="31.470400000000001"/>
    <n v="22500"/>
    <n v="2026"/>
  </r>
  <r>
    <n v="72037311"/>
    <x v="19"/>
    <s v="2026-01-15"/>
    <s v="K0051"/>
    <x v="64"/>
    <s v="INV2026010075"/>
    <s v="APL26010458"/>
    <x v="987"/>
    <s v="BAG LDPE 0.03MMX&lt;O&gt;14.5&quot;X17.5&quot; WN 10-LAN MIN.70% RECYCLE"/>
    <x v="92"/>
    <s v="1"/>
    <n v="1200"/>
    <s v="KG"/>
    <x v="2"/>
    <n v="75"/>
    <n v="90000"/>
    <n v="1"/>
    <n v="2.3831910000000001"/>
    <n v="2859.8301889999998"/>
    <s v="MIL"/>
    <n v="31.470400000000001"/>
    <n v="90000"/>
    <n v="2026"/>
  </r>
  <r>
    <n v="72037311"/>
    <x v="19"/>
    <s v="2026-01-15"/>
    <s v="K0051"/>
    <x v="64"/>
    <s v="INV2026010075"/>
    <s v="APL26010458"/>
    <x v="986"/>
    <s v="BAG LDPE 0.03MMX&lt;O&gt;13&quot;X17&quot; WN 10-LAN MIN.70% RECYCLE"/>
    <x v="92"/>
    <s v="1"/>
    <n v="600"/>
    <s v="KG"/>
    <x v="2"/>
    <n v="75"/>
    <n v="45000"/>
    <n v="1"/>
    <n v="2.3831910000000001"/>
    <n v="1429.915094"/>
    <s v="MIL"/>
    <n v="31.470400000000001"/>
    <n v="45000"/>
    <n v="2026"/>
  </r>
  <r>
    <n v="72037311"/>
    <x v="19"/>
    <s v="2026-01-15"/>
    <s v="K0051"/>
    <x v="64"/>
    <s v="INV2026010075"/>
    <s v="APL26010458"/>
    <x v="985"/>
    <s v="BAG LDPE 0.03MMX&lt;O&gt;11.5&quot;X15&quot; WN 10-LAN MIN.70% RECYCLE"/>
    <x v="92"/>
    <s v="1"/>
    <n v="800"/>
    <s v="KG"/>
    <x v="2"/>
    <n v="75"/>
    <n v="60000"/>
    <n v="1"/>
    <n v="2.3831910000000001"/>
    <n v="1906.553459"/>
    <s v="MIL"/>
    <n v="31.470400000000001"/>
    <n v="60000"/>
    <n v="2026"/>
  </r>
  <r>
    <n v="72037311"/>
    <x v="19"/>
    <s v="2026-01-15"/>
    <s v="K0051"/>
    <x v="64"/>
    <s v="INV2026010075"/>
    <s v="APL26010458"/>
    <x v="993"/>
    <s v="BAG LDPE 0.03MMX&lt;O&gt;11.5&quot;X12&quot; WN 10-LAN MIN.70% RECYCLE"/>
    <x v="92"/>
    <s v="1"/>
    <n v="100"/>
    <s v="KG"/>
    <x v="2"/>
    <n v="75"/>
    <n v="7500"/>
    <n v="1"/>
    <n v="2.3831910000000001"/>
    <n v="238.31918200000001"/>
    <s v="MIL"/>
    <n v="31.470400000000001"/>
    <n v="7500"/>
    <n v="2026"/>
  </r>
  <r>
    <n v="72037312"/>
    <x v="19"/>
    <s v="2026-01-15"/>
    <s v="K0051"/>
    <x v="64"/>
    <s v="INV2026010066"/>
    <s v="APL26010457"/>
    <x v="984"/>
    <s v="BAG LDPE 0.03MMX&lt;O&gt;16.5&quot;X20&quot; WN 10-LAN MIN.70% RECYCLE"/>
    <x v="92"/>
    <s v="2"/>
    <n v="200"/>
    <s v="KG"/>
    <x v="2"/>
    <n v="75"/>
    <n v="15000"/>
    <n v="1"/>
    <n v="2.3831910000000001"/>
    <n v="476.63836400000002"/>
    <s v="MIL"/>
    <n v="31.470400000000001"/>
    <n v="15000"/>
    <n v="2026"/>
  </r>
  <r>
    <n v="72037312"/>
    <x v="19"/>
    <s v="2026-01-15"/>
    <s v="K0051"/>
    <x v="64"/>
    <s v="INV2026010066"/>
    <s v="APL26010457"/>
    <x v="987"/>
    <s v="BAG LDPE 0.03MMX&lt;O&gt;14.5&quot;X17.5&quot; WN 10-LAN MIN.70% RECYCLE"/>
    <x v="92"/>
    <s v="2"/>
    <n v="400"/>
    <s v="KG"/>
    <x v="2"/>
    <n v="75"/>
    <n v="30000"/>
    <n v="1"/>
    <n v="2.3831910000000001"/>
    <n v="953.27672900000005"/>
    <s v="MIL"/>
    <n v="31.470400000000001"/>
    <n v="30000"/>
    <n v="2026"/>
  </r>
  <r>
    <n v="72037312"/>
    <x v="19"/>
    <s v="2026-01-15"/>
    <s v="K0051"/>
    <x v="64"/>
    <s v="INV2026010066"/>
    <s v="APL26010457"/>
    <x v="986"/>
    <s v="BAG LDPE 0.03MMX&lt;O&gt;13&quot;X17&quot; WN 10-LAN MIN.70% RECYCLE"/>
    <x v="92"/>
    <s v="2"/>
    <n v="500"/>
    <s v="KG"/>
    <x v="2"/>
    <n v="75"/>
    <n v="37500"/>
    <n v="1"/>
    <n v="2.3831910000000001"/>
    <n v="1191.595912"/>
    <s v="MIL"/>
    <n v="31.470400000000001"/>
    <n v="37500"/>
    <n v="2026"/>
  </r>
  <r>
    <n v="72037208"/>
    <x v="10"/>
    <s v="2026-01-12"/>
    <s v="A0017"/>
    <x v="66"/>
    <s v="IV6900033"/>
    <s v="APL26010466"/>
    <x v="994"/>
    <s v="Steel Wire 2.85MM   -92BP"/>
    <x v="93"/>
    <s v="9"/>
    <n v="500"/>
    <s v="KG"/>
    <x v="2"/>
    <n v="61"/>
    <n v="30500"/>
    <n v="1"/>
    <n v="1.9451769999999999"/>
    <n v="972.58893599999999"/>
    <s v="MIL"/>
    <n v="31.3596"/>
    <n v="30500"/>
    <n v="2026"/>
  </r>
  <r>
    <n v="72037213"/>
    <x v="10"/>
    <s v="2026-01-12"/>
    <s v="S0333"/>
    <x v="67"/>
    <s v="ABI-I6901-0403"/>
    <s v="APL26010465"/>
    <x v="995"/>
    <s v="HCL 35% INDUSTRIAL GRADE (200 kg/drum)"/>
    <x v="47"/>
    <s v="1"/>
    <n v="3200"/>
    <s v="KG"/>
    <x v="2"/>
    <n v="4.5999999999999996"/>
    <n v="14720"/>
    <n v="1"/>
    <n v="0.14668500000000001"/>
    <n v="469.39374199999997"/>
    <s v="MIL"/>
    <n v="31.3596"/>
    <n v="14720"/>
    <n v="2026"/>
  </r>
  <r>
    <n v="72037311"/>
    <x v="10"/>
    <s v="2026-01-15"/>
    <s v="K0051"/>
    <x v="64"/>
    <s v="INV2026010080"/>
    <s v="APL26010463"/>
    <x v="996"/>
    <s v="BAG LDPE 0.03MMX&lt;O&gt;9&quot;X10&quot; WN 10-LAN MIN.70% RECYCLE"/>
    <x v="92"/>
    <s v="1"/>
    <n v="100"/>
    <s v="KG"/>
    <x v="2"/>
    <n v="75"/>
    <n v="7500"/>
    <n v="1"/>
    <n v="2.3916119999999998"/>
    <n v="239.161213"/>
    <s v="MIL"/>
    <n v="31.3596"/>
    <n v="7500"/>
    <n v="2026"/>
  </r>
  <r>
    <n v="72037311"/>
    <x v="10"/>
    <s v="2026-01-15"/>
    <s v="K0051"/>
    <x v="64"/>
    <s v="INV2026010080"/>
    <s v="APL26010463"/>
    <x v="997"/>
    <s v="BAG LDPE 0.03MMX&lt;O&gt;8&quot;X19&quot; WN 10-LAN MIN.70% RECYCLE"/>
    <x v="92"/>
    <s v="1"/>
    <n v="400"/>
    <s v="KG"/>
    <x v="2"/>
    <n v="75"/>
    <n v="30000"/>
    <n v="1"/>
    <n v="2.3916119999999998"/>
    <n v="956.64485500000001"/>
    <s v="MIL"/>
    <n v="31.3596"/>
    <n v="30000"/>
    <n v="2026"/>
  </r>
  <r>
    <n v="72037312"/>
    <x v="10"/>
    <s v="2026-01-15"/>
    <s v="K0051"/>
    <x v="64"/>
    <s v="INV2026010081"/>
    <s v="APL26010464"/>
    <x v="996"/>
    <s v="BAG LDPE 0.03MMX&lt;O&gt;9&quot;X10&quot; WN 10-LAN MIN.70% RECYCLE"/>
    <x v="92"/>
    <s v="2"/>
    <n v="200"/>
    <s v="KG"/>
    <x v="2"/>
    <n v="75"/>
    <n v="15000"/>
    <n v="1"/>
    <n v="2.3916119999999998"/>
    <n v="478.322427"/>
    <s v="MIL"/>
    <n v="31.3596"/>
    <n v="15000"/>
    <n v="2026"/>
  </r>
  <r>
    <n v="72037312"/>
    <x v="10"/>
    <s v="2026-01-15"/>
    <s v="K0051"/>
    <x v="64"/>
    <s v="INV2026010081"/>
    <s v="APL26010464"/>
    <x v="981"/>
    <s v="BAG LDPE 0.03MMX&lt;O&gt;19&quot;X19&quot; WN 10-LAN MIN.70% RECYCLE"/>
    <x v="92"/>
    <s v="2"/>
    <n v="500"/>
    <s v="KG"/>
    <x v="2"/>
    <n v="75"/>
    <n v="37500"/>
    <n v="1"/>
    <n v="2.3916119999999998"/>
    <n v="1195.8060680000001"/>
    <s v="MIL"/>
    <n v="31.3596"/>
    <n v="37500"/>
    <n v="2026"/>
  </r>
  <r>
    <n v="72037314"/>
    <x v="10"/>
    <s v="2026-01-15"/>
    <s v="K0051"/>
    <x v="64"/>
    <s v="INV2026010079"/>
    <s v="APL26010481"/>
    <x v="998"/>
    <s v="BAG LDPE 0.04MMX&lt;OPEN&gt;11.5&quot;X15&quot; (0.0082/PC)"/>
    <x v="92"/>
    <s v="7"/>
    <n v="200"/>
    <s v="KG"/>
    <x v="2"/>
    <n v="75.5"/>
    <n v="15100"/>
    <n v="1"/>
    <n v="2.407556"/>
    <n v="481.51124299999998"/>
    <s v="MIL"/>
    <n v="31.3596"/>
    <n v="15100"/>
    <n v="2026"/>
  </r>
  <r>
    <n v="72037314"/>
    <x v="10"/>
    <s v="2026-01-15"/>
    <s v="K0051"/>
    <x v="64"/>
    <s v="INV2026010079"/>
    <s v="APL26010481"/>
    <x v="999"/>
    <s v="BAG LDPE 0.04MMX&lt;OPEN&gt;14.5&quot;X17.5&quot; (0.012/PC)"/>
    <x v="92"/>
    <s v="7"/>
    <n v="300"/>
    <s v="KG"/>
    <x v="2"/>
    <n v="75.5"/>
    <n v="22650"/>
    <n v="1"/>
    <n v="2.407556"/>
    <n v="722.26686500000005"/>
    <s v="MIL"/>
    <n v="31.3596"/>
    <n v="22650"/>
    <n v="2026"/>
  </r>
  <r>
    <n v="72037314"/>
    <x v="10"/>
    <s v="2026-01-15"/>
    <s v="K0051"/>
    <x v="64"/>
    <s v="INV2026010082"/>
    <s v="APL26010356"/>
    <x v="1000"/>
    <s v="BAG LDPE 0.03MMX&lt;OPEN&gt;14.5&quot;X17.5&quot; MIN.70% RECYCLE"/>
    <x v="92"/>
    <s v="7"/>
    <n v="300"/>
    <s v="KG"/>
    <x v="2"/>
    <n v="69"/>
    <n v="20700"/>
    <n v="1"/>
    <n v="2.2002830000000002"/>
    <n v="660.08495000000005"/>
    <s v="MIL"/>
    <n v="31.3596"/>
    <n v="20700"/>
    <n v="2026"/>
  </r>
  <r>
    <n v="72037314"/>
    <x v="10"/>
    <s v="2026-01-15"/>
    <s v="K0051"/>
    <x v="64"/>
    <s v="INV2026010077"/>
    <s v="APL26010355"/>
    <x v="1001"/>
    <s v="BAG LDPE 0.03MMX&lt;OPEN&gt;11.5&quot;X15&quot; MIN.70% RECYCLE"/>
    <x v="92"/>
    <s v="7"/>
    <n v="600"/>
    <s v="KG"/>
    <x v="2"/>
    <n v="69"/>
    <n v="41400"/>
    <n v="1"/>
    <n v="2.2002830000000002"/>
    <n v="1320.1699000000001"/>
    <s v="MIL"/>
    <n v="31.3596"/>
    <n v="41400"/>
    <n v="2026"/>
  </r>
  <r>
    <n v="72037314"/>
    <x v="10"/>
    <s v="2026-01-15"/>
    <s v="K0051"/>
    <x v="64"/>
    <s v="INV2026010077"/>
    <s v="APL26010355"/>
    <x v="1002"/>
    <s v="BAG LDPE 0.03MMX&lt;OPEN&gt;19&quot;X19&quot; MIN.70% RECYCLE"/>
    <x v="92"/>
    <s v="7"/>
    <n v="1200"/>
    <s v="KG"/>
    <x v="2"/>
    <n v="69"/>
    <n v="82800"/>
    <n v="1"/>
    <n v="2.2002830000000002"/>
    <n v="2640.3398000000002"/>
    <s v="MIL"/>
    <n v="31.3596"/>
    <n v="82800"/>
    <n v="2026"/>
  </r>
  <r>
    <n v="72037314"/>
    <x v="10"/>
    <s v="2026-01-15"/>
    <s v="K0051"/>
    <x v="64"/>
    <s v="INV2026010077"/>
    <s v="APL26010355"/>
    <x v="1000"/>
    <s v="BAG LDPE 0.03MMX&lt;OPEN&gt;14.5&quot;X17.5&quot; MIN.70% RECYCLE"/>
    <x v="92"/>
    <s v="7"/>
    <n v="100"/>
    <s v="KG"/>
    <x v="2"/>
    <n v="69"/>
    <n v="6900"/>
    <n v="1"/>
    <n v="2.2002830000000002"/>
    <n v="220.02831599999999"/>
    <s v="MIL"/>
    <n v="31.3596"/>
    <n v="6900"/>
    <n v="2026"/>
  </r>
  <r>
    <n v="72037314"/>
    <x v="10"/>
    <s v="2026-01-15"/>
    <s v="K0051"/>
    <x v="64"/>
    <s v="INV2026010078"/>
    <s v="APL26010480"/>
    <x v="1003"/>
    <s v="BAG LDPE 0.05MMX&lt;OPEN&gt;10.5&quot;X14&quot; MIN.70% RECYCLE"/>
    <x v="92"/>
    <s v="7"/>
    <n v="100"/>
    <s v="KG"/>
    <x v="2"/>
    <n v="69"/>
    <n v="6900"/>
    <n v="1"/>
    <n v="2.2002830000000002"/>
    <n v="220.02831599999999"/>
    <s v="MIL"/>
    <n v="31.3596"/>
    <n v="6900"/>
    <n v="2026"/>
  </r>
  <r>
    <n v="72037314"/>
    <x v="10"/>
    <s v="2026-01-15"/>
    <s v="K0051"/>
    <x v="64"/>
    <s v="INV2026010078"/>
    <s v="APL26010480"/>
    <x v="1004"/>
    <s v="BAG LDPE 0.05MMX&lt;OPEN&gt;16.5&quot;X20&quot; MIN.70% RECYCLE"/>
    <x v="92"/>
    <s v="7"/>
    <n v="500"/>
    <s v="KG"/>
    <x v="2"/>
    <n v="69"/>
    <n v="34500"/>
    <n v="1"/>
    <n v="2.2002830000000002"/>
    <n v="1100.1415830000001"/>
    <s v="MIL"/>
    <n v="31.3596"/>
    <n v="34500"/>
    <n v="2026"/>
  </r>
  <r>
    <n v="72037315"/>
    <x v="10"/>
    <s v="2026-01-15"/>
    <s v="K0051"/>
    <x v="64"/>
    <s v="INV2026010083"/>
    <s v="APL26010482"/>
    <x v="993"/>
    <s v="BAG LDPE 0.03MMX&lt;O&gt;11.5&quot;X12&quot; WN 10-LAN MIN.70% RECYCLE"/>
    <x v="92"/>
    <s v="7"/>
    <n v="100"/>
    <s v="KG"/>
    <x v="2"/>
    <n v="75"/>
    <n v="7500"/>
    <n v="1"/>
    <n v="2.3916119999999998"/>
    <n v="239.161213"/>
    <s v="MIL"/>
    <n v="31.3596"/>
    <n v="7500"/>
    <n v="2026"/>
  </r>
  <r>
    <n v="72037315"/>
    <x v="10"/>
    <s v="2026-01-15"/>
    <s v="K0051"/>
    <x v="64"/>
    <s v="INV2026010083"/>
    <s v="APL26010482"/>
    <x v="988"/>
    <s v="BAG LDPE 0.03MMX&lt;O&gt;10.5&quot;X14&quot; WN 10-LAN MIN.70% RECYCLE"/>
    <x v="92"/>
    <s v="7"/>
    <n v="100"/>
    <s v="KG"/>
    <x v="2"/>
    <n v="75"/>
    <n v="7500"/>
    <n v="1"/>
    <n v="2.3916119999999998"/>
    <n v="239.161213"/>
    <s v="MIL"/>
    <n v="31.3596"/>
    <n v="7500"/>
    <n v="2026"/>
  </r>
  <r>
    <n v="72037315"/>
    <x v="10"/>
    <s v="2026-01-15"/>
    <s v="K0051"/>
    <x v="64"/>
    <s v="INV2026010083"/>
    <s v="APL26010482"/>
    <x v="985"/>
    <s v="BAG LDPE 0.03MMX&lt;O&gt;11.5&quot;X15&quot; WN 10-LAN MIN.70% RECYCLE"/>
    <x v="92"/>
    <s v="7"/>
    <n v="500"/>
    <s v="KG"/>
    <x v="2"/>
    <n v="75"/>
    <n v="37500"/>
    <n v="1"/>
    <n v="2.3916119999999998"/>
    <n v="1195.8060680000001"/>
    <s v="MIL"/>
    <n v="31.3596"/>
    <n v="37500"/>
    <n v="2026"/>
  </r>
  <r>
    <n v="72037315"/>
    <x v="10"/>
    <s v="2026-01-15"/>
    <s v="K0051"/>
    <x v="64"/>
    <s v="INV2026010083"/>
    <s v="APL26010482"/>
    <x v="987"/>
    <s v="BAG LDPE 0.03MMX&lt;O&gt;14.5&quot;X17.5&quot; WN 10-LAN MIN.70% RECYCLE"/>
    <x v="92"/>
    <s v="7"/>
    <n v="100"/>
    <s v="KG"/>
    <x v="2"/>
    <n v="75"/>
    <n v="7500"/>
    <n v="1"/>
    <n v="2.3916119999999998"/>
    <n v="239.161213"/>
    <s v="MIL"/>
    <n v="31.3596"/>
    <n v="7500"/>
    <n v="2026"/>
  </r>
  <r>
    <n v="72037315"/>
    <x v="10"/>
    <s v="2026-01-15"/>
    <s v="K0051"/>
    <x v="64"/>
    <s v="INV2026010083"/>
    <s v="APL26010482"/>
    <x v="984"/>
    <s v="BAG LDPE 0.03MMX&lt;O&gt;16.5&quot;X20&quot; WN 10-LAN MIN.70% RECYCLE"/>
    <x v="92"/>
    <s v="7"/>
    <n v="500"/>
    <s v="KG"/>
    <x v="2"/>
    <n v="75"/>
    <n v="37500"/>
    <n v="1"/>
    <n v="2.3916119999999998"/>
    <n v="1195.8060680000001"/>
    <s v="MIL"/>
    <n v="31.3596"/>
    <n v="37500"/>
    <n v="2026"/>
  </r>
  <r>
    <n v="72037396"/>
    <x v="10"/>
    <s v="2026-01-17"/>
    <s v="K0123"/>
    <x v="62"/>
    <s v="KA2601-132"/>
    <s v="APL26010461"/>
    <x v="975"/>
    <s v="INK Oil Base IMPRESSION Magenta No.42-93OP"/>
    <x v="90"/>
    <s v="9"/>
    <n v="6"/>
    <s v="KG"/>
    <x v="2"/>
    <n v="215"/>
    <n v="1290"/>
    <n v="1"/>
    <n v="6.8559539999999997"/>
    <n v="41.135728"/>
    <s v="MIL"/>
    <n v="31.3596"/>
    <n v="1290"/>
    <n v="2026"/>
  </r>
  <r>
    <n v="72037396"/>
    <x v="10"/>
    <s v="2026-01-17"/>
    <s v="K0123"/>
    <x v="62"/>
    <s v="KA2601-132"/>
    <s v="APL26010461"/>
    <x v="971"/>
    <s v="INK OIL BASE PANTONE CREAM  NO.9224 - 93OP"/>
    <x v="90"/>
    <s v="9"/>
    <n v="72"/>
    <s v="KG"/>
    <x v="2"/>
    <n v="480"/>
    <n v="34560"/>
    <n v="1"/>
    <n v="15.306317"/>
    <n v="1102.054873"/>
    <s v="MIL"/>
    <n v="31.3596"/>
    <n v="34560"/>
    <n v="2026"/>
  </r>
  <r>
    <n v="72037396"/>
    <x v="10"/>
    <s v="2026-01-17"/>
    <s v="K0123"/>
    <x v="62"/>
    <s v="KA2601-132"/>
    <s v="APL26010461"/>
    <x v="976"/>
    <s v="INK Oil Base IMPRESSION Cyan No.43FT -93OP"/>
    <x v="90"/>
    <s v="9"/>
    <n v="5"/>
    <s v="KG"/>
    <x v="2"/>
    <n v="215"/>
    <n v="1075"/>
    <n v="1"/>
    <n v="6.8559539999999997"/>
    <n v="34.279772999999999"/>
    <s v="MIL"/>
    <n v="31.3596"/>
    <n v="1075"/>
    <n v="2026"/>
  </r>
  <r>
    <n v="72037396"/>
    <x v="10"/>
    <s v="2026-01-17"/>
    <s v="K0123"/>
    <x v="62"/>
    <s v="KA2601-132"/>
    <s v="APL26010461"/>
    <x v="973"/>
    <s v="INK Oil Base IMPRESSION Yellow No.41FT -93OP"/>
    <x v="90"/>
    <s v="9"/>
    <n v="10"/>
    <s v="KG"/>
    <x v="2"/>
    <n v="215"/>
    <n v="2150"/>
    <n v="1"/>
    <n v="6.8559539999999997"/>
    <n v="68.559546999999995"/>
    <s v="MIL"/>
    <n v="31.3596"/>
    <n v="2150"/>
    <n v="2026"/>
  </r>
  <r>
    <n v="72037396"/>
    <x v="10"/>
    <s v="2026-01-17"/>
    <s v="K0123"/>
    <x v="62"/>
    <s v="KA2601-132"/>
    <s v="APL26010461"/>
    <x v="972"/>
    <s v="INK Oil Base IMPRESSION  Black No.49FT -93OP"/>
    <x v="90"/>
    <s v="9"/>
    <n v="6"/>
    <s v="KG"/>
    <x v="2"/>
    <n v="215"/>
    <n v="1290"/>
    <n v="1"/>
    <n v="6.8559539999999997"/>
    <n v="41.135728"/>
    <s v="MIL"/>
    <n v="31.3596"/>
    <n v="1290"/>
    <n v="2026"/>
  </r>
  <r>
    <n v="72037396"/>
    <x v="10"/>
    <s v="2026-01-17"/>
    <s v="K0123"/>
    <x v="62"/>
    <s v="KA2601-132"/>
    <s v="APL26010461"/>
    <x v="1005"/>
    <s v="INK Oil Base Pantone Black No.6C - 93OP"/>
    <x v="90"/>
    <s v="9"/>
    <n v="5"/>
    <s v="KG"/>
    <x v="2"/>
    <n v="440"/>
    <n v="2200"/>
    <n v="1"/>
    <n v="14.030791000000001"/>
    <n v="70.153955999999994"/>
    <s v="MIL"/>
    <n v="31.3596"/>
    <n v="2200"/>
    <n v="2026"/>
  </r>
  <r>
    <n v="72037396"/>
    <x v="10"/>
    <s v="2026-01-17"/>
    <s v="K0123"/>
    <x v="62"/>
    <s v="KA2601-132"/>
    <s v="APL26010461"/>
    <x v="1006"/>
    <s v="INK Oil Base Pantone Black No.9C - 93OP"/>
    <x v="90"/>
    <s v="9"/>
    <n v="5"/>
    <s v="KG"/>
    <x v="2"/>
    <n v="470"/>
    <n v="2350"/>
    <n v="1"/>
    <n v="14.987436000000001"/>
    <n v="74.937179999999998"/>
    <s v="MIL"/>
    <n v="31.3596"/>
    <n v="2350"/>
    <n v="2026"/>
  </r>
  <r>
    <n v="72037396"/>
    <x v="10"/>
    <s v="2026-01-17"/>
    <s v="K0123"/>
    <x v="62"/>
    <s v="KA2601-132"/>
    <s v="APL26010461"/>
    <x v="1007"/>
    <s v="INK Oil Base Pantone Gold No.875 -  93OP"/>
    <x v="90"/>
    <s v="9"/>
    <n v="1"/>
    <s v="KG"/>
    <x v="2"/>
    <n v="1120"/>
    <n v="1120"/>
    <n v="1"/>
    <n v="35.714740999999997"/>
    <n v="35.714740999999997"/>
    <s v="MIL"/>
    <n v="31.3596"/>
    <n v="1120"/>
    <n v="2026"/>
  </r>
  <r>
    <n v="72037396"/>
    <x v="10"/>
    <s v="2026-01-17"/>
    <s v="K0123"/>
    <x v="62"/>
    <s v="KA2601-132"/>
    <s v="APL26010461"/>
    <x v="974"/>
    <s v="INK Oil Base Pantone Grey No.7540-93OP"/>
    <x v="90"/>
    <s v="9"/>
    <n v="2"/>
    <s v="KG"/>
    <x v="2"/>
    <n v="500"/>
    <n v="1000"/>
    <n v="1"/>
    <n v="15.94408"/>
    <n v="31.888161"/>
    <s v="MIL"/>
    <n v="31.3596"/>
    <n v="1000"/>
    <n v="2026"/>
  </r>
  <r>
    <n v="72037368"/>
    <x v="13"/>
    <s v="2026-01-16"/>
    <s v="K0004"/>
    <x v="25"/>
    <s v="INLWN126010440"/>
    <s v="APL26010486"/>
    <x v="1008"/>
    <s v="GRAINY GLUE GRADE A"/>
    <x v="91"/>
    <s v="7"/>
    <n v="50"/>
    <s v="KG"/>
    <x v="2"/>
    <n v="120"/>
    <n v="6000"/>
    <n v="1"/>
    <n v="3.8476699999999999"/>
    <n v="192.38353499999999"/>
    <s v="MIL"/>
    <n v="31.1877"/>
    <n v="6000"/>
    <n v="2026"/>
  </r>
  <r>
    <n v="72037411"/>
    <x v="13"/>
    <s v="2026-01-19"/>
    <s v="C0076"/>
    <x v="68"/>
    <s v="SI-26011808"/>
    <s v="APL26010467"/>
    <x v="1009"/>
    <s v="INK Water Base Black JP7 No.A9303 -92PT"/>
    <x v="94"/>
    <s v="9"/>
    <n v="60"/>
    <s v="KG"/>
    <x v="2"/>
    <n v="83"/>
    <n v="4980"/>
    <n v="1"/>
    <n v="2.661305"/>
    <n v="159.67833400000001"/>
    <s v="MIL"/>
    <n v="31.1877"/>
    <n v="4980"/>
    <n v="2026"/>
  </r>
  <r>
    <n v="72037411"/>
    <x v="13"/>
    <s v="2026-01-19"/>
    <s v="C0076"/>
    <x v="68"/>
    <s v="SI-26011808"/>
    <s v="APL26010467"/>
    <x v="1010"/>
    <s v="INK Water Base AQUA Red AMWAY No.193C -92PT"/>
    <x v="94"/>
    <s v="9"/>
    <n v="40"/>
    <s v="KG"/>
    <x v="2"/>
    <n v="121"/>
    <n v="4840"/>
    <n v="1"/>
    <n v="3.879734"/>
    <n v="155.18938499999999"/>
    <s v="MIL"/>
    <n v="31.1877"/>
    <n v="4840"/>
    <n v="2026"/>
  </r>
  <r>
    <n v="72037411"/>
    <x v="13"/>
    <s v="2026-01-19"/>
    <s v="C0076"/>
    <x v="68"/>
    <s v="SI-26011808"/>
    <s v="APL26010467"/>
    <x v="1011"/>
    <s v="INK Water Base White No.09338 - 92PT"/>
    <x v="94"/>
    <s v="9"/>
    <n v="40"/>
    <s v="KG"/>
    <x v="2"/>
    <n v="101"/>
    <n v="4040"/>
    <n v="1"/>
    <n v="3.2384559999999998"/>
    <n v="129.53824700000001"/>
    <s v="MIL"/>
    <n v="31.1877"/>
    <n v="4040"/>
    <n v="2026"/>
  </r>
  <r>
    <n v="72037411"/>
    <x v="13"/>
    <s v="2026-01-19"/>
    <s v="C0076"/>
    <x v="68"/>
    <s v="SI-26011808"/>
    <s v="APL26010467"/>
    <x v="1012"/>
    <s v="INK Water Base AQUA BLUE No.293 - 92PT"/>
    <x v="94"/>
    <s v="9"/>
    <n v="40"/>
    <s v="KG"/>
    <x v="2"/>
    <n v="121"/>
    <n v="4840"/>
    <n v="1"/>
    <n v="3.879734"/>
    <n v="155.18938499999999"/>
    <s v="MIL"/>
    <n v="31.1877"/>
    <n v="4840"/>
    <n v="2026"/>
  </r>
  <r>
    <n v="72037411"/>
    <x v="13"/>
    <s v="2026-01-19"/>
    <s v="C0076"/>
    <x v="68"/>
    <s v="SI-26011808"/>
    <s v="APL26010467"/>
    <x v="1013"/>
    <s v="INK Water Base Grey JP13915 No.7545C -92PT"/>
    <x v="94"/>
    <s v="9"/>
    <n v="40"/>
    <s v="KG"/>
    <x v="2"/>
    <n v="121"/>
    <n v="4840"/>
    <n v="1"/>
    <n v="3.879734"/>
    <n v="155.18938499999999"/>
    <s v="MIL"/>
    <n v="31.1877"/>
    <n v="4840"/>
    <n v="2026"/>
  </r>
  <r>
    <n v="72037411"/>
    <x v="13"/>
    <s v="2026-01-19"/>
    <s v="C0076"/>
    <x v="68"/>
    <s v="SI-26011808"/>
    <s v="APL26010467"/>
    <x v="1014"/>
    <s v="Letdown Water Base vehicle B579 - 92PT"/>
    <x v="87"/>
    <s v="9"/>
    <n v="20"/>
    <s v="KG"/>
    <x v="2"/>
    <n v="90"/>
    <n v="1800"/>
    <n v="1"/>
    <n v="2.8857529999999998"/>
    <n v="57.715060000000001"/>
    <s v="MIL"/>
    <n v="31.1877"/>
    <n v="1800"/>
    <n v="2026"/>
  </r>
  <r>
    <n v="72037224"/>
    <x v="4"/>
    <s v="2026-01-12"/>
    <s v="Z0004"/>
    <x v="69"/>
    <s v="IV6900057"/>
    <s v="APL26010489"/>
    <x v="1015"/>
    <s v="SAND BROWN ALUM OXIDE #36(DOVE)"/>
    <x v="95"/>
    <s v="7"/>
    <n v="2000"/>
    <s v="KG"/>
    <x v="2"/>
    <n v="33.5"/>
    <n v="67000"/>
    <n v="1"/>
    <n v="1.0645020000000001"/>
    <n v="2129.0049920000001"/>
    <s v="MIL"/>
    <n v="31.470099999999999"/>
    <n v="67000"/>
    <n v="2026"/>
  </r>
  <r>
    <n v="72035007"/>
    <x v="20"/>
    <s v="2025-11-11"/>
    <s v="T0495"/>
    <x v="70"/>
    <s v="7715805673"/>
    <s v="APL26010455"/>
    <x v="1016"/>
    <s v="MIDCOAT 456G-62280"/>
    <x v="96"/>
    <s v="8"/>
    <n v="30"/>
    <s v="KG"/>
    <x v="2"/>
    <n v="328.77"/>
    <n v="9863.1"/>
    <n v="1"/>
    <n v="10.500546"/>
    <n v="315.01638400000002"/>
    <s v="MIL"/>
    <n v="31.309799999999999"/>
    <n v="9863.1"/>
    <n v="2026"/>
  </r>
  <r>
    <n v="72035007"/>
    <x v="20"/>
    <s v="2025-11-11"/>
    <s v="T0495"/>
    <x v="70"/>
    <s v="7715805673"/>
    <s v="APL26010455"/>
    <x v="1017"/>
    <s v="MIDCOAT BLACK 456G-62298"/>
    <x v="96"/>
    <s v="8"/>
    <n v="30"/>
    <s v="KG"/>
    <x v="2"/>
    <n v="335.41"/>
    <n v="10062.299999999999"/>
    <n v="1"/>
    <n v="10.712619999999999"/>
    <n v="321.37860899999998"/>
    <s v="MIL"/>
    <n v="31.309799999999999"/>
    <n v="10062.299999999999"/>
    <n v="2026"/>
  </r>
  <r>
    <n v="72035007"/>
    <x v="20"/>
    <s v="2025-11-11"/>
    <s v="T0495"/>
    <x v="70"/>
    <s v="7715805673"/>
    <s v="APL26010455"/>
    <x v="1018"/>
    <s v="MIDCOAT 456G-73290"/>
    <x v="97"/>
    <s v="8"/>
    <n v="300"/>
    <s v="KG"/>
    <x v="2"/>
    <n v="551.11"/>
    <n v="165333"/>
    <n v="1"/>
    <n v="17.601837"/>
    <n v="5280.5511370000004"/>
    <s v="MIL"/>
    <n v="31.309799999999999"/>
    <n v="165333"/>
    <n v="2026"/>
  </r>
  <r>
    <n v="72035007"/>
    <x v="20"/>
    <s v="2025-11-11"/>
    <s v="T0495"/>
    <x v="70"/>
    <s v="7715805673"/>
    <s v="APL26010455"/>
    <x v="1019"/>
    <s v="TOPCOAT CLEAR 455G-81300"/>
    <x v="97"/>
    <s v="8"/>
    <n v="240"/>
    <s v="KG"/>
    <x v="2"/>
    <n v="603.54"/>
    <n v="144849.60000000001"/>
    <n v="1"/>
    <n v="19.276392000000001"/>
    <n v="4626.3342460000003"/>
    <s v="MIL"/>
    <n v="31.309799999999999"/>
    <n v="144849.60000000001"/>
    <n v="2026"/>
  </r>
  <r>
    <n v="72035007"/>
    <x v="20"/>
    <s v="2025-11-11"/>
    <s v="T0495"/>
    <x v="70"/>
    <s v="7715805673"/>
    <s v="APL26010455"/>
    <x v="1017"/>
    <s v="MIDCOAT BLACK 456G-62298"/>
    <x v="96"/>
    <s v="8"/>
    <n v="330"/>
    <s v="KG"/>
    <x v="2"/>
    <n v="335.41"/>
    <n v="110685.3"/>
    <n v="1"/>
    <n v="10.712619999999999"/>
    <n v="3535.1647079999998"/>
    <s v="MIL"/>
    <n v="31.309799999999999"/>
    <n v="110685.3"/>
    <n v="2026"/>
  </r>
  <r>
    <n v="72035007"/>
    <x v="20"/>
    <s v="2025-11-11"/>
    <s v="T0495"/>
    <x v="70"/>
    <s v="7715805673"/>
    <s v="APL26010455"/>
    <x v="1020"/>
    <s v="TOPCOAT CLEAR 455G-62302"/>
    <x v="97"/>
    <s v="8"/>
    <n v="360"/>
    <s v="KG"/>
    <x v="2"/>
    <n v="301.93"/>
    <n v="108694.8"/>
    <n v="1"/>
    <n v="9.6433060000000008"/>
    <n v="3471.5903640000001"/>
    <s v="MIL"/>
    <n v="31.309799999999999"/>
    <n v="108694.8"/>
    <n v="2026"/>
  </r>
  <r>
    <n v="72035007"/>
    <x v="20"/>
    <s v="2025-11-11"/>
    <s v="T0495"/>
    <x v="70"/>
    <s v="7715805673"/>
    <s v="APL26010455"/>
    <x v="1021"/>
    <s v="PRIMER 459G-73190"/>
    <x v="97"/>
    <s v="8"/>
    <n v="300"/>
    <s v="KG"/>
    <x v="2"/>
    <n v="517.95000000000005"/>
    <n v="155385"/>
    <n v="1"/>
    <n v="16.542743000000002"/>
    <n v="4962.8231409999999"/>
    <s v="MIL"/>
    <n v="31.309799999999999"/>
    <n v="155385"/>
    <n v="2026"/>
  </r>
  <r>
    <n v="72035007"/>
    <x v="20"/>
    <s v="2025-11-11"/>
    <s v="T0495"/>
    <x v="70"/>
    <s v="7715805673"/>
    <s v="APL26010455"/>
    <x v="1016"/>
    <s v="MIDCOAT 456G-62280"/>
    <x v="96"/>
    <s v="8"/>
    <n v="180"/>
    <s v="KG"/>
    <x v="2"/>
    <n v="328.77"/>
    <n v="59178.6"/>
    <n v="1"/>
    <n v="10.500546"/>
    <n v="1890.098307"/>
    <s v="MIL"/>
    <n v="31.309799999999999"/>
    <n v="59178.6"/>
    <n v="2026"/>
  </r>
  <r>
    <n v="72035007"/>
    <x v="20"/>
    <s v="2025-11-11"/>
    <s v="T0495"/>
    <x v="70"/>
    <s v="7715805673"/>
    <s v="APL26010455"/>
    <x v="1019"/>
    <s v="TOPCOAT CLEAR 455G-81300"/>
    <x v="97"/>
    <s v="8"/>
    <n v="120"/>
    <s v="KG"/>
    <x v="2"/>
    <n v="603.54"/>
    <n v="72424.800000000003"/>
    <n v="1"/>
    <n v="19.276392000000001"/>
    <n v="2313.1671230000002"/>
    <s v="MIL"/>
    <n v="31.309799999999999"/>
    <n v="72424.800000000003"/>
    <n v="2026"/>
  </r>
  <r>
    <n v="72035617"/>
    <x v="20"/>
    <s v="2025-11-25"/>
    <s v="T0495"/>
    <x v="70"/>
    <s v="7715805674"/>
    <s v="APL26010454"/>
    <x v="1019"/>
    <s v="TOPCOAT CLEAR 455G-81300"/>
    <x v="97"/>
    <s v="8"/>
    <n v="60"/>
    <s v="KG"/>
    <x v="2"/>
    <n v="603.54"/>
    <n v="36212.400000000001"/>
    <n v="1"/>
    <n v="19.276392000000001"/>
    <n v="1156.5835609999999"/>
    <s v="MIL"/>
    <n v="31.309799999999999"/>
    <n v="36212.400000000001"/>
    <n v="2026"/>
  </r>
  <r>
    <n v="72035617"/>
    <x v="20"/>
    <s v="2025-11-25"/>
    <s v="T0495"/>
    <x v="70"/>
    <s v="7715805674"/>
    <s v="APL26010454"/>
    <x v="1018"/>
    <s v="MIDCOAT 456G-73290"/>
    <x v="97"/>
    <s v="8"/>
    <n v="300"/>
    <s v="KG"/>
    <x v="2"/>
    <n v="551.11"/>
    <n v="165333"/>
    <n v="1"/>
    <n v="17.601837"/>
    <n v="5280.5511370000004"/>
    <s v="MIL"/>
    <n v="31.309799999999999"/>
    <n v="165333"/>
    <n v="2026"/>
  </r>
  <r>
    <n v="72035617"/>
    <x v="20"/>
    <s v="2025-11-25"/>
    <s v="T0495"/>
    <x v="70"/>
    <s v="7715805674"/>
    <s v="APL26010454"/>
    <x v="1019"/>
    <s v="TOPCOAT CLEAR 455G-81300"/>
    <x v="97"/>
    <s v="8"/>
    <n v="150"/>
    <s v="KG"/>
    <x v="2"/>
    <n v="603.54"/>
    <n v="90531"/>
    <n v="1"/>
    <n v="19.276392000000001"/>
    <n v="2891.4589040000001"/>
    <s v="MIL"/>
    <n v="31.309799999999999"/>
    <n v="90531"/>
    <n v="2026"/>
  </r>
  <r>
    <n v="72035617"/>
    <x v="20"/>
    <s v="2025-11-25"/>
    <s v="T0495"/>
    <x v="70"/>
    <s v="7715805674"/>
    <s v="APL26010454"/>
    <x v="1021"/>
    <s v="PRIMER 459G-73190"/>
    <x v="97"/>
    <s v="8"/>
    <n v="510"/>
    <s v="KG"/>
    <x v="2"/>
    <n v="517.95000000000005"/>
    <n v="264154.5"/>
    <n v="1"/>
    <n v="16.542743000000002"/>
    <n v="8436.7993399999996"/>
    <s v="MIL"/>
    <n v="31.309799999999999"/>
    <n v="264154.5"/>
    <n v="2026"/>
  </r>
  <r>
    <n v="72035617"/>
    <x v="20"/>
    <s v="2025-11-25"/>
    <s v="T0495"/>
    <x v="70"/>
    <s v="7715805674"/>
    <s v="APL26010454"/>
    <x v="1020"/>
    <s v="TOPCOAT CLEAR 455G-62302"/>
    <x v="97"/>
    <s v="8"/>
    <n v="150"/>
    <s v="KG"/>
    <x v="2"/>
    <n v="301.93"/>
    <n v="45289.5"/>
    <n v="1"/>
    <n v="9.6433060000000008"/>
    <n v="1446.495985"/>
    <s v="MIL"/>
    <n v="31.309799999999999"/>
    <n v="45289.5"/>
    <n v="2026"/>
  </r>
  <r>
    <n v="72035617"/>
    <x v="20"/>
    <s v="2025-11-25"/>
    <s v="T0495"/>
    <x v="70"/>
    <s v="7715805674"/>
    <s v="APL26010454"/>
    <x v="1016"/>
    <s v="MIDCOAT 456G-62280"/>
    <x v="96"/>
    <s v="8"/>
    <n v="150"/>
    <s v="KG"/>
    <x v="2"/>
    <n v="328.77"/>
    <n v="49315.5"/>
    <n v="1"/>
    <n v="10.500546"/>
    <n v="1575.081923"/>
    <s v="MIL"/>
    <n v="31.309799999999999"/>
    <n v="49315.5"/>
    <n v="2026"/>
  </r>
  <r>
    <n v="72035896"/>
    <x v="20"/>
    <s v="2025-12-02"/>
    <s v="T0495"/>
    <x v="70"/>
    <s v="7715805675"/>
    <s v="APL26010453"/>
    <x v="1019"/>
    <s v="TOPCOAT CLEAR 455G-81300"/>
    <x v="97"/>
    <s v="8"/>
    <n v="210"/>
    <s v="KG"/>
    <x v="2"/>
    <n v="603.54"/>
    <n v="126743.4"/>
    <n v="1"/>
    <n v="19.276392000000001"/>
    <n v="4048.042465"/>
    <s v="MIL"/>
    <n v="31.309799999999999"/>
    <n v="126743.4"/>
    <n v="2026"/>
  </r>
  <r>
    <n v="72035896"/>
    <x v="20"/>
    <s v="2025-12-02"/>
    <s v="T0495"/>
    <x v="70"/>
    <s v="7715805675"/>
    <s v="APL26010453"/>
    <x v="1017"/>
    <s v="MIDCOAT BLACK 456G-62298"/>
    <x v="96"/>
    <s v="8"/>
    <n v="30"/>
    <s v="KG"/>
    <x v="2"/>
    <n v="335.41"/>
    <n v="10062.299999999999"/>
    <n v="1"/>
    <n v="10.712619999999999"/>
    <n v="321.37860899999998"/>
    <s v="MIL"/>
    <n v="31.309799999999999"/>
    <n v="10062.299999999999"/>
    <n v="2026"/>
  </r>
  <r>
    <n v="72035896"/>
    <x v="20"/>
    <s v="2025-12-02"/>
    <s v="T0495"/>
    <x v="70"/>
    <s v="7715805675"/>
    <s v="APL26010453"/>
    <x v="1017"/>
    <s v="MIDCOAT BLACK 456G-62298"/>
    <x v="96"/>
    <s v="8"/>
    <n v="90"/>
    <s v="KG"/>
    <x v="2"/>
    <n v="335.41"/>
    <n v="30186.9"/>
    <n v="1"/>
    <n v="10.712619999999999"/>
    <n v="964.13582899999994"/>
    <s v="MIL"/>
    <n v="31.309799999999999"/>
    <n v="30186.9"/>
    <n v="2026"/>
  </r>
  <r>
    <n v="72035896"/>
    <x v="20"/>
    <s v="2025-12-02"/>
    <s v="T0495"/>
    <x v="70"/>
    <s v="7715805675"/>
    <s v="APL26010453"/>
    <x v="1021"/>
    <s v="PRIMER 459G-73190"/>
    <x v="97"/>
    <s v="8"/>
    <n v="510"/>
    <s v="KG"/>
    <x v="2"/>
    <n v="517.95000000000005"/>
    <n v="264154.5"/>
    <n v="1"/>
    <n v="16.542743000000002"/>
    <n v="8436.7993399999996"/>
    <s v="MIL"/>
    <n v="31.309799999999999"/>
    <n v="264154.5"/>
    <n v="2026"/>
  </r>
  <r>
    <n v="72035896"/>
    <x v="20"/>
    <s v="2025-12-02"/>
    <s v="T0495"/>
    <x v="70"/>
    <s v="7715805675"/>
    <s v="APL26010453"/>
    <x v="1016"/>
    <s v="MIDCOAT 456G-62280"/>
    <x v="96"/>
    <s v="8"/>
    <n v="120"/>
    <s v="KG"/>
    <x v="2"/>
    <n v="328.77"/>
    <n v="39452.400000000001"/>
    <n v="1"/>
    <n v="10.500546"/>
    <n v="1260.0655380000001"/>
    <s v="MIL"/>
    <n v="31.309799999999999"/>
    <n v="39452.400000000001"/>
    <n v="2026"/>
  </r>
  <r>
    <n v="72035896"/>
    <x v="20"/>
    <s v="2025-12-02"/>
    <s v="T0495"/>
    <x v="70"/>
    <s v="7715805675"/>
    <s v="APL26010453"/>
    <x v="1018"/>
    <s v="MIDCOAT 456G-73290"/>
    <x v="97"/>
    <s v="8"/>
    <n v="120"/>
    <s v="KG"/>
    <x v="2"/>
    <n v="551.11"/>
    <n v="66133.2"/>
    <n v="1"/>
    <n v="17.601837"/>
    <n v="2112.2204539999998"/>
    <s v="MIL"/>
    <n v="31.309799999999999"/>
    <n v="66133.2"/>
    <n v="2026"/>
  </r>
  <r>
    <n v="72036708"/>
    <x v="20"/>
    <s v="2025-12-15"/>
    <s v="A0288"/>
    <x v="71"/>
    <s v="IVD260111151"/>
    <s v="APL26010472"/>
    <x v="1022"/>
    <s v="THINNER MEK FOR CLEANING (APC)"/>
    <x v="98"/>
    <s v="1"/>
    <n v="1600"/>
    <s v="KG"/>
    <x v="2"/>
    <n v="35"/>
    <n v="56000"/>
    <n v="1"/>
    <n v="1.1178600000000001"/>
    <n v="1788.577378"/>
    <s v="MIL"/>
    <n v="31.309799999999999"/>
    <n v="56000"/>
    <n v="2026"/>
  </r>
  <r>
    <n v="72037211"/>
    <x v="20"/>
    <s v="2026-01-12"/>
    <s v="R0030"/>
    <x v="23"/>
    <s v="021-1032"/>
    <s v="APL26010468"/>
    <x v="970"/>
    <s v="Alcohol I.P.A -93OP"/>
    <x v="87"/>
    <s v="9"/>
    <n v="450"/>
    <s v="KG"/>
    <x v="2"/>
    <n v="45"/>
    <n v="20250"/>
    <n v="1"/>
    <n v="1.437249"/>
    <n v="646.76235499999996"/>
    <s v="MIL"/>
    <n v="31.309799999999999"/>
    <n v="20250"/>
    <n v="2026"/>
  </r>
  <r>
    <n v="72037224"/>
    <x v="20"/>
    <s v="2026-01-12"/>
    <s v="Z0004"/>
    <x v="69"/>
    <s v="IV6900059"/>
    <s v="APL26010490"/>
    <x v="1023"/>
    <s v="SAND BROWN ALUM OXIDE #24(DOVE)"/>
    <x v="95"/>
    <s v="7"/>
    <n v="2000"/>
    <s v="KG"/>
    <x v="2"/>
    <n v="33.5"/>
    <n v="67000"/>
    <n v="1"/>
    <n v="1.069952"/>
    <n v="2139.9050769999999"/>
    <s v="MIL"/>
    <n v="31.309799999999999"/>
    <n v="67000"/>
    <n v="2026"/>
  </r>
  <r>
    <n v="72037217"/>
    <x v="5"/>
    <s v="2026-01-12"/>
    <s v="J0078"/>
    <x v="72"/>
    <s v="C-DG260189"/>
    <s v="APL26010475"/>
    <x v="1024"/>
    <s v="GILDAON NPT2, DETERGENT"/>
    <x v="21"/>
    <s v="6"/>
    <n v="200"/>
    <s v="KG"/>
    <x v="2"/>
    <n v="125"/>
    <n v="25000"/>
    <n v="1"/>
    <n v="4.0028170000000003"/>
    <n v="800.56359599999996"/>
    <s v="MIL"/>
    <n v="31.228000000000002"/>
    <n v="25000"/>
    <n v="2026"/>
  </r>
  <r>
    <n v="72037217"/>
    <x v="5"/>
    <s v="2026-01-12"/>
    <s v="J0078"/>
    <x v="72"/>
    <s v="C-DG260189"/>
    <s v="APL26010475"/>
    <x v="1025"/>
    <s v="J CLEAN GTX440(T), DETERGENT"/>
    <x v="21"/>
    <s v="6"/>
    <n v="200"/>
    <s v="KG"/>
    <x v="2"/>
    <n v="150"/>
    <n v="30000"/>
    <n v="1"/>
    <n v="4.8033809999999999"/>
    <n v="960.67631600000004"/>
    <s v="MIL"/>
    <n v="31.228000000000002"/>
    <n v="30000"/>
    <n v="2026"/>
  </r>
  <r>
    <n v="72037395"/>
    <x v="5"/>
    <s v="2026-01-17"/>
    <s v="C0259"/>
    <x v="61"/>
    <s v="F690064"/>
    <s v="APL26010536"/>
    <x v="968"/>
    <s v="Tapioca Starch -92CG"/>
    <x v="87"/>
    <s v="9"/>
    <n v="7980"/>
    <s v="KG"/>
    <x v="2"/>
    <n v="14.6"/>
    <n v="116508"/>
    <n v="1"/>
    <n v="0.46752899999999997"/>
    <n v="3730.8825409999999"/>
    <s v="MIL"/>
    <n v="31.228000000000002"/>
    <n v="116508"/>
    <n v="2026"/>
  </r>
  <r>
    <n v="72037224"/>
    <x v="6"/>
    <s v="2026-01-12"/>
    <s v="Z0004"/>
    <x v="69"/>
    <s v="IV6900070"/>
    <s v="APL26010599"/>
    <x v="1023"/>
    <s v="SAND BROWN ALUM OXIDE #24(DOVE)"/>
    <x v="95"/>
    <s v="7"/>
    <n v="2000"/>
    <s v="KG"/>
    <x v="2"/>
    <n v="33.5"/>
    <n v="67000"/>
    <n v="1"/>
    <n v="1.069293"/>
    <n v="2138.5868089999999"/>
    <s v="MIL"/>
    <n v="31.3291"/>
    <n v="67000"/>
    <n v="2026"/>
  </r>
  <r>
    <n v="72037311"/>
    <x v="6"/>
    <s v="2026-01-15"/>
    <s v="K0051"/>
    <x v="64"/>
    <s v="INV2026010089"/>
    <s v="APL26010601"/>
    <x v="987"/>
    <s v="BAG LDPE 0.03MMX&lt;O&gt;14.5&quot;X17.5&quot; WN 10-LAN MIN.70% RECYCLE"/>
    <x v="92"/>
    <s v="1"/>
    <n v="400"/>
    <s v="KG"/>
    <x v="2"/>
    <n v="75"/>
    <n v="30000"/>
    <n v="1"/>
    <n v="2.3939400000000002"/>
    <n v="957.57618300000001"/>
    <s v="MIL"/>
    <n v="31.3291"/>
    <n v="30000"/>
    <n v="2026"/>
  </r>
  <r>
    <n v="72037311"/>
    <x v="6"/>
    <s v="2026-01-15"/>
    <s v="K0051"/>
    <x v="64"/>
    <s v="INV2026010089"/>
    <s v="APL26010601"/>
    <x v="984"/>
    <s v="BAG LDPE 0.03MMX&lt;O&gt;16.5&quot;X20&quot; WN 10-LAN MIN.70% RECYCLE"/>
    <x v="92"/>
    <s v="1"/>
    <n v="1500"/>
    <s v="KG"/>
    <x v="2"/>
    <n v="75"/>
    <n v="112500"/>
    <n v="1"/>
    <n v="2.3939400000000002"/>
    <n v="3590.9106860000002"/>
    <s v="MIL"/>
    <n v="31.3291"/>
    <n v="112500"/>
    <n v="2026"/>
  </r>
  <r>
    <n v="72037311"/>
    <x v="6"/>
    <s v="2026-01-15"/>
    <s v="K0051"/>
    <x v="64"/>
    <s v="INV2026010089"/>
    <s v="APL26010601"/>
    <x v="981"/>
    <s v="BAG LDPE 0.03MMX&lt;O&gt;19&quot;X19&quot; WN 10-LAN MIN.70% RECYCLE"/>
    <x v="92"/>
    <s v="1"/>
    <n v="1100"/>
    <s v="KG"/>
    <x v="2"/>
    <n v="75"/>
    <n v="82500"/>
    <n v="1"/>
    <n v="2.3939400000000002"/>
    <n v="2633.334503"/>
    <s v="MIL"/>
    <n v="31.3291"/>
    <n v="82500"/>
    <n v="2026"/>
  </r>
  <r>
    <n v="72037375"/>
    <x v="6"/>
    <s v="2026-01-16"/>
    <s v="S0232"/>
    <x v="59"/>
    <s v="IV0013965"/>
    <s v="APL26010602"/>
    <x v="1026"/>
    <s v="SW FILM PE BLK 0.05MMX30&quot; MIN.30% RECYCLE &quot;ROLL&quot;"/>
    <x v="86"/>
    <s v="1"/>
    <n v="1500.05"/>
    <s v="KG"/>
    <x v="2"/>
    <n v="63"/>
    <n v="94503.15"/>
    <n v="1"/>
    <n v="2.0109089999999998"/>
    <n v="3016.465522"/>
    <s v="MIL"/>
    <n v="31.3291"/>
    <n v="94503.15"/>
    <n v="2026"/>
  </r>
  <r>
    <n v="72037376"/>
    <x v="6"/>
    <s v="2026-01-16"/>
    <s v="S0232"/>
    <x v="59"/>
    <s v="IV0013966"/>
    <s v="APL26010477"/>
    <x v="1026"/>
    <s v="SW FILM PE BLK 0.05MMX30&quot; MIN.30% RECYCLE &quot;ROLL&quot;"/>
    <x v="86"/>
    <s v="2"/>
    <n v="1005.85"/>
    <s v="KG"/>
    <x v="2"/>
    <n v="63"/>
    <n v="63368.55"/>
    <n v="1"/>
    <n v="2.0109089999999998"/>
    <n v="2022.673808"/>
    <s v="MIL"/>
    <n v="31.3291"/>
    <n v="63368.55"/>
    <n v="2026"/>
  </r>
  <r>
    <n v="72037378"/>
    <x v="6"/>
    <s v="2026-01-16"/>
    <s v="S0232"/>
    <x v="59"/>
    <s v="IV0013967"/>
    <s v="APL26010595"/>
    <x v="1026"/>
    <s v="SW FILM PE BLK 0.05MMX30&quot; MIN.30% RECYCLE &quot;ROLL&quot;"/>
    <x v="86"/>
    <s v="7"/>
    <n v="501.35"/>
    <s v="KG"/>
    <x v="2"/>
    <n v="63"/>
    <n v="31585.05"/>
    <n v="1"/>
    <n v="2.0109089999999998"/>
    <n v="1008.16972"/>
    <s v="MIL"/>
    <n v="31.3291"/>
    <n v="31585.05"/>
    <n v="2026"/>
  </r>
  <r>
    <n v="72037397"/>
    <x v="6"/>
    <s v="2026-01-17"/>
    <s v="P0071"/>
    <x v="57"/>
    <s v="IV26010671"/>
    <s v="APL26010462"/>
    <x v="960"/>
    <s v="Dextrin Adhesive Waster Base SV-708-92AL"/>
    <x v="88"/>
    <s v="9"/>
    <n v="7200"/>
    <s v="KG"/>
    <x v="2"/>
    <n v="9.25"/>
    <n v="66600"/>
    <n v="1"/>
    <n v="0.29525200000000001"/>
    <n v="2125.8191259999999"/>
    <s v="MIL"/>
    <n v="31.3291"/>
    <n v="66600"/>
    <n v="2026"/>
  </r>
  <r>
    <n v="72037314"/>
    <x v="22"/>
    <s v="2026-01-15"/>
    <s v="K0051"/>
    <x v="64"/>
    <s v="INV2026010091"/>
    <s v="APL26010610"/>
    <x v="999"/>
    <s v="BAG LDPE 0.04MMX&lt;OPEN&gt;14.5&quot;X17.5&quot; (0.012/PC)"/>
    <x v="92"/>
    <s v="7"/>
    <n v="100"/>
    <s v="KG"/>
    <x v="2"/>
    <n v="75.5"/>
    <n v="7550"/>
    <n v="1"/>
    <n v="2.4270360000000002"/>
    <n v="242.703621"/>
    <s v="MIL"/>
    <n v="31.107900000000001"/>
    <n v="7550"/>
    <n v="2026"/>
  </r>
  <r>
    <n v="72037314"/>
    <x v="22"/>
    <s v="2026-01-15"/>
    <s v="K0051"/>
    <x v="64"/>
    <s v="INV2026010091"/>
    <s v="APL26010610"/>
    <x v="1027"/>
    <s v="BAG LDPE 0.04MMX&lt;OPEN&gt;15&quot;X24&quot; (0.0171/PC)"/>
    <x v="92"/>
    <s v="7"/>
    <n v="200"/>
    <s v="KG"/>
    <x v="2"/>
    <n v="75.5"/>
    <n v="15100"/>
    <n v="1"/>
    <n v="2.4270360000000002"/>
    <n v="485.40724299999999"/>
    <s v="MIL"/>
    <n v="31.107900000000001"/>
    <n v="15100"/>
    <n v="2026"/>
  </r>
  <r>
    <n v="72037314"/>
    <x v="22"/>
    <s v="2026-01-15"/>
    <s v="K0051"/>
    <x v="64"/>
    <s v="INV2026010090"/>
    <s v="APL26010608"/>
    <x v="1002"/>
    <s v="BAG LDPE 0.03MMX&lt;OPEN&gt;19&quot;X19&quot; MIN.70% RECYCLE"/>
    <x v="92"/>
    <s v="7"/>
    <n v="800"/>
    <s v="KG"/>
    <x v="2"/>
    <n v="69"/>
    <n v="55200"/>
    <n v="1"/>
    <n v="2.218086"/>
    <n v="1774.4688639999999"/>
    <s v="MIL"/>
    <n v="31.107900000000001"/>
    <n v="55200"/>
    <n v="2026"/>
  </r>
  <r>
    <n v="72037314"/>
    <x v="22"/>
    <s v="2026-01-15"/>
    <s v="K0051"/>
    <x v="64"/>
    <s v="INV2026010090"/>
    <s v="APL26010608"/>
    <x v="1000"/>
    <s v="BAG LDPE 0.03MMX&lt;OPEN&gt;14.5&quot;X17.5&quot; MIN.70% RECYCLE"/>
    <x v="92"/>
    <s v="7"/>
    <n v="100"/>
    <s v="KG"/>
    <x v="2"/>
    <n v="69"/>
    <n v="6900"/>
    <n v="1"/>
    <n v="2.218086"/>
    <n v="221.80860799999999"/>
    <s v="MIL"/>
    <n v="31.107900000000001"/>
    <n v="6900"/>
    <n v="2026"/>
  </r>
  <r>
    <n v="72037314"/>
    <x v="22"/>
    <s v="2026-01-15"/>
    <s v="K0051"/>
    <x v="64"/>
    <s v="INV2026010092"/>
    <s v="APL26010611"/>
    <x v="1028"/>
    <s v="BAG LDPE 0.05MMX&lt;OPEN&gt;19&quot;X19&quot; MIN.70% RECYCLE"/>
    <x v="92"/>
    <s v="7"/>
    <n v="300"/>
    <s v="KG"/>
    <x v="2"/>
    <n v="69"/>
    <n v="20700"/>
    <n v="1"/>
    <n v="2.218086"/>
    <n v="665.42582400000003"/>
    <s v="MIL"/>
    <n v="31.107900000000001"/>
    <n v="20700"/>
    <n v="2026"/>
  </r>
  <r>
    <n v="72037314"/>
    <x v="22"/>
    <s v="2026-01-15"/>
    <s v="K0051"/>
    <x v="64"/>
    <s v="INV2026010092"/>
    <s v="APL26010611"/>
    <x v="1029"/>
    <s v="BAG LDPE 0.05MMX&lt;OPEN&gt;13&quot;X17&quot; MIN.70% RECYCLE"/>
    <x v="92"/>
    <s v="7"/>
    <n v="300"/>
    <s v="KG"/>
    <x v="2"/>
    <n v="69"/>
    <n v="20700"/>
    <n v="1"/>
    <n v="2.218086"/>
    <n v="665.42582400000003"/>
    <s v="MIL"/>
    <n v="31.107900000000001"/>
    <n v="20700"/>
    <n v="2026"/>
  </r>
  <r>
    <n v="72037314"/>
    <x v="22"/>
    <s v="2026-01-15"/>
    <s v="K0051"/>
    <x v="64"/>
    <s v="INV2026010092"/>
    <s v="APL26010611"/>
    <x v="1003"/>
    <s v="BAG LDPE 0.05MMX&lt;OPEN&gt;10.5&quot;X14&quot; MIN.70% RECYCLE"/>
    <x v="92"/>
    <s v="7"/>
    <n v="100"/>
    <s v="KG"/>
    <x v="2"/>
    <n v="69"/>
    <n v="6900"/>
    <n v="1"/>
    <n v="2.218086"/>
    <n v="221.80860799999999"/>
    <s v="MIL"/>
    <n v="31.107900000000001"/>
    <n v="6900"/>
    <n v="2026"/>
  </r>
  <r>
    <n v="72037314"/>
    <x v="22"/>
    <s v="2026-01-15"/>
    <s v="K0051"/>
    <x v="64"/>
    <s v="INV2026010091"/>
    <s v="APL26010610"/>
    <x v="1030"/>
    <s v="BAG LDPE 0.04MMX&lt;OPEN&gt;13&quot;X20&quot; (0.0123/PC)"/>
    <x v="92"/>
    <s v="7"/>
    <n v="200"/>
    <s v="KG"/>
    <x v="2"/>
    <n v="75.5"/>
    <n v="15100"/>
    <n v="1"/>
    <n v="2.4270360000000002"/>
    <n v="485.40724299999999"/>
    <s v="MIL"/>
    <n v="31.107900000000001"/>
    <n v="15100"/>
    <n v="2026"/>
  </r>
  <r>
    <n v="72037314"/>
    <x v="22"/>
    <s v="2026-01-15"/>
    <s v="K0051"/>
    <x v="64"/>
    <s v="INV2026010091"/>
    <s v="APL26010610"/>
    <x v="1031"/>
    <s v="BAG LDPE 0.04MMX&lt;OPEN&gt;24&quot;X24&quot; (0.0274/PC)"/>
    <x v="92"/>
    <s v="7"/>
    <n v="300"/>
    <s v="KG"/>
    <x v="2"/>
    <n v="75.5"/>
    <n v="22650"/>
    <n v="1"/>
    <n v="2.4270360000000002"/>
    <n v="728.11086499999999"/>
    <s v="MIL"/>
    <n v="31.107900000000001"/>
    <n v="22650"/>
    <n v="2026"/>
  </r>
  <r>
    <n v="72037314"/>
    <x v="22"/>
    <s v="2026-01-15"/>
    <s v="K0051"/>
    <x v="64"/>
    <s v="INV2026010091"/>
    <s v="APL26010610"/>
    <x v="1032"/>
    <s v="BAG LDPE 0.04MMX&lt;OPEN&gt;19&quot;X19&quot;"/>
    <x v="92"/>
    <s v="7"/>
    <n v="200"/>
    <s v="KG"/>
    <x v="2"/>
    <n v="75.5"/>
    <n v="15100"/>
    <n v="1"/>
    <n v="2.4270360000000002"/>
    <n v="485.40724299999999"/>
    <s v="MIL"/>
    <n v="31.107900000000001"/>
    <n v="15100"/>
    <n v="2026"/>
  </r>
  <r>
    <n v="72037314"/>
    <x v="22"/>
    <s v="2026-01-15"/>
    <s v="K0051"/>
    <x v="64"/>
    <s v="INV2026010091"/>
    <s v="APL26010610"/>
    <x v="998"/>
    <s v="BAG LDPE 0.04MMX&lt;OPEN&gt;11.5&quot;X15&quot; (0.0082/PC)"/>
    <x v="92"/>
    <s v="7"/>
    <n v="100"/>
    <s v="KG"/>
    <x v="2"/>
    <n v="75.5"/>
    <n v="7550"/>
    <n v="1"/>
    <n v="2.4270360000000002"/>
    <n v="242.703621"/>
    <s v="MIL"/>
    <n v="31.107900000000001"/>
    <n v="7550"/>
    <n v="2026"/>
  </r>
  <r>
    <n v="72037314"/>
    <x v="22"/>
    <s v="2026-01-15"/>
    <s v="K0051"/>
    <x v="64"/>
    <s v="INV2026010091"/>
    <s v="APL26010610"/>
    <x v="1033"/>
    <s v="BAG LDPE 0.04MMX&lt;OPEN&gt;21.5&quot;X30&quot;"/>
    <x v="92"/>
    <s v="7"/>
    <n v="300"/>
    <s v="KG"/>
    <x v="2"/>
    <n v="75.5"/>
    <n v="22650"/>
    <n v="1"/>
    <n v="2.4270360000000002"/>
    <n v="728.11086499999999"/>
    <s v="MIL"/>
    <n v="31.107900000000001"/>
    <n v="22650"/>
    <n v="2026"/>
  </r>
  <r>
    <n v="72037461"/>
    <x v="22"/>
    <s v="2026-01-20"/>
    <s v="P0124"/>
    <x v="63"/>
    <s v="IV2600025"/>
    <s v="APL26010606"/>
    <x v="979"/>
    <s v="LIQUID COMPOUND(CUTTING) T-650,Yellow"/>
    <x v="91"/>
    <s v="7"/>
    <n v="7200"/>
    <s v="KG"/>
    <x v="2"/>
    <n v="28"/>
    <n v="201600"/>
    <n v="1"/>
    <n v="0.900092"/>
    <n v="6480.6688969999996"/>
    <s v="MIL"/>
    <n v="31.107900000000001"/>
    <n v="201600"/>
    <n v="2026"/>
  </r>
  <r>
    <n v="72037461"/>
    <x v="22"/>
    <s v="2026-01-20"/>
    <s v="P0124"/>
    <x v="63"/>
    <s v="IV2600025"/>
    <s v="APL26010606"/>
    <x v="978"/>
    <s v="LIQUID COMPOUND(POLISH) PR-22,Blue"/>
    <x v="91"/>
    <s v="7"/>
    <n v="7200"/>
    <s v="KG"/>
    <x v="2"/>
    <n v="36.5"/>
    <n v="262800"/>
    <n v="1"/>
    <n v="1.173335"/>
    <n v="8448.0148119999994"/>
    <s v="MIL"/>
    <n v="31.107900000000001"/>
    <n v="262800"/>
    <n v="2026"/>
  </r>
  <r>
    <n v="72037216"/>
    <x v="23"/>
    <s v="2026-01-12"/>
    <s v="Z0004"/>
    <x v="69"/>
    <s v="IV6900077"/>
    <s v="APL26010623"/>
    <x v="1034"/>
    <s v="SAND BROWN ALUM OXIDE GRIT#80"/>
    <x v="99"/>
    <s v="1"/>
    <n v="2000"/>
    <s v="KG"/>
    <x v="2"/>
    <n v="33.5"/>
    <n v="67000"/>
    <n v="1"/>
    <n v="1.070711"/>
    <n v="2141.4234390000001"/>
    <s v="MIL"/>
    <n v="31.287600000000001"/>
    <n v="67000"/>
    <n v="2026"/>
  </r>
  <r>
    <n v="72037269"/>
    <x v="23"/>
    <s v="2026-01-13"/>
    <s v="J0041"/>
    <x v="58"/>
    <s v="088-4387"/>
    <s v="APL26010625"/>
    <x v="961"/>
    <s v="CLOTH USED (NEW) 13PC/KG (25 KG/Bag)"/>
    <x v="89"/>
    <s v="1"/>
    <n v="1000"/>
    <s v="KG"/>
    <x v="2"/>
    <n v="26.5"/>
    <n v="26500"/>
    <n v="1"/>
    <n v="0.84697999999999996"/>
    <n v="846.98091199999999"/>
    <s v="MIL"/>
    <n v="31.287600000000001"/>
    <n v="26500"/>
    <n v="2026"/>
  </r>
  <r>
    <n v="72037410"/>
    <x v="7"/>
    <s v="2026-01-19"/>
    <s v="R0030"/>
    <x v="23"/>
    <s v="021-1034"/>
    <s v="APL26010654"/>
    <x v="970"/>
    <s v="Alcohol I.P.A -93OP"/>
    <x v="87"/>
    <s v="9"/>
    <n v="450"/>
    <s v="KG"/>
    <x v="2"/>
    <n v="45"/>
    <n v="20250"/>
    <n v="1"/>
    <n v="1.4280900000000001"/>
    <n v="642.64088900000002"/>
    <s v="MIL"/>
    <n v="31.5106"/>
    <n v="20250"/>
    <n v="2026"/>
  </r>
  <r>
    <n v="72037410"/>
    <x v="7"/>
    <s v="2026-01-19"/>
    <s v="R0030"/>
    <x v="23"/>
    <s v="021-1034"/>
    <s v="APL26010654"/>
    <x v="1035"/>
    <s v="Anti Tacking compound gel-93OP"/>
    <x v="87"/>
    <s v="9"/>
    <n v="10"/>
    <s v="KG"/>
    <x v="2"/>
    <n v="560"/>
    <n v="5600"/>
    <n v="1"/>
    <n v="17.771796999999999"/>
    <n v="177.717974"/>
    <s v="MIL"/>
    <n v="31.5106"/>
    <n v="5600"/>
    <n v="2026"/>
  </r>
  <r>
    <n v="72035105"/>
    <x v="1"/>
    <s v="2025-11-12"/>
    <s v="M0053"/>
    <x v="73"/>
    <s v="MAT-Z-260003"/>
    <s v="APL26010050"/>
    <x v="1036"/>
    <s v="1002-MO--5.0X180-SGR-MG6"/>
    <x v="100"/>
    <s v="7"/>
    <n v="2280"/>
    <s v="KG"/>
    <x v="2"/>
    <n v="115.5438"/>
    <n v="263439.86"/>
    <n v="1"/>
    <n v="3.676717"/>
    <n v="8382.9165840000005"/>
    <s v="MIL"/>
    <n v="31.425799999999999"/>
    <n v="263439.86"/>
    <n v="2026"/>
  </r>
  <r>
    <n v="72035467"/>
    <x v="1"/>
    <s v="2025-11-19"/>
    <s v="M0053"/>
    <x v="73"/>
    <s v="MAT-Z-260011"/>
    <s v="APL26010007"/>
    <x v="1037"/>
    <s v="1002-H18-2.5X195-SG3-MG3"/>
    <x v="100"/>
    <s v="8"/>
    <n v="1928"/>
    <s v="KG"/>
    <x v="2"/>
    <n v="115.5438"/>
    <n v="222768.45"/>
    <n v="1"/>
    <n v="3.676717"/>
    <n v="7088.7121399999996"/>
    <s v="MIL"/>
    <n v="31.425799999999999"/>
    <n v="222768.45"/>
    <n v="2026"/>
  </r>
  <r>
    <n v="72035469"/>
    <x v="1"/>
    <s v="2025-11-19"/>
    <s v="M0053"/>
    <x v="73"/>
    <s v="MAT-Z-260003"/>
    <s v="APL26010050"/>
    <x v="1038"/>
    <s v="1002-MO--5.0X130-SGR-MG6"/>
    <x v="100"/>
    <s v="7"/>
    <n v="650"/>
    <s v="KG"/>
    <x v="2"/>
    <n v="115.5438"/>
    <n v="75103.47"/>
    <n v="1"/>
    <n v="3.676717"/>
    <n v="2389.866606"/>
    <s v="MIL"/>
    <n v="31.425799999999999"/>
    <n v="75103.47"/>
    <n v="2026"/>
  </r>
  <r>
    <n v="72035467"/>
    <x v="8"/>
    <s v="2025-11-19"/>
    <s v="M0053"/>
    <x v="73"/>
    <s v="MAT-Z-260015"/>
    <s v="APL26010009"/>
    <x v="1039"/>
    <s v="1002-H18-2.5X220-SG3-MG3"/>
    <x v="100"/>
    <s v="8"/>
    <n v="1045"/>
    <s v="KG"/>
    <x v="2"/>
    <n v="116.19070000000001"/>
    <n v="121419.28"/>
    <n v="1"/>
    <n v="3.699916"/>
    <n v="3866.4127669999998"/>
    <s v="MIL"/>
    <n v="31.403600000000001"/>
    <n v="121419.28"/>
    <n v="2026"/>
  </r>
  <r>
    <n v="72035466"/>
    <x v="2"/>
    <s v="2025-11-19"/>
    <s v="M0053"/>
    <x v="73"/>
    <s v="MAT-Z-260019"/>
    <s v="APL26010011"/>
    <x v="1040"/>
    <s v="SW88-O---2.5X320-SG3-MG3"/>
    <x v="101"/>
    <s v="1"/>
    <n v="1005"/>
    <s v="KG"/>
    <x v="2"/>
    <n v="121.6892"/>
    <n v="122297.65"/>
    <n v="1"/>
    <n v="3.8558650000000001"/>
    <n v="3875.14536"/>
    <s v="MIL"/>
    <n v="31.5595"/>
    <n v="122297.65"/>
    <n v="2026"/>
  </r>
  <r>
    <n v="72035470"/>
    <x v="2"/>
    <s v="2025-11-19"/>
    <s v="M0053"/>
    <x v="73"/>
    <s v="MAT-Z-260012"/>
    <s v="APL26010051"/>
    <x v="1041"/>
    <s v="1002-MO--6.0X150-SGR-MG6"/>
    <x v="100"/>
    <s v="7"/>
    <n v="3130"/>
    <s v="KG"/>
    <x v="2"/>
    <n v="115.5438"/>
    <n v="361652.09"/>
    <n v="1"/>
    <n v="3.6611410000000002"/>
    <n v="11459.373247"/>
    <s v="MIL"/>
    <n v="31.5595"/>
    <n v="361652.09"/>
    <n v="2026"/>
  </r>
  <r>
    <n v="72035471"/>
    <x v="2"/>
    <s v="2025-11-19"/>
    <s v="M0053"/>
    <x v="73"/>
    <s v="MAT-Z-260012"/>
    <s v="APL26010051"/>
    <x v="1042"/>
    <s v="1002-MO--6.0X205-SGR-MG6"/>
    <x v="100"/>
    <s v="7"/>
    <n v="3124"/>
    <s v="KG"/>
    <x v="2"/>
    <n v="115.5438"/>
    <n v="360958.83"/>
    <n v="1"/>
    <n v="3.6611410000000002"/>
    <n v="11437.406486"/>
    <s v="MIL"/>
    <n v="31.5595"/>
    <n v="360958.83"/>
    <n v="2026"/>
  </r>
  <r>
    <n v="72035472"/>
    <x v="2"/>
    <s v="2025-11-19"/>
    <s v="M0053"/>
    <x v="73"/>
    <s v="MAT-Z-260012"/>
    <s v="APL26010051"/>
    <x v="1043"/>
    <s v="1002-MO--6.0X115-SGR-MG6"/>
    <x v="100"/>
    <s v="7"/>
    <n v="1041"/>
    <s v="KG"/>
    <x v="2"/>
    <n v="116.19070000000001"/>
    <n v="120954.52"/>
    <n v="1"/>
    <n v="3.6816390000000001"/>
    <n v="3832.5867010000002"/>
    <s v="MIL"/>
    <n v="31.5595"/>
    <n v="120954.52"/>
    <n v="2026"/>
  </r>
  <r>
    <n v="72035472"/>
    <x v="2"/>
    <s v="2025-11-19"/>
    <s v="M0053"/>
    <x v="73"/>
    <s v="MAT-Z-260012"/>
    <s v="APL26010051"/>
    <x v="1044"/>
    <s v="1002-MO--7.0X230-SGR-MG6"/>
    <x v="100"/>
    <s v="7"/>
    <n v="1027"/>
    <s v="KG"/>
    <x v="2"/>
    <n v="116.19070000000001"/>
    <n v="119327.85"/>
    <n v="1"/>
    <n v="3.6816390000000001"/>
    <n v="3781.0437419999998"/>
    <s v="MIL"/>
    <n v="31.5595"/>
    <n v="119327.85"/>
    <n v="2026"/>
  </r>
  <r>
    <n v="72035472"/>
    <x v="2"/>
    <s v="2025-11-19"/>
    <s v="M0053"/>
    <x v="73"/>
    <s v="MAT-Z-260016"/>
    <s v="APL26010052"/>
    <x v="1045"/>
    <s v="1002-MO--7.0X155-SGR-MG6"/>
    <x v="100"/>
    <s v="7"/>
    <n v="1025"/>
    <s v="KG"/>
    <x v="2"/>
    <n v="116.19070000000001"/>
    <n v="119095.47"/>
    <n v="1"/>
    <n v="3.6816390000000001"/>
    <n v="3773.6805079999999"/>
    <s v="MIL"/>
    <n v="31.5595"/>
    <n v="119095.47"/>
    <n v="2026"/>
  </r>
  <r>
    <n v="72035472"/>
    <x v="2"/>
    <s v="2025-11-19"/>
    <s v="M0053"/>
    <x v="73"/>
    <s v="MAT-Z-260016"/>
    <s v="APL26010052"/>
    <x v="1046"/>
    <s v="1002-MO--7.0X190-SGR-MG6"/>
    <x v="100"/>
    <s v="7"/>
    <n v="1796"/>
    <s v="KG"/>
    <x v="2"/>
    <n v="115.5438"/>
    <n v="207516.66"/>
    <n v="1"/>
    <n v="3.6611410000000002"/>
    <n v="6575.4102560000001"/>
    <s v="MIL"/>
    <n v="31.5595"/>
    <n v="207516.66"/>
    <n v="2026"/>
  </r>
  <r>
    <n v="72035736"/>
    <x v="2"/>
    <s v="2025-11-26"/>
    <s v="M0053"/>
    <x v="73"/>
    <s v="MAT-Z-260022"/>
    <s v="APL26010013"/>
    <x v="1047"/>
    <s v="1002-H18-2.5X115-SG3-MG3"/>
    <x v="100"/>
    <s v="8"/>
    <n v="325"/>
    <s v="KG"/>
    <x v="2"/>
    <n v="116.19070000000001"/>
    <n v="37761.980000000003"/>
    <n v="1"/>
    <n v="3.6816390000000001"/>
    <n v="1196.5328979999999"/>
    <s v="MIL"/>
    <n v="31.5595"/>
    <n v="37761.980000000003"/>
    <n v="2026"/>
  </r>
  <r>
    <n v="72035736"/>
    <x v="2"/>
    <s v="2025-11-26"/>
    <s v="M0053"/>
    <x v="73"/>
    <s v="MAT-Z-260022"/>
    <s v="APL26010013"/>
    <x v="1048"/>
    <s v="1002-H18-2.5X170-SG3-MG3"/>
    <x v="100"/>
    <s v="8"/>
    <n v="66"/>
    <s v="KG"/>
    <x v="2"/>
    <n v="116.19070000000001"/>
    <n v="7668.59"/>
    <n v="1"/>
    <n v="3.6816390000000001"/>
    <n v="242.98832300000001"/>
    <s v="MIL"/>
    <n v="31.5595"/>
    <n v="7668.59"/>
    <n v="2026"/>
  </r>
  <r>
    <n v="72035736"/>
    <x v="2"/>
    <s v="2025-11-26"/>
    <s v="M0053"/>
    <x v="73"/>
    <s v="MAT-Z-260022"/>
    <s v="APL26010013"/>
    <x v="1047"/>
    <s v="1002-H18-2.5X115-SG3-MG3"/>
    <x v="100"/>
    <s v="8"/>
    <n v="68"/>
    <s v="KG"/>
    <x v="2"/>
    <n v="116.19070000000001"/>
    <n v="7900.97"/>
    <n v="1"/>
    <n v="3.6816390000000001"/>
    <n v="250.35155800000001"/>
    <s v="MIL"/>
    <n v="31.5595"/>
    <n v="7900.97"/>
    <n v="2026"/>
  </r>
  <r>
    <n v="72035736"/>
    <x v="2"/>
    <s v="2025-11-26"/>
    <s v="M0053"/>
    <x v="73"/>
    <s v="MAT-Z-260022"/>
    <s v="APL26010013"/>
    <x v="1048"/>
    <s v="1002-H18-2.5X170-SG3-MG3"/>
    <x v="100"/>
    <s v="8"/>
    <n v="1000"/>
    <s v="KG"/>
    <x v="2"/>
    <n v="116.19070000000001"/>
    <n v="116190.7"/>
    <n v="1"/>
    <n v="3.6816390000000001"/>
    <n v="3681.6394420000001"/>
    <s v="MIL"/>
    <n v="31.5595"/>
    <n v="116190.7"/>
    <n v="2026"/>
  </r>
  <r>
    <n v="72035741"/>
    <x v="2"/>
    <s v="2025-11-26"/>
    <s v="M0053"/>
    <x v="73"/>
    <s v="MAT-Z-260016"/>
    <s v="APL26010052"/>
    <x v="1049"/>
    <s v="1002-MO--6.0X180-SGR-MG6"/>
    <x v="100"/>
    <s v="7"/>
    <n v="1050"/>
    <s v="KG"/>
    <x v="2"/>
    <n v="116.19070000000001"/>
    <n v="122000.24"/>
    <n v="1"/>
    <n v="3.6816390000000001"/>
    <n v="3865.7215729999998"/>
    <s v="MIL"/>
    <n v="31.5595"/>
    <n v="122000.24"/>
    <n v="2026"/>
  </r>
  <r>
    <n v="72035741"/>
    <x v="2"/>
    <s v="2025-11-26"/>
    <s v="M0053"/>
    <x v="73"/>
    <s v="MAT-Z-260016"/>
    <s v="APL26010052"/>
    <x v="1050"/>
    <s v="1002-MO--6.0X140-SGR-MG6"/>
    <x v="100"/>
    <s v="7"/>
    <n v="1050"/>
    <s v="KG"/>
    <x v="2"/>
    <n v="116.19070000000001"/>
    <n v="122000.24"/>
    <n v="1"/>
    <n v="3.6816390000000001"/>
    <n v="3865.7215729999998"/>
    <s v="MIL"/>
    <n v="31.5595"/>
    <n v="122000.24"/>
    <n v="2026"/>
  </r>
  <r>
    <n v="72035741"/>
    <x v="2"/>
    <s v="2025-11-26"/>
    <s v="M0053"/>
    <x v="73"/>
    <s v="MAT-Z-260016"/>
    <s v="APL26010052"/>
    <x v="1050"/>
    <s v="1002-MO--6.0X140-SGR-MG6"/>
    <x v="100"/>
    <s v="7"/>
    <n v="28"/>
    <s v="KG"/>
    <x v="2"/>
    <n v="116.19036"/>
    <n v="3253.33"/>
    <n v="1"/>
    <n v="3.6816279999999999"/>
    <n v="103.0856"/>
    <s v="MIL"/>
    <n v="31.5595"/>
    <n v="3253.33"/>
    <n v="2026"/>
  </r>
  <r>
    <n v="72035741"/>
    <x v="2"/>
    <s v="2025-11-26"/>
    <s v="M0053"/>
    <x v="73"/>
    <s v="MAT-Z-260016"/>
    <s v="APL26010052"/>
    <x v="1042"/>
    <s v="1002-MO--6.0X205-SGR-MG6"/>
    <x v="100"/>
    <s v="7"/>
    <n v="2064"/>
    <s v="KG"/>
    <x v="2"/>
    <n v="115.5438"/>
    <n v="238482.4"/>
    <n v="1"/>
    <n v="3.6611410000000002"/>
    <n v="7556.59627"/>
    <s v="MIL"/>
    <n v="31.5595"/>
    <n v="238482.4"/>
    <n v="2026"/>
  </r>
  <r>
    <n v="72035741"/>
    <x v="2"/>
    <s v="2025-11-26"/>
    <s v="M0053"/>
    <x v="73"/>
    <s v="MAT-Z-260016"/>
    <s v="APL26010052"/>
    <x v="1049"/>
    <s v="1002-MO--6.0X180-SGR-MG6"/>
    <x v="100"/>
    <s v="7"/>
    <n v="20"/>
    <s v="KG"/>
    <x v="2"/>
    <n v="116.19070000000001"/>
    <n v="2323.81"/>
    <n v="1"/>
    <n v="3.6816390000000001"/>
    <n v="73.632661999999996"/>
    <s v="MIL"/>
    <n v="31.5595"/>
    <n v="2323.81"/>
    <n v="2026"/>
  </r>
  <r>
    <n v="72035472"/>
    <x v="15"/>
    <s v="2025-11-19"/>
    <s v="M0053"/>
    <x v="73"/>
    <s v="MAT-Z-260023"/>
    <s v="APL26010054"/>
    <x v="1051"/>
    <s v="1002-MO--7.0X200-SGR-MG6"/>
    <x v="100"/>
    <s v="7"/>
    <n v="6"/>
    <s v="KG"/>
    <x v="2"/>
    <n v="115.5438"/>
    <n v="693.26"/>
    <n v="1"/>
    <n v="3.654541"/>
    <n v="21.927157999999999"/>
    <s v="MIL"/>
    <n v="31.616499999999998"/>
    <n v="693.26"/>
    <n v="2026"/>
  </r>
  <r>
    <n v="72035472"/>
    <x v="15"/>
    <s v="2025-11-19"/>
    <s v="M0053"/>
    <x v="73"/>
    <s v="MAT-Z-260023"/>
    <s v="APL26010054"/>
    <x v="1051"/>
    <s v="1002-MO--7.0X200-SGR-MG6"/>
    <x v="100"/>
    <s v="7"/>
    <n v="1987"/>
    <s v="KG"/>
    <x v="2"/>
    <n v="115.5438"/>
    <n v="229585.53"/>
    <n v="1"/>
    <n v="3.654541"/>
    <n v="7261.5732289999996"/>
    <s v="MIL"/>
    <n v="31.616499999999998"/>
    <n v="229585.53"/>
    <n v="2026"/>
  </r>
  <r>
    <n v="72035736"/>
    <x v="15"/>
    <s v="2025-11-26"/>
    <s v="M0053"/>
    <x v="73"/>
    <s v="MAT-Z-260027"/>
    <s v="APL26010057"/>
    <x v="1052"/>
    <s v="1002-H18-2.5X145-SG3-MG3"/>
    <x v="100"/>
    <s v="8"/>
    <n v="637"/>
    <s v="KG"/>
    <x v="2"/>
    <n v="116.19070000000001"/>
    <n v="74013.48"/>
    <n v="1"/>
    <n v="3.675001"/>
    <n v="2340.976388"/>
    <s v="MIL"/>
    <n v="31.616499999999998"/>
    <n v="74013.48"/>
    <n v="2026"/>
  </r>
  <r>
    <n v="72035737"/>
    <x v="15"/>
    <s v="2025-11-26"/>
    <s v="M0053"/>
    <x v="73"/>
    <s v="MAT-Z-260023"/>
    <s v="APL26010054"/>
    <x v="1053"/>
    <s v="1002-MO--6.0X135-SGR-MG6"/>
    <x v="100"/>
    <s v="7"/>
    <n v="1007"/>
    <s v="KG"/>
    <x v="2"/>
    <n v="116.19070000000001"/>
    <n v="117004.03"/>
    <n v="1"/>
    <n v="3.675001"/>
    <n v="3700.7268349999999"/>
    <s v="MIL"/>
    <n v="31.616499999999998"/>
    <n v="117004.03"/>
    <n v="2026"/>
  </r>
  <r>
    <n v="72035469"/>
    <x v="11"/>
    <s v="2025-11-19"/>
    <s v="M0053"/>
    <x v="73"/>
    <s v="MAT-Z-260028"/>
    <s v="APL26010277"/>
    <x v="1038"/>
    <s v="1002-MO--5.0X130-SGR-MG6"/>
    <x v="100"/>
    <s v="7"/>
    <n v="643"/>
    <s v="KG"/>
    <x v="2"/>
    <n v="115.5438"/>
    <n v="74294.66"/>
    <n v="1"/>
    <n v="3.6739350000000002"/>
    <n v="2362.3403790000002"/>
    <s v="MIL"/>
    <n v="31.4496"/>
    <n v="74294.66"/>
    <n v="2026"/>
  </r>
  <r>
    <n v="72035469"/>
    <x v="11"/>
    <s v="2025-11-19"/>
    <s v="M0053"/>
    <x v="73"/>
    <s v="MAT-Z-260028"/>
    <s v="APL26010277"/>
    <x v="1054"/>
    <s v="1002-MO--5.0X115-SGR-MG6"/>
    <x v="100"/>
    <s v="7"/>
    <n v="1041"/>
    <s v="KG"/>
    <x v="2"/>
    <n v="116.19070000000001"/>
    <n v="120954.52"/>
    <n v="1"/>
    <n v="3.6945039999999998"/>
    <n v="3845.9795989999998"/>
    <s v="MIL"/>
    <n v="31.4496"/>
    <n v="120954.52"/>
    <n v="2026"/>
  </r>
  <r>
    <n v="72035737"/>
    <x v="11"/>
    <s v="2025-11-26"/>
    <s v="M0053"/>
    <x v="73"/>
    <s v="MAT-Z-260028"/>
    <s v="APL26010277"/>
    <x v="1046"/>
    <s v="1002-MO--7.0X190-SGR-MG6"/>
    <x v="100"/>
    <s v="7"/>
    <n v="1050"/>
    <s v="KG"/>
    <x v="2"/>
    <n v="116.19070000000001"/>
    <n v="122000.24"/>
    <n v="1"/>
    <n v="3.6945039999999998"/>
    <n v="3879.2302599999998"/>
    <s v="MIL"/>
    <n v="31.4496"/>
    <n v="122000.24"/>
    <n v="2026"/>
  </r>
  <r>
    <n v="72035737"/>
    <x v="11"/>
    <s v="2025-11-26"/>
    <s v="M0053"/>
    <x v="73"/>
    <s v="MAT-Z-260028"/>
    <s v="APL26010277"/>
    <x v="1055"/>
    <s v="1002-MO--6.0X105-SGR-MG6"/>
    <x v="100"/>
    <s v="7"/>
    <n v="1050"/>
    <s v="KG"/>
    <x v="2"/>
    <n v="116.19070000000001"/>
    <n v="122000.24"/>
    <n v="1"/>
    <n v="3.6945039999999998"/>
    <n v="3879.2302599999998"/>
    <s v="MIL"/>
    <n v="31.4496"/>
    <n v="122000.24"/>
    <n v="2026"/>
  </r>
  <r>
    <n v="72035737"/>
    <x v="11"/>
    <s v="2025-11-26"/>
    <s v="M0053"/>
    <x v="73"/>
    <s v="MAT-Z-260028"/>
    <s v="APL26010277"/>
    <x v="1055"/>
    <s v="1002-MO--6.0X105-SGR-MG6"/>
    <x v="100"/>
    <s v="7"/>
    <n v="3"/>
    <s v="KG"/>
    <x v="2"/>
    <n v="116.19070000000001"/>
    <n v="348.57"/>
    <n v="1"/>
    <n v="3.6945039999999998"/>
    <n v="11.083447"/>
    <s v="MIL"/>
    <n v="31.4496"/>
    <n v="348.57"/>
    <n v="2026"/>
  </r>
  <r>
    <n v="72036846"/>
    <x v="11"/>
    <s v="2025-12-18"/>
    <s v="M0053"/>
    <x v="73"/>
    <s v="MAT-Z-260028"/>
    <s v="APL26010277"/>
    <x v="1051"/>
    <s v="1002-MO--7.0X200-SGR-MG6"/>
    <x v="100"/>
    <s v="7"/>
    <n v="9"/>
    <s v="KG"/>
    <x v="2"/>
    <n v="117.0213"/>
    <n v="1053.19"/>
    <n v="1"/>
    <n v="3.7209150000000002"/>
    <n v="33.488183999999997"/>
    <s v="MIL"/>
    <n v="31.4496"/>
    <n v="1053.19"/>
    <n v="2026"/>
  </r>
  <r>
    <n v="72036846"/>
    <x v="11"/>
    <s v="2025-12-18"/>
    <s v="M0053"/>
    <x v="73"/>
    <s v="MAT-Z-260028"/>
    <s v="APL26010277"/>
    <x v="1051"/>
    <s v="1002-MO--7.0X200-SGR-MG6"/>
    <x v="100"/>
    <s v="7"/>
    <n v="2100"/>
    <s v="KG"/>
    <x v="2"/>
    <n v="117.0213"/>
    <n v="245744.73"/>
    <n v="1"/>
    <n v="3.7209150000000002"/>
    <n v="7813.9222749999999"/>
    <s v="MIL"/>
    <n v="31.4496"/>
    <n v="245744.73"/>
    <n v="2026"/>
  </r>
  <r>
    <n v="72036989"/>
    <x v="11"/>
    <s v="2025-12-24"/>
    <s v="M0053"/>
    <x v="73"/>
    <s v="MAT-Z-260032"/>
    <s v="APL26010060"/>
    <x v="1048"/>
    <s v="1002-H18-2.5X170-SG3-MG3"/>
    <x v="100"/>
    <s v="8"/>
    <n v="1000"/>
    <s v="KG"/>
    <x v="2"/>
    <n v="117.66540000000001"/>
    <n v="117665.4"/>
    <n v="1"/>
    <n v="3.7413949999999998"/>
    <n v="3741.3957569999998"/>
    <s v="MIL"/>
    <n v="31.4496"/>
    <n v="117665.4"/>
    <n v="2026"/>
  </r>
  <r>
    <n v="72036989"/>
    <x v="11"/>
    <s v="2025-12-24"/>
    <s v="M0053"/>
    <x v="73"/>
    <s v="MAT-Z-260032"/>
    <s v="APL26010060"/>
    <x v="1048"/>
    <s v="1002-H18-2.5X170-SG3-MG3"/>
    <x v="100"/>
    <s v="8"/>
    <n v="67"/>
    <s v="KG"/>
    <x v="2"/>
    <n v="117.66540000000001"/>
    <n v="7883.58"/>
    <n v="1"/>
    <n v="3.7413949999999998"/>
    <n v="250.67345800000001"/>
    <s v="MIL"/>
    <n v="31.4496"/>
    <n v="7883.58"/>
    <n v="2026"/>
  </r>
  <r>
    <n v="72035469"/>
    <x v="14"/>
    <s v="2025-11-19"/>
    <s v="M0053"/>
    <x v="73"/>
    <s v="MAT-Z-260033"/>
    <s v="APL26010278"/>
    <x v="1038"/>
    <s v="1002-MO--5.0X130-SGR-MG6"/>
    <x v="100"/>
    <s v="7"/>
    <n v="619"/>
    <s v="KG"/>
    <x v="2"/>
    <n v="115.5438"/>
    <n v="71521.61"/>
    <n v="1"/>
    <n v="3.6678470000000001"/>
    <n v="2270.3975639999999"/>
    <s v="MIL"/>
    <n v="31.501799999999999"/>
    <n v="71521.61"/>
    <n v="2026"/>
  </r>
  <r>
    <n v="72035737"/>
    <x v="14"/>
    <s v="2025-11-26"/>
    <s v="M0053"/>
    <x v="73"/>
    <s v="MAT-Z-260033"/>
    <s v="APL26010278"/>
    <x v="1056"/>
    <s v="1002-MO--5.0X120-SGR-MG6"/>
    <x v="100"/>
    <s v="7"/>
    <n v="1013"/>
    <s v="KG"/>
    <x v="2"/>
    <n v="116.19070000000001"/>
    <n v="117701.18"/>
    <n v="1"/>
    <n v="3.6883819999999998"/>
    <n v="3736.3318920000002"/>
    <s v="MIL"/>
    <n v="31.501799999999999"/>
    <n v="117701.18"/>
    <n v="2026"/>
  </r>
  <r>
    <n v="72036845"/>
    <x v="14"/>
    <s v="2025-12-18"/>
    <s v="M0053"/>
    <x v="73"/>
    <s v="MAT-Z-260033"/>
    <s v="APL26010278"/>
    <x v="1056"/>
    <s v="1002-MO--5.0X120-SGR-MG6"/>
    <x v="100"/>
    <s v="7"/>
    <n v="528"/>
    <s v="KG"/>
    <x v="2"/>
    <n v="117.66540000000001"/>
    <n v="62127.33"/>
    <n v="1"/>
    <n v="3.7351960000000002"/>
    <n v="1972.1834940000001"/>
    <s v="MIL"/>
    <n v="31.501799999999999"/>
    <n v="62127.33"/>
    <n v="2026"/>
  </r>
  <r>
    <n v="72037197"/>
    <x v="20"/>
    <s v="2026-01-09"/>
    <s v="M0053"/>
    <x v="73"/>
    <s v="MAT-Z-260046"/>
    <s v="APL26010494"/>
    <x v="1057"/>
    <s v="1002-MO--7.0X175-SGR-MG6"/>
    <x v="100"/>
    <s v="7"/>
    <n v="869"/>
    <s v="KG"/>
    <x v="2"/>
    <n v="123.35169999999999"/>
    <n v="107192.63"/>
    <n v="1"/>
    <n v="3.9397150000000001"/>
    <n v="3423.6127339999998"/>
    <s v="MIL"/>
    <n v="31.309799999999999"/>
    <n v="107192.63"/>
    <n v="2026"/>
  </r>
  <r>
    <n v="72037197"/>
    <x v="20"/>
    <s v="2026-01-09"/>
    <s v="M0053"/>
    <x v="73"/>
    <s v="MAT-Z-260046"/>
    <s v="APL26010494"/>
    <x v="1058"/>
    <s v="1002-MO--7.0X240-SGR-MG6"/>
    <x v="100"/>
    <s v="7"/>
    <n v="1027"/>
    <s v="KG"/>
    <x v="2"/>
    <n v="123.35169999999999"/>
    <n v="126682.2"/>
    <n v="1"/>
    <n v="3.9397150000000001"/>
    <n v="4046.087806"/>
    <s v="MIL"/>
    <n v="31.309799999999999"/>
    <n v="126682.2"/>
    <n v="2026"/>
  </r>
  <r>
    <n v="72036989"/>
    <x v="23"/>
    <s v="2025-12-24"/>
    <s v="M0053"/>
    <x v="73"/>
    <s v="MAT-Z-260062"/>
    <s v="APL26010505"/>
    <x v="1037"/>
    <s v="1002-H18-2.5X195-SG3-MG3"/>
    <x v="100"/>
    <s v="8"/>
    <n v="1050"/>
    <s v="KG"/>
    <x v="2"/>
    <n v="117.66540000000001"/>
    <n v="123548.67"/>
    <n v="1"/>
    <n v="3.760767"/>
    <n v="3948.8062359999999"/>
    <s v="MIL"/>
    <n v="31.287600000000001"/>
    <n v="123548.67"/>
    <n v="2026"/>
  </r>
  <r>
    <n v="72037195"/>
    <x v="23"/>
    <s v="2026-01-09"/>
    <s v="M0053"/>
    <x v="73"/>
    <s v="MAT-Z-260062"/>
    <s v="APL26010505"/>
    <x v="1059"/>
    <s v="1002-H18-2.5X175-SG3-MG3"/>
    <x v="100"/>
    <s v="8"/>
    <n v="523"/>
    <s v="KG"/>
    <x v="2"/>
    <n v="123.35169999999999"/>
    <n v="64512.94"/>
    <n v="1"/>
    <n v="3.94251"/>
    <n v="2061.9331619999998"/>
    <s v="MIL"/>
    <n v="31.287600000000001"/>
    <n v="64512.94"/>
    <n v="2026"/>
  </r>
  <r>
    <n v="72037198"/>
    <x v="23"/>
    <s v="2026-01-09"/>
    <s v="M0053"/>
    <x v="73"/>
    <s v="MAT-Z-260062"/>
    <s v="APL26010505"/>
    <x v="1052"/>
    <s v="1002-H18-2.5X145-SG3-MG3"/>
    <x v="100"/>
    <s v="8"/>
    <n v="920"/>
    <s v="KG"/>
    <x v="2"/>
    <n v="123.35169999999999"/>
    <n v="113483.56"/>
    <n v="1"/>
    <n v="3.94251"/>
    <n v="3627.1097810000001"/>
    <s v="MIL"/>
    <n v="31.287600000000001"/>
    <n v="113483.56"/>
    <n v="2026"/>
  </r>
  <r>
    <n v="72035022"/>
    <x v="0"/>
    <s v="2025-11-11"/>
    <s v="M0053"/>
    <x v="73"/>
    <s v="MAT-Z-260004"/>
    <s v="APL26010002"/>
    <x v="1060"/>
    <s v="8011-O---2.0X410-SG3-MG3"/>
    <x v="102"/>
    <s v="1"/>
    <n v="895"/>
    <s v="KG"/>
    <x v="2"/>
    <n v="112.63290000000001"/>
    <n v="100806.45"/>
    <n v="1"/>
    <n v="3.5653250000000001"/>
    <n v="3190.9661550000001"/>
    <s v="MIL"/>
    <n v="31.591200000000001"/>
    <n v="100806.45"/>
    <n v="2026"/>
  </r>
  <r>
    <n v="72035024"/>
    <x v="0"/>
    <s v="2025-11-11"/>
    <s v="M0053"/>
    <x v="73"/>
    <s v="MAT-Z-260004"/>
    <s v="APL26010002"/>
    <x v="1061"/>
    <s v="8011-O---2.5X310-SG3-MG3"/>
    <x v="102"/>
    <s v="1"/>
    <n v="6704"/>
    <s v="KG"/>
    <x v="2"/>
    <n v="112.63290000000001"/>
    <n v="755090.96"/>
    <n v="1"/>
    <n v="3.5653250000000001"/>
    <n v="23901.939780000001"/>
    <s v="MIL"/>
    <n v="31.591200000000001"/>
    <n v="755090.96"/>
    <n v="2026"/>
  </r>
  <r>
    <n v="72035026"/>
    <x v="0"/>
    <s v="2025-11-11"/>
    <s v="M0053"/>
    <x v="73"/>
    <s v="MAT-Z-260004"/>
    <s v="APL26010002"/>
    <x v="1062"/>
    <s v="8011-O---2.5X445-SG3-MG3"/>
    <x v="102"/>
    <s v="1"/>
    <n v="4828"/>
    <s v="KG"/>
    <x v="2"/>
    <n v="113.92659999999999"/>
    <n v="550037.62"/>
    <n v="1"/>
    <n v="3.6062759999999998"/>
    <n v="17411.102458000001"/>
    <s v="MIL"/>
    <n v="31.591200000000001"/>
    <n v="550037.62"/>
    <n v="2026"/>
  </r>
  <r>
    <n v="72035026"/>
    <x v="0"/>
    <s v="2025-11-11"/>
    <s v="M0053"/>
    <x v="73"/>
    <s v="MAT-Z-260004"/>
    <s v="APL26010002"/>
    <x v="1063"/>
    <s v="8011-O---2.5X475-SG3-MG3"/>
    <x v="102"/>
    <s v="1"/>
    <n v="3487"/>
    <s v="KG"/>
    <x v="2"/>
    <n v="113.92659999999999"/>
    <n v="397262.05"/>
    <n v="1"/>
    <n v="3.6062759999999998"/>
    <n v="12575.085783"/>
    <s v="MIL"/>
    <n v="31.591200000000001"/>
    <n v="397262.05"/>
    <n v="2026"/>
  </r>
  <r>
    <n v="72035028"/>
    <x v="0"/>
    <s v="2025-11-11"/>
    <s v="M0053"/>
    <x v="73"/>
    <s v="MAT-Z-260004"/>
    <s v="APL26010002"/>
    <x v="1064"/>
    <s v="8011-O---2.0X360-SG3-MG3"/>
    <x v="102"/>
    <s v="1"/>
    <n v="2722"/>
    <s v="KG"/>
    <x v="2"/>
    <n v="113.92659999999999"/>
    <n v="310108.21000000002"/>
    <n v="1"/>
    <n v="3.6062759999999998"/>
    <n v="9816.2845980000002"/>
    <s v="MIL"/>
    <n v="31.591200000000001"/>
    <n v="310108.21000000002"/>
    <n v="2026"/>
  </r>
  <r>
    <n v="72035032"/>
    <x v="0"/>
    <s v="2025-11-11"/>
    <s v="M0053"/>
    <x v="73"/>
    <s v="MAT-Z-260004"/>
    <s v="APL26010002"/>
    <x v="1065"/>
    <s v="8011-O---2.5X375-SG3-MG3"/>
    <x v="102"/>
    <s v="1"/>
    <n v="1020"/>
    <s v="KG"/>
    <x v="2"/>
    <n v="112.63290000000001"/>
    <n v="114885.56"/>
    <n v="1"/>
    <n v="3.5653250000000001"/>
    <n v="3636.6317199999999"/>
    <s v="MIL"/>
    <n v="31.591200000000001"/>
    <n v="114885.56"/>
    <n v="2026"/>
  </r>
  <r>
    <n v="72035454"/>
    <x v="0"/>
    <s v="2025-11-19"/>
    <s v="M0053"/>
    <x v="73"/>
    <s v="MAT-Z-260004"/>
    <s v="APL26010002"/>
    <x v="1066"/>
    <s v="8011-O---2.5X260-SG3-MG3"/>
    <x v="102"/>
    <s v="1"/>
    <n v="1028"/>
    <s v="KG"/>
    <x v="2"/>
    <n v="115.2204"/>
    <n v="118446.57"/>
    <n v="1"/>
    <n v="3.64723"/>
    <n v="3749.3533000000002"/>
    <s v="MIL"/>
    <n v="31.591200000000001"/>
    <n v="118446.57"/>
    <n v="2026"/>
  </r>
  <r>
    <n v="72035454"/>
    <x v="0"/>
    <s v="2025-11-19"/>
    <s v="M0053"/>
    <x v="73"/>
    <s v="MAT-Z-260004"/>
    <s v="APL26010002"/>
    <x v="1067"/>
    <s v="8011-O---2.5X320-SG3-MG3"/>
    <x v="102"/>
    <s v="1"/>
    <n v="1011"/>
    <s v="KG"/>
    <x v="2"/>
    <n v="115.2204"/>
    <n v="116487.82"/>
    <n v="1"/>
    <n v="3.64723"/>
    <n v="3687.3502739999999"/>
    <s v="MIL"/>
    <n v="31.591200000000001"/>
    <n v="116487.82"/>
    <n v="2026"/>
  </r>
  <r>
    <n v="72035454"/>
    <x v="0"/>
    <s v="2025-11-19"/>
    <s v="M0053"/>
    <x v="73"/>
    <s v="MAT-Z-260004"/>
    <s v="APL26010002"/>
    <x v="1068"/>
    <s v="8011-O---2.5X335-SG3-MG3"/>
    <x v="102"/>
    <s v="1"/>
    <n v="1021"/>
    <s v="KG"/>
    <x v="2"/>
    <n v="114.5735"/>
    <n v="116979.54"/>
    <n v="1"/>
    <n v="3.6267529999999999"/>
    <n v="3702.9153679999999"/>
    <s v="MIL"/>
    <n v="31.591200000000001"/>
    <n v="116979.54"/>
    <n v="2026"/>
  </r>
  <r>
    <n v="72035454"/>
    <x v="0"/>
    <s v="2025-11-19"/>
    <s v="M0053"/>
    <x v="73"/>
    <s v="MAT-Z-260006"/>
    <s v="APL26010003"/>
    <x v="1069"/>
    <s v="8011-O---2.5X340-SG3-MG3"/>
    <x v="102"/>
    <s v="1"/>
    <n v="2038"/>
    <s v="KG"/>
    <x v="2"/>
    <n v="114.5735"/>
    <n v="233500.79"/>
    <n v="1"/>
    <n v="3.6267529999999999"/>
    <n v="7391.3238490000003"/>
    <s v="MIL"/>
    <n v="31.591200000000001"/>
    <n v="233500.79"/>
    <n v="2026"/>
  </r>
  <r>
    <n v="72035454"/>
    <x v="0"/>
    <s v="2025-11-19"/>
    <s v="M0053"/>
    <x v="73"/>
    <s v="MAT-Z-260006"/>
    <s v="APL26010003"/>
    <x v="1068"/>
    <s v="8011-O---2.5X335-SG3-MG3"/>
    <x v="102"/>
    <s v="1"/>
    <n v="1998"/>
    <s v="KG"/>
    <x v="2"/>
    <n v="114.5735"/>
    <n v="228917.85"/>
    <n v="1"/>
    <n v="3.6267529999999999"/>
    <n v="7246.2537030000003"/>
    <s v="MIL"/>
    <n v="31.591200000000001"/>
    <n v="228917.85"/>
    <n v="2026"/>
  </r>
  <r>
    <n v="72035455"/>
    <x v="0"/>
    <s v="2025-11-19"/>
    <s v="M0053"/>
    <x v="73"/>
    <s v="MAT-Z-260006"/>
    <s v="APL26010003"/>
    <x v="1070"/>
    <s v="8011-O---2.5X495-SG3-MG3"/>
    <x v="102"/>
    <s v="1"/>
    <n v="1988"/>
    <s v="KG"/>
    <x v="2"/>
    <n v="114.5735"/>
    <n v="227772.12"/>
    <n v="1"/>
    <n v="3.6267529999999999"/>
    <n v="7209.9863249999999"/>
    <s v="MIL"/>
    <n v="31.591200000000001"/>
    <n v="227772.12"/>
    <n v="2026"/>
  </r>
  <r>
    <n v="72035455"/>
    <x v="0"/>
    <s v="2025-11-19"/>
    <s v="M0053"/>
    <x v="73"/>
    <s v="MAT-Z-260006"/>
    <s v="APL26010003"/>
    <x v="1071"/>
    <s v="8011-O---2.5X380-SG3-MG3"/>
    <x v="102"/>
    <s v="1"/>
    <n v="1018"/>
    <s v="KG"/>
    <x v="2"/>
    <n v="115.2204"/>
    <n v="117294.37"/>
    <n v="1"/>
    <n v="3.64723"/>
    <n v="3712.8811179999998"/>
    <s v="MIL"/>
    <n v="31.591200000000001"/>
    <n v="117294.37"/>
    <n v="2026"/>
  </r>
  <r>
    <n v="72035455"/>
    <x v="0"/>
    <s v="2025-11-19"/>
    <s v="M0053"/>
    <x v="73"/>
    <s v="MAT-Z-260006"/>
    <s v="APL26010003"/>
    <x v="1072"/>
    <s v="8011-O---2.5X350-SG3-MG3"/>
    <x v="102"/>
    <s v="1"/>
    <n v="1014"/>
    <s v="KG"/>
    <x v="2"/>
    <n v="115.2204"/>
    <n v="116833.49"/>
    <n v="1"/>
    <n v="3.64723"/>
    <n v="3698.2922450000001"/>
    <s v="MIL"/>
    <n v="31.591200000000001"/>
    <n v="116833.49"/>
    <n v="2026"/>
  </r>
  <r>
    <n v="72035027"/>
    <x v="1"/>
    <s v="2025-11-11"/>
    <s v="M0053"/>
    <x v="73"/>
    <s v="MAT-Z-260008"/>
    <s v="APL26010004"/>
    <x v="1073"/>
    <s v="8011-O---2.0X260-SG3-MG3"/>
    <x v="102"/>
    <s v="1"/>
    <n v="2028"/>
    <s v="KG"/>
    <x v="2"/>
    <n v="114.5735"/>
    <n v="232355.06"/>
    <n v="1"/>
    <n v="3.6458409999999999"/>
    <n v="7393.7675410000002"/>
    <s v="MIL"/>
    <n v="31.425799999999999"/>
    <n v="232355.06"/>
    <n v="2026"/>
  </r>
  <r>
    <n v="72035030"/>
    <x v="1"/>
    <s v="2025-11-11"/>
    <s v="M0053"/>
    <x v="73"/>
    <s v="MAT-Z-260008"/>
    <s v="APL26010004"/>
    <x v="1074"/>
    <s v="8011-O---2.5X270-SG3-MG3"/>
    <x v="102"/>
    <s v="1"/>
    <n v="2045"/>
    <s v="KG"/>
    <x v="2"/>
    <n v="113.92659999999999"/>
    <n v="232979.9"/>
    <n v="1"/>
    <n v="3.6252559999999998"/>
    <n v="7413.6505669999997"/>
    <s v="MIL"/>
    <n v="31.425799999999999"/>
    <n v="232979.9"/>
    <n v="2026"/>
  </r>
  <r>
    <n v="72035031"/>
    <x v="1"/>
    <s v="2025-11-11"/>
    <s v="M0053"/>
    <x v="73"/>
    <s v="MAT-Z-260008"/>
    <s v="APL26010004"/>
    <x v="1061"/>
    <s v="8011-O---2.5X310-SG3-MG3"/>
    <x v="102"/>
    <s v="1"/>
    <n v="14643"/>
    <s v="KG"/>
    <x v="2"/>
    <n v="112.63290000000001"/>
    <n v="1649283.55"/>
    <n v="1"/>
    <n v="3.5840900000000002"/>
    <n v="52481.831806000002"/>
    <s v="MIL"/>
    <n v="31.425799999999999"/>
    <n v="1649283.55"/>
    <n v="2026"/>
  </r>
  <r>
    <n v="72035032"/>
    <x v="1"/>
    <s v="2025-11-11"/>
    <s v="M0053"/>
    <x v="73"/>
    <s v="MAT-Z-260009"/>
    <s v="APL26010005"/>
    <x v="1065"/>
    <s v="8011-O---2.5X375-SG3-MG3"/>
    <x v="102"/>
    <s v="1"/>
    <n v="1866"/>
    <s v="KG"/>
    <x v="2"/>
    <n v="112.63290000000001"/>
    <n v="210172.99"/>
    <n v="1"/>
    <n v="3.5840900000000002"/>
    <n v="6687.9121610000002"/>
    <s v="MIL"/>
    <n v="31.425799999999999"/>
    <n v="210172.99"/>
    <n v="2026"/>
  </r>
  <r>
    <n v="72035032"/>
    <x v="1"/>
    <s v="2025-11-11"/>
    <s v="M0053"/>
    <x v="73"/>
    <s v="MAT-Z-260008"/>
    <s v="APL26010004"/>
    <x v="1065"/>
    <s v="8011-O---2.5X375-SG3-MG3"/>
    <x v="102"/>
    <s v="1"/>
    <n v="5087"/>
    <s v="KG"/>
    <x v="2"/>
    <n v="112.63290000000001"/>
    <n v="572963.56000000006"/>
    <n v="1"/>
    <n v="3.5840900000000002"/>
    <n v="18232.266480999999"/>
    <s v="MIL"/>
    <n v="31.425799999999999"/>
    <n v="572963.56000000006"/>
    <n v="2026"/>
  </r>
  <r>
    <n v="72035033"/>
    <x v="1"/>
    <s v="2025-11-11"/>
    <s v="M0053"/>
    <x v="73"/>
    <s v="MAT-Z-260009"/>
    <s v="APL26010005"/>
    <x v="1062"/>
    <s v="8011-O---2.5X445-SG3-MG3"/>
    <x v="102"/>
    <s v="1"/>
    <n v="2885"/>
    <s v="KG"/>
    <x v="2"/>
    <n v="113.92659999999999"/>
    <n v="328678.24"/>
    <n v="1"/>
    <n v="3.6252559999999998"/>
    <n v="10458.866281000001"/>
    <s v="MIL"/>
    <n v="31.425799999999999"/>
    <n v="328678.24"/>
    <n v="2026"/>
  </r>
  <r>
    <n v="72035033"/>
    <x v="1"/>
    <s v="2025-11-11"/>
    <s v="M0053"/>
    <x v="73"/>
    <s v="MAT-Z-260009"/>
    <s v="APL26010005"/>
    <x v="1063"/>
    <s v="8011-O---2.5X475-SG3-MG3"/>
    <x v="102"/>
    <s v="1"/>
    <n v="1975"/>
    <s v="KG"/>
    <x v="2"/>
    <n v="113.92659999999999"/>
    <n v="225005.04"/>
    <n v="1"/>
    <n v="3.6252559999999998"/>
    <n v="7159.8826440000003"/>
    <s v="MIL"/>
    <n v="31.425799999999999"/>
    <n v="225005.04"/>
    <n v="2026"/>
  </r>
  <r>
    <n v="72035458"/>
    <x v="1"/>
    <s v="2025-11-19"/>
    <s v="M0053"/>
    <x v="73"/>
    <s v="MAT-Z-260010"/>
    <s v="APL26010006"/>
    <x v="1075"/>
    <s v="8011-H18-3.0X290-SG3-MG3 (FRYPAN)"/>
    <x v="102"/>
    <s v="2"/>
    <n v="355"/>
    <s v="KG"/>
    <x v="2"/>
    <n v="114.5735"/>
    <n v="40673.589999999997"/>
    <n v="1"/>
    <n v="3.6458409999999999"/>
    <n v="1294.273813"/>
    <s v="MIL"/>
    <n v="31.425799999999999"/>
    <n v="40673.589999999997"/>
    <n v="2026"/>
  </r>
  <r>
    <n v="72035459"/>
    <x v="1"/>
    <s v="2025-11-19"/>
    <s v="M0053"/>
    <x v="73"/>
    <s v="MAT-Z-260009"/>
    <s v="APL26010005"/>
    <x v="1076"/>
    <s v="8011-O---3.0X345-SG3-MG3"/>
    <x v="102"/>
    <s v="1"/>
    <n v="1002"/>
    <s v="KG"/>
    <x v="2"/>
    <n v="115.2204"/>
    <n v="115450.84"/>
    <n v="1"/>
    <n v="3.666426"/>
    <n v="3673.7597759999999"/>
    <s v="MIL"/>
    <n v="31.425799999999999"/>
    <n v="115450.84"/>
    <n v="2026"/>
  </r>
  <r>
    <n v="72035459"/>
    <x v="1"/>
    <s v="2025-11-19"/>
    <s v="M0053"/>
    <x v="73"/>
    <s v="MAT-Z-260009"/>
    <s v="APL26010005"/>
    <x v="1077"/>
    <s v="8011-O---3.0X305-SG3-MG3"/>
    <x v="102"/>
    <s v="1"/>
    <n v="1011"/>
    <s v="KG"/>
    <x v="2"/>
    <n v="115.2204"/>
    <n v="116487.82"/>
    <n v="1"/>
    <n v="3.666426"/>
    <n v="3706.7575040000002"/>
    <s v="MIL"/>
    <n v="31.425799999999999"/>
    <n v="116487.82"/>
    <n v="2026"/>
  </r>
  <r>
    <n v="72035462"/>
    <x v="1"/>
    <s v="2025-11-19"/>
    <s v="M0053"/>
    <x v="73"/>
    <s v="MAT-Z-260011"/>
    <s v="APL26010007"/>
    <x v="1078"/>
    <s v="8011-O---2.5X260-SG3-MG3"/>
    <x v="102"/>
    <s v="8"/>
    <n v="385"/>
    <s v="KG"/>
    <x v="2"/>
    <n v="114.5735"/>
    <n v="44110.8"/>
    <n v="1"/>
    <n v="3.6458409999999999"/>
    <n v="1403.64923"/>
    <s v="MIL"/>
    <n v="31.425799999999999"/>
    <n v="44110.8"/>
    <n v="2026"/>
  </r>
  <r>
    <n v="72035464"/>
    <x v="1"/>
    <s v="2025-11-19"/>
    <s v="M0053"/>
    <x v="73"/>
    <s v="MAT-Z-260011"/>
    <s v="APL26010007"/>
    <x v="1079"/>
    <s v="8011-O---2.5X375-SG3-MG3"/>
    <x v="102"/>
    <s v="8"/>
    <n v="2031"/>
    <s v="KG"/>
    <x v="2"/>
    <n v="114.5735"/>
    <n v="232698.78"/>
    <n v="1"/>
    <n v="3.6458409999999999"/>
    <n v="7404.7050509999999"/>
    <s v="MIL"/>
    <n v="31.425799999999999"/>
    <n v="232698.78"/>
    <n v="2026"/>
  </r>
  <r>
    <n v="72034571"/>
    <x v="8"/>
    <s v="2025-10-29"/>
    <s v="M0053"/>
    <x v="73"/>
    <s v="MAT-Z-260002"/>
    <s v="APL26010001"/>
    <x v="1080"/>
    <s v="8011-H18-2.4X265-SG3-MG3 (FRYPAN)"/>
    <x v="102"/>
    <s v="2"/>
    <n v="1041"/>
    <s v="KG"/>
    <x v="2"/>
    <n v="110.8288"/>
    <n v="115372.78"/>
    <n v="1"/>
    <n v="3.5291739999999998"/>
    <n v="3673.8711480000002"/>
    <s v="MIL"/>
    <n v="31.403600000000001"/>
    <n v="115372.78"/>
    <n v="2026"/>
  </r>
  <r>
    <n v="72035030"/>
    <x v="8"/>
    <s v="2025-11-11"/>
    <s v="M0053"/>
    <x v="73"/>
    <s v="MAT-Z-260014"/>
    <s v="APL26010008"/>
    <x v="1074"/>
    <s v="8011-O---2.5X270-SG3-MG3"/>
    <x v="102"/>
    <s v="1"/>
    <n v="939"/>
    <s v="KG"/>
    <x v="2"/>
    <n v="113.92659999999999"/>
    <n v="106977.08"/>
    <n v="1"/>
    <n v="3.6278190000000001"/>
    <n v="3406.5228189999998"/>
    <s v="MIL"/>
    <n v="31.403600000000001"/>
    <n v="106977.08"/>
    <n v="2026"/>
  </r>
  <r>
    <n v="72035032"/>
    <x v="8"/>
    <s v="2025-11-11"/>
    <s v="M0053"/>
    <x v="73"/>
    <s v="MAT-Z-260014"/>
    <s v="APL26010008"/>
    <x v="1065"/>
    <s v="8011-O---2.5X375-SG3-MG3"/>
    <x v="102"/>
    <s v="1"/>
    <n v="1018"/>
    <s v="KG"/>
    <x v="2"/>
    <n v="112.63290000000001"/>
    <n v="114660.29"/>
    <n v="1"/>
    <n v="3.5866229999999999"/>
    <n v="3651.1829849999999"/>
    <s v="MIL"/>
    <n v="31.403600000000001"/>
    <n v="114660.29"/>
    <n v="2026"/>
  </r>
  <r>
    <n v="72035033"/>
    <x v="8"/>
    <s v="2025-11-11"/>
    <s v="M0053"/>
    <x v="73"/>
    <s v="MAT-Z-260014"/>
    <s v="APL26010008"/>
    <x v="1063"/>
    <s v="8011-O---2.5X475-SG3-MG3"/>
    <x v="102"/>
    <s v="1"/>
    <n v="966"/>
    <s v="KG"/>
    <x v="2"/>
    <n v="113.92659999999999"/>
    <n v="110053.1"/>
    <n v="1"/>
    <n v="3.6278190000000001"/>
    <n v="3504.474009"/>
    <s v="MIL"/>
    <n v="31.403600000000001"/>
    <n v="110053.1"/>
    <n v="2026"/>
  </r>
  <r>
    <n v="72035033"/>
    <x v="8"/>
    <s v="2025-11-11"/>
    <s v="M0053"/>
    <x v="73"/>
    <s v="MAT-Z-260014"/>
    <s v="APL26010008"/>
    <x v="1062"/>
    <s v="8011-O---2.5X445-SG3-MG3"/>
    <x v="102"/>
    <s v="1"/>
    <n v="955"/>
    <s v="KG"/>
    <x v="2"/>
    <n v="113.92659999999999"/>
    <n v="108799.9"/>
    <n v="1"/>
    <n v="3.6278190000000001"/>
    <n v="3464.5677559999999"/>
    <s v="MIL"/>
    <n v="31.403600000000001"/>
    <n v="108799.9"/>
    <n v="2026"/>
  </r>
  <r>
    <n v="72035100"/>
    <x v="8"/>
    <s v="2025-11-12"/>
    <s v="M0053"/>
    <x v="73"/>
    <s v="MAT-Z-260002"/>
    <s v="APL26010001"/>
    <x v="1081"/>
    <s v="8011-H18-2.5X289X324-SG3-MG3 (FRYPAN)"/>
    <x v="102"/>
    <s v="2"/>
    <n v="2060"/>
    <s v="KG"/>
    <x v="2"/>
    <n v="113.27970000000001"/>
    <n v="233356.18"/>
    <n v="1"/>
    <n v="3.6072199999999999"/>
    <n v="7430.8735299999998"/>
    <s v="MIL"/>
    <n v="31.403600000000001"/>
    <n v="233356.18"/>
    <n v="2026"/>
  </r>
  <r>
    <n v="72035457"/>
    <x v="8"/>
    <s v="2025-11-19"/>
    <s v="M0053"/>
    <x v="73"/>
    <s v="MAT-Z-260002"/>
    <s v="APL26010001"/>
    <x v="1082"/>
    <s v="8011-H18-2.5X355-SG3-MG3 (FRYPAN)"/>
    <x v="102"/>
    <s v="2"/>
    <n v="2053"/>
    <s v="KG"/>
    <x v="2"/>
    <n v="113.92659999999999"/>
    <n v="233891.31"/>
    <n v="1"/>
    <n v="3.6278190000000001"/>
    <n v="7447.9139329999998"/>
    <s v="MIL"/>
    <n v="31.403600000000001"/>
    <n v="233891.31"/>
    <n v="2026"/>
  </r>
  <r>
    <n v="72035457"/>
    <x v="8"/>
    <s v="2025-11-19"/>
    <s v="M0053"/>
    <x v="73"/>
    <s v="MAT-Z-260002"/>
    <s v="APL26010001"/>
    <x v="1081"/>
    <s v="8011-H18-2.5X289X324-SG3-MG3 (FRYPAN)"/>
    <x v="102"/>
    <s v="2"/>
    <n v="3"/>
    <s v="KG"/>
    <x v="2"/>
    <n v="113.27667"/>
    <n v="339.83"/>
    <n v="1"/>
    <n v="3.6071230000000001"/>
    <n v="10.82137"/>
    <s v="MIL"/>
    <n v="31.403600000000001"/>
    <n v="339.83"/>
    <n v="2026"/>
  </r>
  <r>
    <n v="72035457"/>
    <x v="8"/>
    <s v="2025-11-19"/>
    <s v="M0053"/>
    <x v="73"/>
    <s v="MAT-Z-260002"/>
    <s v="APL26010001"/>
    <x v="1081"/>
    <s v="8011-H18-2.5X289X324-SG3-MG3 (FRYPAN)"/>
    <x v="102"/>
    <s v="2"/>
    <n v="5250"/>
    <s v="KG"/>
    <x v="2"/>
    <n v="113.27970000000001"/>
    <n v="594718.43000000005"/>
    <n v="1"/>
    <n v="3.6072199999999999"/>
    <n v="18937.906163"/>
    <s v="MIL"/>
    <n v="31.403600000000001"/>
    <n v="594718.43000000005"/>
    <n v="2026"/>
  </r>
  <r>
    <n v="72035458"/>
    <x v="8"/>
    <s v="2025-11-19"/>
    <s v="M0053"/>
    <x v="73"/>
    <s v="MAT-Z-260002"/>
    <s v="APL26010001"/>
    <x v="1083"/>
    <s v="8011-H18-2.0X345-SG3-MG3 (FRYPAN)"/>
    <x v="102"/>
    <s v="2"/>
    <n v="1040"/>
    <s v="KG"/>
    <x v="2"/>
    <n v="114.5735"/>
    <n v="119156.44"/>
    <n v="1"/>
    <n v="3.6484190000000001"/>
    <n v="3794.356061"/>
    <s v="MIL"/>
    <n v="31.403600000000001"/>
    <n v="119156.44"/>
    <n v="2026"/>
  </r>
  <r>
    <n v="72035459"/>
    <x v="8"/>
    <s v="2025-11-19"/>
    <s v="M0053"/>
    <x v="73"/>
    <s v="MAT-Z-260014"/>
    <s v="APL26010008"/>
    <x v="1084"/>
    <s v="8011-O---2.5X425-SG3-MG3"/>
    <x v="102"/>
    <s v="1"/>
    <n v="975"/>
    <s v="KG"/>
    <x v="2"/>
    <n v="115.2204"/>
    <n v="112339.89"/>
    <n v="1"/>
    <n v="3.6690179999999999"/>
    <n v="3577.2933670000002"/>
    <s v="MIL"/>
    <n v="31.403600000000001"/>
    <n v="112339.89"/>
    <n v="2026"/>
  </r>
  <r>
    <n v="72035460"/>
    <x v="8"/>
    <s v="2025-11-19"/>
    <s v="M0053"/>
    <x v="73"/>
    <s v="MAT-Z-260002"/>
    <s v="APL26010001"/>
    <x v="1085"/>
    <s v="8011-H18-2.4X245-SG3-MG3 (FRYPAN)"/>
    <x v="102"/>
    <s v="2"/>
    <n v="1038"/>
    <s v="KG"/>
    <x v="2"/>
    <n v="114.5735"/>
    <n v="118927.29"/>
    <n v="1"/>
    <n v="3.6484190000000001"/>
    <n v="3787.0591260000001"/>
    <s v="MIL"/>
    <n v="31.403600000000001"/>
    <n v="118927.29"/>
    <n v="2026"/>
  </r>
  <r>
    <n v="72035465"/>
    <x v="8"/>
    <s v="2025-11-19"/>
    <s v="M0053"/>
    <x v="73"/>
    <s v="MAT-Z-260015"/>
    <s v="APL26010009"/>
    <x v="1086"/>
    <s v="8011-O---2.5X300-SG3-MG3"/>
    <x v="102"/>
    <s v="8"/>
    <n v="1009"/>
    <s v="KG"/>
    <x v="2"/>
    <n v="115.2204"/>
    <n v="116257.38"/>
    <n v="1"/>
    <n v="3.6690179999999999"/>
    <n v="3702.0398930000001"/>
    <s v="MIL"/>
    <n v="31.403600000000001"/>
    <n v="116257.38"/>
    <n v="2026"/>
  </r>
  <r>
    <n v="72035465"/>
    <x v="8"/>
    <s v="2025-11-19"/>
    <s v="M0053"/>
    <x v="73"/>
    <s v="MAT-Z-260015"/>
    <s v="APL26010009"/>
    <x v="1087"/>
    <s v="8011-O---2.5X435-SG3-MG3"/>
    <x v="102"/>
    <s v="8"/>
    <n v="940"/>
    <s v="KG"/>
    <x v="2"/>
    <n v="115.2204"/>
    <n v="108307.18"/>
    <n v="1"/>
    <n v="3.6690179999999999"/>
    <n v="3448.8778349999998"/>
    <s v="MIL"/>
    <n v="31.403600000000001"/>
    <n v="108307.18"/>
    <n v="2026"/>
  </r>
  <r>
    <n v="72035465"/>
    <x v="8"/>
    <s v="2025-11-19"/>
    <s v="M0053"/>
    <x v="73"/>
    <s v="MAT-Z-260015"/>
    <s v="APL26010009"/>
    <x v="1088"/>
    <s v="8011-O---2.5X425-SG3-MG3"/>
    <x v="102"/>
    <s v="8"/>
    <n v="972"/>
    <s v="KG"/>
    <x v="2"/>
    <n v="115.2204"/>
    <n v="111994.23"/>
    <n v="1"/>
    <n v="3.6690179999999999"/>
    <n v="3566.286349"/>
    <s v="MIL"/>
    <n v="31.403600000000001"/>
    <n v="111994.23"/>
    <n v="2026"/>
  </r>
  <r>
    <n v="72035474"/>
    <x v="8"/>
    <s v="2025-11-19"/>
    <s v="M0053"/>
    <x v="73"/>
    <s v="MAT-Z-260014"/>
    <s v="APL26010008"/>
    <x v="1060"/>
    <s v="8011-O---2.0X410-SG3-MG3"/>
    <x v="102"/>
    <s v="1"/>
    <n v="1967"/>
    <s v="KG"/>
    <x v="2"/>
    <n v="113.92659999999999"/>
    <n v="224093.62"/>
    <n v="1"/>
    <n v="3.6278190000000001"/>
    <n v="7135.9213589999999"/>
    <s v="MIL"/>
    <n v="31.403600000000001"/>
    <n v="224093.62"/>
    <n v="2026"/>
  </r>
  <r>
    <n v="72035475"/>
    <x v="8"/>
    <s v="2025-11-19"/>
    <s v="M0053"/>
    <x v="73"/>
    <s v="MAT-Z-260014"/>
    <s v="APL26010008"/>
    <x v="1065"/>
    <s v="8011-O---2.5X375-SG3-MG3"/>
    <x v="102"/>
    <s v="1"/>
    <n v="6012"/>
    <s v="KG"/>
    <x v="2"/>
    <n v="113.92659999999999"/>
    <n v="684926.72"/>
    <n v="1"/>
    <n v="3.6278190000000001"/>
    <n v="21810.452303999999"/>
    <s v="MIL"/>
    <n v="31.403600000000001"/>
    <n v="684926.72"/>
    <n v="2026"/>
  </r>
  <r>
    <n v="72035475"/>
    <x v="8"/>
    <s v="2025-11-19"/>
    <s v="M0053"/>
    <x v="73"/>
    <s v="MAT-Z-260014"/>
    <s v="APL26010008"/>
    <x v="1074"/>
    <s v="8011-O---2.5X270-SG3-MG3"/>
    <x v="102"/>
    <s v="1"/>
    <n v="1904"/>
    <s v="KG"/>
    <x v="2"/>
    <n v="114.5735"/>
    <n v="218147.94"/>
    <n v="1"/>
    <n v="3.6484190000000001"/>
    <n v="6946.5901990000002"/>
    <s v="MIL"/>
    <n v="31.403600000000001"/>
    <n v="218147.94"/>
    <n v="2026"/>
  </r>
  <r>
    <n v="72035476"/>
    <x v="8"/>
    <s v="2025-11-19"/>
    <s v="M0053"/>
    <x v="73"/>
    <s v="MAT-Z-260014"/>
    <s v="APL26010008"/>
    <x v="1061"/>
    <s v="8011-O---2.5X310-SG3-MG3"/>
    <x v="102"/>
    <s v="1"/>
    <n v="8162"/>
    <s v="KG"/>
    <x v="2"/>
    <n v="112.63290000000001"/>
    <n v="919309.73"/>
    <n v="1"/>
    <n v="3.5866229999999999"/>
    <n v="29274.023678000001"/>
    <s v="MIL"/>
    <n v="31.403600000000001"/>
    <n v="919309.73"/>
    <n v="2026"/>
  </r>
  <r>
    <n v="72035477"/>
    <x v="8"/>
    <s v="2025-11-19"/>
    <s v="M0053"/>
    <x v="73"/>
    <s v="MAT-Z-260017"/>
    <s v="APL26010010"/>
    <x v="1063"/>
    <s v="8011-O---2.5X475-SG3-MG3"/>
    <x v="102"/>
    <s v="1"/>
    <n v="3933"/>
    <s v="KG"/>
    <x v="2"/>
    <n v="113.92659999999999"/>
    <n v="448073.32"/>
    <n v="1"/>
    <n v="3.6278190000000001"/>
    <n v="14268.215109000001"/>
    <s v="MIL"/>
    <n v="31.403600000000001"/>
    <n v="448073.32"/>
    <n v="2026"/>
  </r>
  <r>
    <n v="72035477"/>
    <x v="8"/>
    <s v="2025-11-19"/>
    <s v="M0053"/>
    <x v="73"/>
    <s v="MAT-Z-260017"/>
    <s v="APL26010010"/>
    <x v="1062"/>
    <s v="8011-O---2.5X445-SG3-MG3"/>
    <x v="102"/>
    <s v="1"/>
    <n v="1953"/>
    <s v="KG"/>
    <x v="2"/>
    <n v="113.92659999999999"/>
    <n v="222498.65"/>
    <n v="1"/>
    <n v="3.6278190000000001"/>
    <n v="7085.1319590000003"/>
    <s v="MIL"/>
    <n v="31.403600000000001"/>
    <n v="222498.65"/>
    <n v="2026"/>
  </r>
  <r>
    <n v="72035477"/>
    <x v="8"/>
    <s v="2025-11-19"/>
    <s v="M0053"/>
    <x v="73"/>
    <s v="MAT-Z-260014"/>
    <s v="APL26010008"/>
    <x v="1062"/>
    <s v="8011-O---2.5X445-SG3-MG3"/>
    <x v="102"/>
    <s v="1"/>
    <n v="964"/>
    <s v="KG"/>
    <x v="2"/>
    <n v="113.92659999999999"/>
    <n v="109825.24"/>
    <n v="1"/>
    <n v="3.6278190000000001"/>
    <n v="3497.2181529999998"/>
    <s v="MIL"/>
    <n v="31.403600000000001"/>
    <n v="109825.24"/>
    <n v="2026"/>
  </r>
  <r>
    <n v="72035479"/>
    <x v="8"/>
    <s v="2025-11-19"/>
    <s v="M0053"/>
    <x v="73"/>
    <s v="MAT-Z-260017"/>
    <s v="APL26010010"/>
    <x v="1074"/>
    <s v="8011-O---2.5X270-SG3-MG3"/>
    <x v="102"/>
    <s v="1"/>
    <n v="4085"/>
    <s v="KG"/>
    <x v="2"/>
    <n v="113.92659999999999"/>
    <n v="465390.16"/>
    <n v="1"/>
    <n v="3.6278190000000001"/>
    <n v="14819.643607"/>
    <s v="MIL"/>
    <n v="31.403600000000001"/>
    <n v="465390.16"/>
    <n v="2026"/>
  </r>
  <r>
    <n v="72035481"/>
    <x v="8"/>
    <s v="2025-11-19"/>
    <s v="M0053"/>
    <x v="73"/>
    <s v="MAT-Z-260017"/>
    <s v="APL26010010"/>
    <x v="1061"/>
    <s v="8011-O---2.5X310-SG3-MG3"/>
    <x v="102"/>
    <s v="1"/>
    <n v="2666"/>
    <s v="KG"/>
    <x v="2"/>
    <n v="113.92659999999999"/>
    <n v="303728.32"/>
    <n v="1"/>
    <n v="3.6278190000000001"/>
    <n v="9671.7675679999993"/>
    <s v="MIL"/>
    <n v="31.403600000000001"/>
    <n v="303728.32"/>
    <n v="2026"/>
  </r>
  <r>
    <n v="72035030"/>
    <x v="2"/>
    <s v="2025-11-11"/>
    <s v="M0053"/>
    <x v="73"/>
    <s v="MAT-Z-260019"/>
    <s v="APL26010011"/>
    <x v="1074"/>
    <s v="8011-O---2.5X270-SG3-MG3"/>
    <x v="102"/>
    <s v="1"/>
    <n v="1002"/>
    <s v="KG"/>
    <x v="2"/>
    <n v="113.92659999999999"/>
    <n v="114154.45"/>
    <n v="1"/>
    <n v="3.6098979999999998"/>
    <n v="3617.1184579999999"/>
    <s v="MIL"/>
    <n v="31.5595"/>
    <n v="114154.45"/>
    <n v="2026"/>
  </r>
  <r>
    <n v="72035032"/>
    <x v="2"/>
    <s v="2025-11-11"/>
    <s v="M0053"/>
    <x v="73"/>
    <s v="MAT-Z-260019"/>
    <s v="APL26010011"/>
    <x v="1065"/>
    <s v="8011-O---2.5X375-SG3-MG3"/>
    <x v="102"/>
    <s v="1"/>
    <n v="946"/>
    <s v="KG"/>
    <x v="2"/>
    <n v="112.63290000000001"/>
    <n v="106550.72"/>
    <n v="1"/>
    <n v="3.5689060000000001"/>
    <n v="3376.1853000000001"/>
    <s v="MIL"/>
    <n v="31.5595"/>
    <n v="106550.72"/>
    <n v="2026"/>
  </r>
  <r>
    <n v="72035033"/>
    <x v="2"/>
    <s v="2025-11-11"/>
    <s v="M0053"/>
    <x v="73"/>
    <s v="MAT-Z-260019"/>
    <s v="APL26010011"/>
    <x v="1063"/>
    <s v="8011-O---2.5X475-SG3-MG3"/>
    <x v="102"/>
    <s v="1"/>
    <n v="2854"/>
    <s v="KG"/>
    <x v="2"/>
    <n v="113.92659999999999"/>
    <n v="325146.52"/>
    <n v="1"/>
    <n v="3.6098979999999998"/>
    <n v="10302.651182"/>
    <s v="MIL"/>
    <n v="31.5595"/>
    <n v="325146.52"/>
    <n v="2026"/>
  </r>
  <r>
    <n v="72035033"/>
    <x v="2"/>
    <s v="2025-11-11"/>
    <s v="M0053"/>
    <x v="73"/>
    <s v="MAT-Z-260019"/>
    <s v="APL26010011"/>
    <x v="1062"/>
    <s v="8011-O---2.5X445-SG3-MG3"/>
    <x v="102"/>
    <s v="1"/>
    <n v="969"/>
    <s v="KG"/>
    <x v="2"/>
    <n v="113.92659999999999"/>
    <n v="110394.88"/>
    <n v="1"/>
    <n v="3.6098979999999998"/>
    <n v="3497.9920459999998"/>
    <s v="MIL"/>
    <n v="31.5595"/>
    <n v="110394.88"/>
    <n v="2026"/>
  </r>
  <r>
    <n v="72035455"/>
    <x v="2"/>
    <s v="2025-11-19"/>
    <s v="M0053"/>
    <x v="73"/>
    <s v="MAT-Z-260019"/>
    <s v="APL26010011"/>
    <x v="1089"/>
    <s v="8011-O---2.5X395-SG3-MG3"/>
    <x v="102"/>
    <s v="1"/>
    <n v="1936"/>
    <s v="KG"/>
    <x v="2"/>
    <n v="114.5735"/>
    <n v="221814.3"/>
    <n v="1"/>
    <n v="3.6303960000000002"/>
    <n v="7028.4478520000002"/>
    <s v="MIL"/>
    <n v="31.5595"/>
    <n v="221814.3"/>
    <n v="2026"/>
  </r>
  <r>
    <n v="72035459"/>
    <x v="2"/>
    <s v="2025-11-19"/>
    <s v="M0053"/>
    <x v="73"/>
    <s v="MAT-Z-260019"/>
    <s v="APL26010011"/>
    <x v="1090"/>
    <s v="8011-O---2.5X515-SG3-MG3"/>
    <x v="102"/>
    <s v="1"/>
    <n v="929"/>
    <s v="KG"/>
    <x v="2"/>
    <n v="115.2204"/>
    <n v="107039.75"/>
    <n v="1"/>
    <n v="3.6508940000000001"/>
    <n v="3391.680793"/>
    <s v="MIL"/>
    <n v="31.5595"/>
    <n v="107039.75"/>
    <n v="2026"/>
  </r>
  <r>
    <n v="72035459"/>
    <x v="2"/>
    <s v="2025-11-19"/>
    <s v="M0053"/>
    <x v="73"/>
    <s v="MAT-Z-260019"/>
    <s v="APL26010011"/>
    <x v="1091"/>
    <s v="8011-O---2.5X365-SG3-MG3"/>
    <x v="102"/>
    <s v="1"/>
    <n v="987"/>
    <s v="KG"/>
    <x v="2"/>
    <n v="115.2204"/>
    <n v="113722.53"/>
    <n v="1"/>
    <n v="3.6508940000000001"/>
    <n v="3603.4325629999998"/>
    <s v="MIL"/>
    <n v="31.5595"/>
    <n v="113722.53"/>
    <n v="2026"/>
  </r>
  <r>
    <n v="72035465"/>
    <x v="2"/>
    <s v="2025-11-19"/>
    <s v="M0053"/>
    <x v="73"/>
    <s v="MAT-Z-260022"/>
    <s v="APL26010013"/>
    <x v="1092"/>
    <s v="8011-O---2.5X240-SG3-MG3"/>
    <x v="102"/>
    <s v="8"/>
    <n v="1021"/>
    <s v="KG"/>
    <x v="2"/>
    <n v="115.2204"/>
    <n v="117640.03"/>
    <n v="1"/>
    <n v="3.6508940000000001"/>
    <n v="3727.5631739999999"/>
    <s v="MIL"/>
    <n v="31.5595"/>
    <n v="117640.03"/>
    <n v="2026"/>
  </r>
  <r>
    <n v="72035465"/>
    <x v="2"/>
    <s v="2025-11-19"/>
    <s v="M0053"/>
    <x v="73"/>
    <s v="MAT-Z-260022"/>
    <s v="APL26010013"/>
    <x v="1093"/>
    <s v="8011-O---2.5X390-SG3-MG3"/>
    <x v="102"/>
    <s v="8"/>
    <n v="954"/>
    <s v="KG"/>
    <x v="2"/>
    <n v="115.2204"/>
    <n v="109920.26"/>
    <n v="1"/>
    <n v="3.6508940000000001"/>
    <n v="3482.9531510000002"/>
    <s v="MIL"/>
    <n v="31.5595"/>
    <n v="109920.26"/>
    <n v="2026"/>
  </r>
  <r>
    <n v="72035473"/>
    <x v="2"/>
    <s v="2025-11-19"/>
    <s v="M0053"/>
    <x v="73"/>
    <s v="MAT-Z-260019"/>
    <s v="APL26010011"/>
    <x v="1094"/>
    <s v="8011-O---2.0X310-SG3-MG3"/>
    <x v="102"/>
    <s v="1"/>
    <n v="774"/>
    <s v="KG"/>
    <x v="2"/>
    <n v="114.5735"/>
    <n v="88679.89"/>
    <n v="1"/>
    <n v="3.6303960000000002"/>
    <n v="2809.9269629999999"/>
    <s v="MIL"/>
    <n v="31.5595"/>
    <n v="88679.89"/>
    <n v="2026"/>
  </r>
  <r>
    <n v="72035473"/>
    <x v="2"/>
    <s v="2025-11-19"/>
    <s v="M0053"/>
    <x v="73"/>
    <s v="MAT-Z-260019"/>
    <s v="APL26010011"/>
    <x v="1064"/>
    <s v="8011-O---2.0X360-SG3-MG3"/>
    <x v="102"/>
    <s v="1"/>
    <n v="2065"/>
    <s v="KG"/>
    <x v="2"/>
    <n v="114.5735"/>
    <n v="236594.28"/>
    <n v="1"/>
    <n v="3.6303960000000002"/>
    <n v="7496.7689600000003"/>
    <s v="MIL"/>
    <n v="31.5595"/>
    <n v="236594.28"/>
    <n v="2026"/>
  </r>
  <r>
    <n v="72035474"/>
    <x v="2"/>
    <s v="2025-11-19"/>
    <s v="M0053"/>
    <x v="73"/>
    <s v="MAT-Z-260019"/>
    <s v="APL26010011"/>
    <x v="1060"/>
    <s v="8011-O---2.0X410-SG3-MG3"/>
    <x v="102"/>
    <s v="1"/>
    <n v="3462"/>
    <s v="KG"/>
    <x v="2"/>
    <n v="113.92659999999999"/>
    <n v="394413.89"/>
    <n v="1"/>
    <n v="3.6098979999999998"/>
    <n v="12497.469541"/>
    <s v="MIL"/>
    <n v="31.5595"/>
    <n v="394413.89"/>
    <n v="2026"/>
  </r>
  <r>
    <n v="72035475"/>
    <x v="2"/>
    <s v="2025-11-19"/>
    <s v="M0053"/>
    <x v="73"/>
    <s v="MAT-Z-260019"/>
    <s v="APL26010011"/>
    <x v="1065"/>
    <s v="8011-O---2.5X375-SG3-MG3"/>
    <x v="102"/>
    <s v="1"/>
    <n v="966"/>
    <s v="KG"/>
    <x v="2"/>
    <n v="113.92659999999999"/>
    <n v="110053.1"/>
    <n v="1"/>
    <n v="3.6098979999999998"/>
    <n v="3487.1623439999998"/>
    <s v="MIL"/>
    <n v="31.5595"/>
    <n v="110053.1"/>
    <n v="2026"/>
  </r>
  <r>
    <n v="72035476"/>
    <x v="2"/>
    <s v="2025-11-19"/>
    <s v="M0053"/>
    <x v="73"/>
    <s v="MAT-Z-260019"/>
    <s v="APL26010011"/>
    <x v="1061"/>
    <s v="8011-O---2.5X310-SG3-MG3"/>
    <x v="102"/>
    <s v="1"/>
    <n v="1959"/>
    <s v="KG"/>
    <x v="2"/>
    <n v="112.63290000000001"/>
    <n v="220647.85"/>
    <n v="1"/>
    <n v="3.5689060000000001"/>
    <n v="6991.4875069999998"/>
    <s v="MIL"/>
    <n v="31.5595"/>
    <n v="220647.85"/>
    <n v="2026"/>
  </r>
  <r>
    <n v="72035477"/>
    <x v="2"/>
    <s v="2025-11-19"/>
    <s v="M0053"/>
    <x v="73"/>
    <s v="MAT-Z-260019"/>
    <s v="APL26010011"/>
    <x v="1063"/>
    <s v="8011-O---2.5X475-SG3-MG3"/>
    <x v="102"/>
    <s v="1"/>
    <n v="956"/>
    <s v="KG"/>
    <x v="2"/>
    <n v="113.92659999999999"/>
    <n v="108913.83"/>
    <n v="1"/>
    <n v="3.6098979999999998"/>
    <n v="3451.0632289999999"/>
    <s v="MIL"/>
    <n v="31.5595"/>
    <n v="108913.83"/>
    <n v="2026"/>
  </r>
  <r>
    <n v="72035479"/>
    <x v="2"/>
    <s v="2025-11-19"/>
    <s v="M0053"/>
    <x v="73"/>
    <s v="MAT-Z-260019"/>
    <s v="APL26010011"/>
    <x v="1064"/>
    <s v="8011-O---2.0X360-SG3-MG3"/>
    <x v="102"/>
    <s v="1"/>
    <n v="2037"/>
    <s v="KG"/>
    <x v="2"/>
    <n v="114.5735"/>
    <n v="233386.22"/>
    <n v="1"/>
    <n v="3.6303960000000002"/>
    <n v="7395.1177930000003"/>
    <s v="MIL"/>
    <n v="31.5595"/>
    <n v="233386.22"/>
    <n v="2026"/>
  </r>
  <r>
    <n v="72035479"/>
    <x v="2"/>
    <s v="2025-11-19"/>
    <s v="M0053"/>
    <x v="73"/>
    <s v="MAT-Z-260020"/>
    <s v="APL26010012"/>
    <x v="1060"/>
    <s v="8011-O---2.0X410-SG3-MG3"/>
    <x v="102"/>
    <s v="1"/>
    <n v="2886"/>
    <s v="KG"/>
    <x v="2"/>
    <n v="113.92659999999999"/>
    <n v="328792.17"/>
    <n v="1"/>
    <n v="3.6098979999999998"/>
    <n v="10418.167905"/>
    <s v="MIL"/>
    <n v="31.5595"/>
    <n v="328792.17"/>
    <n v="2026"/>
  </r>
  <r>
    <n v="72035482"/>
    <x v="2"/>
    <s v="2025-11-19"/>
    <s v="M0053"/>
    <x v="73"/>
    <s v="MAT-Z-260020"/>
    <s v="APL26010012"/>
    <x v="1065"/>
    <s v="8011-O---2.5X375-SG3-MG3"/>
    <x v="102"/>
    <s v="1"/>
    <n v="6056"/>
    <s v="KG"/>
    <x v="2"/>
    <n v="112.63290000000001"/>
    <n v="682104.84"/>
    <n v="1"/>
    <n v="3.5689060000000001"/>
    <n v="21613.296788"/>
    <s v="MIL"/>
    <n v="31.5595"/>
    <n v="682104.84"/>
    <n v="2026"/>
  </r>
  <r>
    <n v="72035732"/>
    <x v="2"/>
    <s v="2025-11-26"/>
    <s v="M0053"/>
    <x v="73"/>
    <s v="MAT-Z-260020"/>
    <s v="APL26010012"/>
    <x v="1095"/>
    <s v="8011-O---3.0X450-SG3-MG3"/>
    <x v="102"/>
    <s v="1"/>
    <n v="1843"/>
    <s v="KG"/>
    <x v="2"/>
    <n v="114.5735"/>
    <n v="211158.96"/>
    <n v="1"/>
    <n v="3.6303960000000002"/>
    <n v="6690.8208299999997"/>
    <s v="MIL"/>
    <n v="31.5595"/>
    <n v="211158.96"/>
    <n v="2026"/>
  </r>
  <r>
    <n v="72035735"/>
    <x v="2"/>
    <s v="2025-11-26"/>
    <s v="M0053"/>
    <x v="73"/>
    <s v="MAT-Z-260022"/>
    <s v="APL26010013"/>
    <x v="1096"/>
    <s v="8011-O---2.5X415-SG3-MG3"/>
    <x v="102"/>
    <s v="8"/>
    <n v="921"/>
    <s v="KG"/>
    <x v="2"/>
    <n v="115.2204"/>
    <n v="106117.99"/>
    <n v="1"/>
    <n v="3.6508940000000001"/>
    <n v="3362.4737399999999"/>
    <s v="MIL"/>
    <n v="31.5595"/>
    <n v="106117.99"/>
    <n v="2026"/>
  </r>
  <r>
    <n v="72035033"/>
    <x v="15"/>
    <s v="2025-11-11"/>
    <s v="M0053"/>
    <x v="73"/>
    <s v="MAT-Z-260026"/>
    <s v="APL26010056"/>
    <x v="1063"/>
    <s v="8011-O---2.5X475-SG3-MG3"/>
    <x v="102"/>
    <s v="1"/>
    <n v="887"/>
    <s v="KG"/>
    <x v="2"/>
    <n v="113.92659999999999"/>
    <n v="101052.89"/>
    <n v="1"/>
    <n v="3.6033900000000001"/>
    <n v="3196.2073599999999"/>
    <s v="MIL"/>
    <n v="31.616499999999998"/>
    <n v="101052.89"/>
    <n v="2026"/>
  </r>
  <r>
    <n v="72035474"/>
    <x v="15"/>
    <s v="2025-11-19"/>
    <s v="M0053"/>
    <x v="73"/>
    <s v="MAT-Z-260026"/>
    <s v="APL26010056"/>
    <x v="1060"/>
    <s v="8011-O---2.0X410-SG3-MG3"/>
    <x v="102"/>
    <s v="1"/>
    <n v="123"/>
    <s v="KG"/>
    <x v="2"/>
    <n v="113.92659999999999"/>
    <n v="14012.97"/>
    <n v="1"/>
    <n v="3.6033900000000001"/>
    <n v="443.21699100000001"/>
    <s v="MIL"/>
    <n v="31.616499999999998"/>
    <n v="14012.97"/>
    <n v="2026"/>
  </r>
  <r>
    <n v="72035474"/>
    <x v="15"/>
    <s v="2025-11-19"/>
    <s v="M0053"/>
    <x v="73"/>
    <s v="MAT-Z-260026"/>
    <s v="APL26010056"/>
    <x v="1060"/>
    <s v="8011-O---2.0X410-SG3-MG3"/>
    <x v="102"/>
    <s v="1"/>
    <n v="850"/>
    <s v="KG"/>
    <x v="2"/>
    <n v="113.92659999999999"/>
    <n v="96837.61"/>
    <n v="1"/>
    <n v="3.6033900000000001"/>
    <n v="3062.8820390000001"/>
    <s v="MIL"/>
    <n v="31.616499999999998"/>
    <n v="96837.61"/>
    <n v="2026"/>
  </r>
  <r>
    <n v="72035479"/>
    <x v="15"/>
    <s v="2025-11-19"/>
    <s v="M0053"/>
    <x v="73"/>
    <s v="MAT-Z-260026"/>
    <s v="APL26010056"/>
    <x v="1060"/>
    <s v="8011-O---2.0X410-SG3-MG3"/>
    <x v="102"/>
    <s v="1"/>
    <n v="1933"/>
    <s v="KG"/>
    <x v="2"/>
    <n v="113.92659999999999"/>
    <n v="220220.12"/>
    <n v="1"/>
    <n v="3.6033900000000001"/>
    <n v="6965.3541660000001"/>
    <s v="MIL"/>
    <n v="31.616499999999998"/>
    <n v="220220.12"/>
    <n v="2026"/>
  </r>
  <r>
    <n v="72035482"/>
    <x v="15"/>
    <s v="2025-11-19"/>
    <s v="M0053"/>
    <x v="73"/>
    <s v="MAT-Z-260026"/>
    <s v="APL26010056"/>
    <x v="1065"/>
    <s v="8011-O---2.5X375-SG3-MG3"/>
    <x v="102"/>
    <s v="1"/>
    <n v="1921"/>
    <s v="KG"/>
    <x v="2"/>
    <n v="112.63290000000001"/>
    <n v="216367.8"/>
    <n v="1"/>
    <n v="3.5624720000000001"/>
    <n v="6843.5089269999999"/>
    <s v="MIL"/>
    <n v="31.616499999999998"/>
    <n v="216367.8"/>
    <n v="2026"/>
  </r>
  <r>
    <n v="72035732"/>
    <x v="15"/>
    <s v="2025-11-26"/>
    <s v="M0053"/>
    <x v="73"/>
    <s v="MAT-Z-260026"/>
    <s v="APL26010056"/>
    <x v="1065"/>
    <s v="8011-O---2.5X375-SG3-MG3"/>
    <x v="102"/>
    <s v="1"/>
    <n v="1794"/>
    <s v="KG"/>
    <x v="2"/>
    <n v="114.5735"/>
    <n v="205544.86"/>
    <n v="1"/>
    <n v="3.6238510000000002"/>
    <n v="6501.1895679999998"/>
    <s v="MIL"/>
    <n v="31.616499999999998"/>
    <n v="205544.86"/>
    <n v="2026"/>
  </r>
  <r>
    <n v="72035733"/>
    <x v="15"/>
    <s v="2025-11-26"/>
    <s v="M0053"/>
    <x v="73"/>
    <s v="MAT-Z-260021"/>
    <s v="APL26010053"/>
    <x v="1097"/>
    <s v="8011-H18-2.4X370-SG3-MG3 (FRYPAN)"/>
    <x v="102"/>
    <s v="2"/>
    <n v="1956"/>
    <s v="KG"/>
    <x v="2"/>
    <n v="113.92659999999999"/>
    <n v="222840.43"/>
    <n v="1"/>
    <n v="3.6033900000000001"/>
    <n v="7048.232094"/>
    <s v="MIL"/>
    <n v="31.616499999999998"/>
    <n v="222840.43"/>
    <n v="2026"/>
  </r>
  <r>
    <n v="72035734"/>
    <x v="15"/>
    <s v="2025-11-26"/>
    <s v="M0053"/>
    <x v="73"/>
    <s v="MAT-Z-260021"/>
    <s v="APL26010053"/>
    <x v="1098"/>
    <s v="8011-H18-2.5X330-SG3-MG3"/>
    <x v="102"/>
    <s v="2"/>
    <n v="1024"/>
    <s v="KG"/>
    <x v="2"/>
    <n v="114.5735"/>
    <n v="117323.26"/>
    <n v="1"/>
    <n v="3.6238510000000002"/>
    <n v="3710.8237779999999"/>
    <s v="MIL"/>
    <n v="31.616499999999998"/>
    <n v="117323.26"/>
    <n v="2026"/>
  </r>
  <r>
    <n v="72036416"/>
    <x v="15"/>
    <s v="2025-12-03"/>
    <s v="M0053"/>
    <x v="73"/>
    <s v="MAT-Z-260025"/>
    <s v="APL26010055"/>
    <x v="1081"/>
    <s v="8011-H18-2.5X289X324-SG3-MG3 (FRYPAN)"/>
    <x v="102"/>
    <s v="2"/>
    <n v="1038"/>
    <s v="KG"/>
    <x v="2"/>
    <n v="115.4111"/>
    <n v="119796.72"/>
    <n v="1"/>
    <n v="3.6503429999999999"/>
    <n v="3789.056979"/>
    <s v="MIL"/>
    <n v="31.616499999999998"/>
    <n v="119796.72"/>
    <n v="2026"/>
  </r>
  <r>
    <n v="72036417"/>
    <x v="15"/>
    <s v="2025-12-03"/>
    <s v="M0053"/>
    <x v="73"/>
    <s v="MAT-Z-260027"/>
    <s v="APL26010057"/>
    <x v="1099"/>
    <s v="8011-O---2.5X430-SG3-MG3"/>
    <x v="102"/>
    <s v="8"/>
    <n v="967"/>
    <s v="KG"/>
    <x v="2"/>
    <n v="116.69929999999999"/>
    <n v="112848.22"/>
    <n v="1"/>
    <n v="3.6910880000000001"/>
    <n v="3569.282494"/>
    <s v="MIL"/>
    <n v="31.616499999999998"/>
    <n v="112848.22"/>
    <n v="2026"/>
  </r>
  <r>
    <n v="72036417"/>
    <x v="15"/>
    <s v="2025-12-03"/>
    <s v="M0053"/>
    <x v="73"/>
    <s v="MAT-Z-260027"/>
    <s v="APL26010057"/>
    <x v="1088"/>
    <s v="8011-O---2.5X425-SG3-MG3"/>
    <x v="102"/>
    <s v="8"/>
    <n v="958"/>
    <s v="KG"/>
    <x v="2"/>
    <n v="116.69929999999999"/>
    <n v="111797.93"/>
    <n v="1"/>
    <n v="3.6910880000000001"/>
    <n v="3536.0628149999998"/>
    <s v="MIL"/>
    <n v="31.616499999999998"/>
    <n v="111797.93"/>
    <n v="2026"/>
  </r>
  <r>
    <n v="72036417"/>
    <x v="15"/>
    <s v="2025-12-03"/>
    <s v="M0053"/>
    <x v="73"/>
    <s v="MAT-Z-260027"/>
    <s v="APL26010057"/>
    <x v="1100"/>
    <s v="8011-O---2.5X335-SG3-MG3"/>
    <x v="102"/>
    <s v="8"/>
    <n v="2024"/>
    <s v="KG"/>
    <x v="2"/>
    <n v="116.0552"/>
    <n v="234895.72"/>
    <n v="1"/>
    <n v="3.6707160000000001"/>
    <n v="7429.5295169999999"/>
    <s v="MIL"/>
    <n v="31.616499999999998"/>
    <n v="234895.72"/>
    <n v="2026"/>
  </r>
  <r>
    <n v="72036420"/>
    <x v="15"/>
    <s v="2025-12-03"/>
    <s v="M0053"/>
    <x v="73"/>
    <s v="MAT-Z-260021"/>
    <s v="APL26010053"/>
    <x v="1080"/>
    <s v="8011-H18-2.4X265-SG3-MG3 (FRYPAN)"/>
    <x v="102"/>
    <s v="2"/>
    <n v="2065"/>
    <s v="KG"/>
    <x v="2"/>
    <n v="115.4111"/>
    <n v="238323.92"/>
    <n v="1"/>
    <n v="3.6503429999999999"/>
    <n v="7537.9602420000001"/>
    <s v="MIL"/>
    <n v="31.616499999999998"/>
    <n v="238323.92"/>
    <n v="2026"/>
  </r>
  <r>
    <n v="72036604"/>
    <x v="15"/>
    <s v="2025-12-10"/>
    <s v="M0053"/>
    <x v="73"/>
    <s v="MAT-Z-260025"/>
    <s v="APL26010055"/>
    <x v="1101"/>
    <s v="8011-H18-2.4X330-SG3-MG3"/>
    <x v="102"/>
    <s v="2"/>
    <n v="583"/>
    <s v="KG"/>
    <x v="2"/>
    <n v="114.7671"/>
    <n v="66909.22"/>
    <n v="1"/>
    <n v="3.6299739999999998"/>
    <n v="2116.2753619999999"/>
    <s v="MIL"/>
    <n v="31.616499999999998"/>
    <n v="66909.22"/>
    <n v="2026"/>
  </r>
  <r>
    <n v="72036606"/>
    <x v="15"/>
    <s v="2025-12-10"/>
    <s v="M0053"/>
    <x v="73"/>
    <s v="MAT-Z-260025"/>
    <s v="APL26010055"/>
    <x v="1102"/>
    <s v="8011-H18-3.0X390-SG3-MG3 (FRYPAN)"/>
    <x v="102"/>
    <s v="2"/>
    <n v="1025"/>
    <s v="KG"/>
    <x v="2"/>
    <n v="116.0552"/>
    <n v="118956.58"/>
    <n v="1"/>
    <n v="3.6707160000000001"/>
    <n v="3762.4841449999999"/>
    <s v="MIL"/>
    <n v="31.616499999999998"/>
    <n v="118956.58"/>
    <n v="2026"/>
  </r>
  <r>
    <n v="72036607"/>
    <x v="15"/>
    <s v="2025-12-10"/>
    <s v="M0053"/>
    <x v="73"/>
    <s v="MAT-Z-260027"/>
    <s v="APL26010057"/>
    <x v="1103"/>
    <s v="8011-O---2.5X365-SG3-MG3 EAU29/TEJ30"/>
    <x v="102"/>
    <s v="8"/>
    <n v="1894"/>
    <s v="KG"/>
    <x v="2"/>
    <n v="116.0552"/>
    <n v="219808.55"/>
    <n v="1"/>
    <n v="3.6707160000000001"/>
    <n v="6952.3365960000001"/>
    <s v="MIL"/>
    <n v="31.616499999999998"/>
    <n v="219808.55"/>
    <n v="2026"/>
  </r>
  <r>
    <n v="72035477"/>
    <x v="11"/>
    <s v="2025-11-19"/>
    <s v="M0053"/>
    <x v="73"/>
    <s v="MAT-Z-260031"/>
    <s v="APL26010059"/>
    <x v="1062"/>
    <s v="8011-O---2.5X445-SG3-MG3"/>
    <x v="102"/>
    <s v="1"/>
    <n v="928"/>
    <s v="KG"/>
    <x v="2"/>
    <n v="113.92659999999999"/>
    <n v="105723.88"/>
    <n v="1"/>
    <n v="3.6225130000000001"/>
    <n v="3361.6923579999998"/>
    <s v="MIL"/>
    <n v="31.4496"/>
    <n v="105723.88"/>
    <n v="2026"/>
  </r>
  <r>
    <n v="72035480"/>
    <x v="11"/>
    <s v="2025-11-19"/>
    <s v="M0053"/>
    <x v="73"/>
    <s v="MAT-Z-260031"/>
    <s v="APL26010059"/>
    <x v="1061"/>
    <s v="8011-O---2.5X310-SG3-MG3"/>
    <x v="102"/>
    <s v="1"/>
    <n v="955"/>
    <s v="KG"/>
    <x v="2"/>
    <n v="112.63290000000001"/>
    <n v="107564.42"/>
    <n v="1"/>
    <n v="3.5813769999999998"/>
    <n v="3420.2158370000002"/>
    <s v="MIL"/>
    <n v="31.4496"/>
    <n v="107564.42"/>
    <n v="2026"/>
  </r>
  <r>
    <n v="72036607"/>
    <x v="11"/>
    <s v="2025-12-10"/>
    <s v="M0053"/>
    <x v="73"/>
    <s v="MAT-Z-260032"/>
    <s v="APL26010060"/>
    <x v="1104"/>
    <s v="8011-O---2.5X310-SG3-MG3 EAU24/EAF24"/>
    <x v="102"/>
    <s v="8"/>
    <n v="957"/>
    <s v="KG"/>
    <x v="2"/>
    <n v="116.69929999999999"/>
    <n v="111681.23"/>
    <n v="1"/>
    <n v="3.7106759999999999"/>
    <n v="3551.1176610000002"/>
    <s v="MIL"/>
    <n v="31.4496"/>
    <n v="111681.23"/>
    <n v="2026"/>
  </r>
  <r>
    <n v="72036840"/>
    <x v="11"/>
    <s v="2025-12-18"/>
    <s v="M0053"/>
    <x v="73"/>
    <s v="MAT-Z-260031"/>
    <s v="APL26010059"/>
    <x v="1095"/>
    <s v="8011-O---3.0X450-SG3-MG3"/>
    <x v="102"/>
    <s v="1"/>
    <n v="494"/>
    <s v="KG"/>
    <x v="2"/>
    <n v="116.0552"/>
    <n v="57331.27"/>
    <n v="1"/>
    <n v="3.6901959999999998"/>
    <n v="1822.957048"/>
    <s v="MIL"/>
    <n v="31.4496"/>
    <n v="57331.27"/>
    <n v="2026"/>
  </r>
  <r>
    <n v="72034822"/>
    <x v="14"/>
    <s v="2025-11-05"/>
    <s v="M0053"/>
    <x v="73"/>
    <s v="MAT-Z-260034"/>
    <s v="APL26010061"/>
    <x v="1063"/>
    <s v="8011-O---2.5X475-SG3-MG3"/>
    <x v="102"/>
    <s v="1"/>
    <n v="2881"/>
    <s v="KG"/>
    <x v="2"/>
    <n v="113.92659999999999"/>
    <n v="328222.53000000003"/>
    <n v="1"/>
    <n v="3.6165099999999999"/>
    <n v="10419.167476000001"/>
    <s v="MIL"/>
    <n v="31.501799999999999"/>
    <n v="328222.53000000003"/>
    <n v="2026"/>
  </r>
  <r>
    <n v="72035016"/>
    <x v="14"/>
    <s v="2025-11-11"/>
    <s v="M0053"/>
    <x v="73"/>
    <s v="MAT-Z-260034"/>
    <s v="APL26010061"/>
    <x v="1060"/>
    <s v="8011-O---2.0X410-SG3-MG3"/>
    <x v="102"/>
    <s v="1"/>
    <n v="1932"/>
    <s v="KG"/>
    <x v="2"/>
    <n v="113.92659999999999"/>
    <n v="220106.19"/>
    <n v="1"/>
    <n v="3.6165099999999999"/>
    <n v="6987.0988319999997"/>
    <s v="MIL"/>
    <n v="31.501799999999999"/>
    <n v="220106.19"/>
    <n v="2026"/>
  </r>
  <r>
    <n v="72035480"/>
    <x v="14"/>
    <s v="2025-11-19"/>
    <s v="M0053"/>
    <x v="73"/>
    <s v="MAT-Z-260034"/>
    <s v="APL26010061"/>
    <x v="1061"/>
    <s v="8011-O---2.5X310-SG3-MG3"/>
    <x v="102"/>
    <s v="1"/>
    <n v="9291"/>
    <s v="KG"/>
    <x v="2"/>
    <n v="112.63290000000001"/>
    <n v="1046472.27"/>
    <n v="1"/>
    <n v="3.5754429999999999"/>
    <n v="33219.443650000001"/>
    <s v="MIL"/>
    <n v="31.501799999999999"/>
    <n v="1046472.27"/>
    <n v="2026"/>
  </r>
  <r>
    <n v="72035481"/>
    <x v="14"/>
    <s v="2025-11-19"/>
    <s v="M0053"/>
    <x v="73"/>
    <s v="MAT-Z-260034"/>
    <s v="APL26010061"/>
    <x v="1061"/>
    <s v="8011-O---2.5X310-SG3-MG3"/>
    <x v="102"/>
    <s v="1"/>
    <n v="2330"/>
    <s v="KG"/>
    <x v="2"/>
    <n v="113.92659999999999"/>
    <n v="265448.98"/>
    <n v="1"/>
    <n v="3.6165099999999999"/>
    <n v="8426.470233"/>
    <s v="MIL"/>
    <n v="31.501799999999999"/>
    <n v="265448.98"/>
    <n v="2026"/>
  </r>
  <r>
    <n v="72035483"/>
    <x v="14"/>
    <s v="2025-11-19"/>
    <s v="M0053"/>
    <x v="73"/>
    <s v="MAT-Z-260034"/>
    <s v="APL26010061"/>
    <x v="1062"/>
    <s v="8011-O---2.5X445-SG3-MG3"/>
    <x v="102"/>
    <s v="1"/>
    <n v="2808"/>
    <s v="KG"/>
    <x v="2"/>
    <n v="113.92659999999999"/>
    <n v="319905.89"/>
    <n v="1"/>
    <n v="3.6165099999999999"/>
    <n v="10155.162243999999"/>
    <s v="MIL"/>
    <n v="31.501799999999999"/>
    <n v="319905.89"/>
    <n v="2026"/>
  </r>
  <r>
    <n v="72035483"/>
    <x v="14"/>
    <s v="2025-11-19"/>
    <s v="M0053"/>
    <x v="73"/>
    <s v="MAT-Z-260034"/>
    <s v="APL26010061"/>
    <x v="1063"/>
    <s v="8011-O---2.5X475-SG3-MG3"/>
    <x v="102"/>
    <s v="1"/>
    <n v="2834"/>
    <s v="KG"/>
    <x v="2"/>
    <n v="113.92659999999999"/>
    <n v="322867.98"/>
    <n v="1"/>
    <n v="3.6165099999999999"/>
    <n v="10249.191473999999"/>
    <s v="MIL"/>
    <n v="31.501799999999999"/>
    <n v="322867.98"/>
    <n v="2026"/>
  </r>
  <r>
    <n v="72034822"/>
    <x v="12"/>
    <s v="2025-11-05"/>
    <s v="M0053"/>
    <x v="73"/>
    <s v="MAT-Z-260036"/>
    <s v="APL26010062"/>
    <x v="1063"/>
    <s v="8011-O---2.5X475-SG3-MG3"/>
    <x v="102"/>
    <s v="1"/>
    <n v="930"/>
    <s v="KG"/>
    <x v="2"/>
    <n v="113.92659999999999"/>
    <n v="105951.74"/>
    <n v="1"/>
    <n v="3.5986319999999998"/>
    <n v="3346.7286610000001"/>
    <s v="MIL"/>
    <n v="31.658300000000001"/>
    <n v="105951.74"/>
    <n v="2026"/>
  </r>
  <r>
    <n v="72035015"/>
    <x v="12"/>
    <s v="2025-11-11"/>
    <s v="M0053"/>
    <x v="73"/>
    <s v="MAT-Z-260036"/>
    <s v="APL26010062"/>
    <x v="1094"/>
    <s v="8011-O---2.0X310-SG3-MG3"/>
    <x v="102"/>
    <s v="1"/>
    <n v="3049"/>
    <s v="KG"/>
    <x v="2"/>
    <n v="114.5735"/>
    <n v="349334.6"/>
    <n v="1"/>
    <n v="3.6190660000000001"/>
    <n v="11034.534387"/>
    <s v="MIL"/>
    <n v="31.658300000000001"/>
    <n v="349334.6"/>
    <n v="2026"/>
  </r>
  <r>
    <n v="72035015"/>
    <x v="12"/>
    <s v="2025-11-11"/>
    <s v="M0053"/>
    <x v="73"/>
    <s v="MAT-Z-260036"/>
    <s v="APL26010062"/>
    <x v="1073"/>
    <s v="8011-O---2.0X260-SG3-MG3"/>
    <x v="102"/>
    <s v="1"/>
    <n v="2038"/>
    <s v="KG"/>
    <x v="2"/>
    <n v="114.5735"/>
    <n v="233500.79"/>
    <n v="1"/>
    <n v="3.6190660000000001"/>
    <n v="7375.6578840000002"/>
    <s v="MIL"/>
    <n v="31.658300000000001"/>
    <n v="233500.79"/>
    <n v="2026"/>
  </r>
  <r>
    <n v="72035016"/>
    <x v="12"/>
    <s v="2025-11-11"/>
    <s v="M0053"/>
    <x v="73"/>
    <s v="MAT-Z-260036"/>
    <s v="APL26010062"/>
    <x v="1060"/>
    <s v="8011-O---2.0X410-SG3-MG3"/>
    <x v="102"/>
    <s v="1"/>
    <n v="962"/>
    <s v="KG"/>
    <x v="2"/>
    <n v="113.92659999999999"/>
    <n v="109597.39"/>
    <n v="1"/>
    <n v="3.5986319999999998"/>
    <n v="3461.8848760000001"/>
    <s v="MIL"/>
    <n v="31.658300000000001"/>
    <n v="109597.39"/>
    <n v="2026"/>
  </r>
  <r>
    <n v="72035016"/>
    <x v="12"/>
    <s v="2025-11-11"/>
    <s v="M0053"/>
    <x v="73"/>
    <s v="MAT-Z-260036"/>
    <s v="APL26010062"/>
    <x v="1074"/>
    <s v="8011-O---2.5X270-SG3-MG3"/>
    <x v="102"/>
    <s v="1"/>
    <n v="4028"/>
    <s v="KG"/>
    <x v="2"/>
    <n v="113.92659999999999"/>
    <n v="458896.34"/>
    <n v="1"/>
    <n v="3.5986319999999998"/>
    <n v="14495.293177"/>
    <s v="MIL"/>
    <n v="31.658300000000001"/>
    <n v="458896.34"/>
    <n v="2026"/>
  </r>
  <r>
    <n v="72035019"/>
    <x v="12"/>
    <s v="2025-11-11"/>
    <s v="M0053"/>
    <x v="73"/>
    <s v="MAT-Z-260036"/>
    <s v="APL26010062"/>
    <x v="1063"/>
    <s v="8011-O---2.5X475-SG3-MG3"/>
    <x v="102"/>
    <s v="1"/>
    <n v="934"/>
    <s v="KG"/>
    <x v="2"/>
    <n v="113.92659999999999"/>
    <n v="106407.44"/>
    <n v="1"/>
    <n v="3.5986319999999998"/>
    <n v="3361.1229910000002"/>
    <s v="MIL"/>
    <n v="31.658300000000001"/>
    <n v="106407.44"/>
    <n v="2026"/>
  </r>
  <r>
    <n v="72035025"/>
    <x v="12"/>
    <s v="2025-11-11"/>
    <s v="M0053"/>
    <x v="73"/>
    <s v="MAT-Z-260036"/>
    <s v="APL26010062"/>
    <x v="1065"/>
    <s v="8011-O---2.5X375-SG3-MG3"/>
    <x v="102"/>
    <s v="1"/>
    <n v="3951"/>
    <s v="KG"/>
    <x v="2"/>
    <n v="112.63290000000001"/>
    <n v="445012.59"/>
    <n v="1"/>
    <n v="3.5577679999999998"/>
    <n v="14056.743097"/>
    <s v="MIL"/>
    <n v="31.658300000000001"/>
    <n v="445012.59"/>
    <n v="2026"/>
  </r>
  <r>
    <n v="72035478"/>
    <x v="12"/>
    <s v="2025-11-19"/>
    <s v="M0053"/>
    <x v="73"/>
    <s v="MAT-Z-260036"/>
    <s v="APL26010062"/>
    <x v="1094"/>
    <s v="8011-O---2.0X310-SG3-MG3"/>
    <x v="102"/>
    <s v="1"/>
    <n v="4067"/>
    <s v="KG"/>
    <x v="2"/>
    <n v="113.92659999999999"/>
    <n v="463339.48"/>
    <n v="1"/>
    <n v="3.5986319999999998"/>
    <n v="14635.639942"/>
    <s v="MIL"/>
    <n v="31.658300000000001"/>
    <n v="463339.48"/>
    <n v="2026"/>
  </r>
  <r>
    <n v="72035478"/>
    <x v="12"/>
    <s v="2025-11-19"/>
    <s v="M0053"/>
    <x v="73"/>
    <s v="MAT-Z-260036"/>
    <s v="APL26010062"/>
    <x v="1073"/>
    <s v="8011-O---2.0X260-SG3-MG3"/>
    <x v="102"/>
    <s v="1"/>
    <n v="1001"/>
    <s v="KG"/>
    <x v="2"/>
    <n v="115.2204"/>
    <n v="115335.62"/>
    <n v="1"/>
    <n v="3.6395"/>
    <n v="3643.1400290000001"/>
    <s v="MIL"/>
    <n v="31.658300000000001"/>
    <n v="115335.62"/>
    <n v="2026"/>
  </r>
  <r>
    <n v="72035483"/>
    <x v="12"/>
    <s v="2025-11-19"/>
    <s v="M0053"/>
    <x v="73"/>
    <s v="MAT-Z-260036"/>
    <s v="APL26010062"/>
    <x v="1062"/>
    <s v="8011-O---2.5X445-SG3-MG3"/>
    <x v="102"/>
    <s v="1"/>
    <n v="901"/>
    <s v="KG"/>
    <x v="2"/>
    <n v="113.92659999999999"/>
    <n v="102647.87"/>
    <n v="1"/>
    <n v="3.5986319999999998"/>
    <n v="3242.368352"/>
    <s v="MIL"/>
    <n v="31.658300000000001"/>
    <n v="102647.87"/>
    <n v="2026"/>
  </r>
  <r>
    <n v="72035483"/>
    <x v="12"/>
    <s v="2025-11-19"/>
    <s v="M0053"/>
    <x v="73"/>
    <s v="MAT-Z-260036"/>
    <s v="APL26010062"/>
    <x v="1063"/>
    <s v="8011-O---2.5X475-SG3-MG3"/>
    <x v="102"/>
    <s v="1"/>
    <n v="1910"/>
    <s v="KG"/>
    <x v="2"/>
    <n v="113.92659999999999"/>
    <n v="217599.81"/>
    <n v="1"/>
    <n v="3.5986319999999998"/>
    <n v="6873.3889689999996"/>
    <s v="MIL"/>
    <n v="31.658300000000001"/>
    <n v="217599.81"/>
    <n v="2026"/>
  </r>
  <r>
    <n v="72036416"/>
    <x v="12"/>
    <s v="2025-12-03"/>
    <s v="M0053"/>
    <x v="73"/>
    <s v="MAT-Z-260030"/>
    <s v="APL26010058"/>
    <x v="1081"/>
    <s v="8011-H18-2.5X289X324-SG3-MG3 (FRYPAN)"/>
    <x v="102"/>
    <s v="2"/>
    <n v="653"/>
    <s v="KG"/>
    <x v="2"/>
    <n v="115.4111"/>
    <n v="75363.45"/>
    <n v="1"/>
    <n v="3.645524"/>
    <n v="2380.5273809999999"/>
    <s v="MIL"/>
    <n v="31.658300000000001"/>
    <n v="75363.45"/>
    <n v="2026"/>
  </r>
  <r>
    <n v="72036841"/>
    <x v="12"/>
    <s v="2025-12-18"/>
    <s v="M0053"/>
    <x v="73"/>
    <s v="MAT-Z-260030"/>
    <s v="APL26010058"/>
    <x v="1105"/>
    <s v="8011-H18-2.0X245-SG3-MG3 (FRYPAN)"/>
    <x v="102"/>
    <s v="2"/>
    <n v="1031"/>
    <s v="KG"/>
    <x v="2"/>
    <n v="115.4111"/>
    <n v="118988.84"/>
    <n v="1"/>
    <n v="3.645524"/>
    <n v="3758.5353599999999"/>
    <s v="MIL"/>
    <n v="31.658300000000001"/>
    <n v="118988.84"/>
    <n v="2026"/>
  </r>
  <r>
    <n v="72035015"/>
    <x v="16"/>
    <s v="2025-11-11"/>
    <s v="M0053"/>
    <x v="73"/>
    <s v="MAT-Z-260038"/>
    <s v="APL26010063"/>
    <x v="1064"/>
    <s v="8011-O---2.0X360-SG3-MG3"/>
    <x v="102"/>
    <s v="1"/>
    <n v="3012"/>
    <s v="KG"/>
    <x v="2"/>
    <n v="114.5735"/>
    <n v="345095.38"/>
    <n v="1"/>
    <n v="3.6209419999999999"/>
    <n v="10906.278700000001"/>
    <s v="MIL"/>
    <n v="31.6419"/>
    <n v="345095.38"/>
    <n v="2026"/>
  </r>
  <r>
    <n v="72035016"/>
    <x v="16"/>
    <s v="2025-11-11"/>
    <s v="M0053"/>
    <x v="73"/>
    <s v="MAT-Z-260038"/>
    <s v="APL26010063"/>
    <x v="1060"/>
    <s v="8011-O---2.0X410-SG3-MG3"/>
    <x v="102"/>
    <s v="1"/>
    <n v="2963"/>
    <s v="KG"/>
    <x v="2"/>
    <n v="113.92659999999999"/>
    <n v="337564.52"/>
    <n v="1"/>
    <n v="3.600498"/>
    <n v="10668.275925"/>
    <s v="MIL"/>
    <n v="31.6419"/>
    <n v="337564.52"/>
    <n v="2026"/>
  </r>
  <r>
    <n v="72035019"/>
    <x v="16"/>
    <s v="2025-11-11"/>
    <s v="M0053"/>
    <x v="73"/>
    <s v="MAT-Z-260038"/>
    <s v="APL26010063"/>
    <x v="1063"/>
    <s v="8011-O---2.5X475-SG3-MG3"/>
    <x v="102"/>
    <s v="1"/>
    <n v="1910"/>
    <s v="KG"/>
    <x v="2"/>
    <n v="113.92659999999999"/>
    <n v="217599.81"/>
    <n v="1"/>
    <n v="3.600498"/>
    <n v="6876.9514470000004"/>
    <s v="MIL"/>
    <n v="31.6419"/>
    <n v="217599.81"/>
    <n v="2026"/>
  </r>
  <r>
    <n v="72035025"/>
    <x v="16"/>
    <s v="2025-11-11"/>
    <s v="M0053"/>
    <x v="73"/>
    <s v="MAT-Z-260038"/>
    <s v="APL26010063"/>
    <x v="1065"/>
    <s v="8011-O---2.5X375-SG3-MG3"/>
    <x v="102"/>
    <s v="1"/>
    <n v="2825"/>
    <s v="KG"/>
    <x v="2"/>
    <n v="112.63290000000001"/>
    <n v="318187.94"/>
    <n v="1"/>
    <n v="3.559612"/>
    <n v="10055.904986"/>
    <s v="MIL"/>
    <n v="31.6419"/>
    <n v="318187.94"/>
    <n v="2026"/>
  </r>
  <r>
    <n v="72035029"/>
    <x v="16"/>
    <s v="2025-11-11"/>
    <s v="M0053"/>
    <x v="73"/>
    <s v="MAT-Z-260038"/>
    <s v="APL26010063"/>
    <x v="1060"/>
    <s v="8011-O---2.0X410-SG3-MG3"/>
    <x v="102"/>
    <s v="1"/>
    <n v="6670"/>
    <s v="KG"/>
    <x v="2"/>
    <n v="112.63290000000001"/>
    <n v="751261.44"/>
    <n v="1"/>
    <n v="3.559612"/>
    <n v="23742.614697000001"/>
    <s v="MIL"/>
    <n v="31.6419"/>
    <n v="751261.44"/>
    <n v="2026"/>
  </r>
  <r>
    <n v="72035479"/>
    <x v="16"/>
    <s v="2025-11-19"/>
    <s v="M0053"/>
    <x v="73"/>
    <s v="MAT-Z-260038"/>
    <s v="APL26010063"/>
    <x v="1060"/>
    <s v="8011-O---2.0X410-SG3-MG3"/>
    <x v="102"/>
    <s v="1"/>
    <n v="965"/>
    <s v="KG"/>
    <x v="2"/>
    <n v="113.92659999999999"/>
    <n v="109939.17"/>
    <n v="1"/>
    <n v="3.600498"/>
    <n v="3474.4806720000001"/>
    <s v="MIL"/>
    <n v="31.6419"/>
    <n v="109939.17"/>
    <n v="2026"/>
  </r>
  <r>
    <n v="72036607"/>
    <x v="16"/>
    <s v="2025-12-10"/>
    <s v="M0053"/>
    <x v="73"/>
    <s v="MAT-Z-260039"/>
    <s v="APL26010064"/>
    <x v="1106"/>
    <s v="8011-O---2.5X400-SG3-MG3"/>
    <x v="102"/>
    <s v="8"/>
    <n v="999"/>
    <s v="KG"/>
    <x v="2"/>
    <n v="116.69929999999999"/>
    <n v="116582.6"/>
    <n v="1"/>
    <n v="3.6881249999999999"/>
    <n v="3684.4374069999999"/>
    <s v="MIL"/>
    <n v="31.6419"/>
    <n v="116582.6"/>
    <n v="2026"/>
  </r>
  <r>
    <n v="72036844"/>
    <x v="16"/>
    <s v="2025-12-18"/>
    <s v="M0053"/>
    <x v="73"/>
    <s v="MAT-Z-260039"/>
    <s v="APL26010064"/>
    <x v="1078"/>
    <s v="8011-O---2.5X260-SG3-MG3"/>
    <x v="102"/>
    <s v="8"/>
    <n v="1723"/>
    <s v="KG"/>
    <x v="2"/>
    <n v="116.0552"/>
    <n v="199963.11"/>
    <n v="1"/>
    <n v="3.6677689999999998"/>
    <n v="6319.5670929999997"/>
    <s v="MIL"/>
    <n v="31.6419"/>
    <n v="199963.11"/>
    <n v="2026"/>
  </r>
  <r>
    <n v="72036844"/>
    <x v="16"/>
    <s v="2025-12-18"/>
    <s v="M0053"/>
    <x v="73"/>
    <s v="MAT-Z-260039"/>
    <s v="APL26010064"/>
    <x v="1107"/>
    <s v="8011-O---2.5X305-SG3-MG3"/>
    <x v="102"/>
    <s v="8"/>
    <n v="1999"/>
    <s v="KG"/>
    <x v="2"/>
    <n v="116.0552"/>
    <n v="231994.34"/>
    <n v="1"/>
    <n v="3.6677689999999998"/>
    <n v="7331.8713470000002"/>
    <s v="MIL"/>
    <n v="31.6419"/>
    <n v="231994.34"/>
    <n v="2026"/>
  </r>
  <r>
    <n v="72035025"/>
    <x v="13"/>
    <s v="2025-11-11"/>
    <s v="M0053"/>
    <x v="73"/>
    <s v="MAT-Z-260044"/>
    <s v="APL26010280"/>
    <x v="1065"/>
    <s v="8011-O---2.5X375-SG3-MG3"/>
    <x v="102"/>
    <s v="1"/>
    <n v="658"/>
    <s v="KG"/>
    <x v="2"/>
    <n v="112.63290000000001"/>
    <n v="74112.45"/>
    <n v="1"/>
    <n v="3.6114519999999999"/>
    <n v="2376.3358629999998"/>
    <s v="MIL"/>
    <n v="31.1877"/>
    <n v="74112.45"/>
    <n v="2026"/>
  </r>
  <r>
    <n v="72036416"/>
    <x v="4"/>
    <s v="2025-12-03"/>
    <s v="M0053"/>
    <x v="73"/>
    <s v="MAT-Z-260043"/>
    <s v="APL26010279"/>
    <x v="1081"/>
    <s v="8011-H18-2.5X289X324-SG3-MG3 (FRYPAN)"/>
    <x v="102"/>
    <s v="2"/>
    <n v="1043"/>
    <s v="KG"/>
    <x v="2"/>
    <n v="115.4111"/>
    <n v="120373.78"/>
    <n v="1"/>
    <n v="3.6673249999999999"/>
    <n v="3825.020575"/>
    <s v="MIL"/>
    <n v="31.470099999999999"/>
    <n v="120373.78"/>
    <n v="2026"/>
  </r>
  <r>
    <n v="72036420"/>
    <x v="4"/>
    <s v="2025-12-03"/>
    <s v="M0053"/>
    <x v="73"/>
    <s v="MAT-Z-260043"/>
    <s v="APL26010279"/>
    <x v="1108"/>
    <s v="8011-H18-2.4X280-SG3-MG3"/>
    <x v="102"/>
    <s v="2"/>
    <n v="3089"/>
    <s v="KG"/>
    <x v="2"/>
    <n v="115.4111"/>
    <n v="356504.89"/>
    <n v="1"/>
    <n v="3.6673249999999999"/>
    <n v="11328.368514"/>
    <s v="MIL"/>
    <n v="31.470099999999999"/>
    <n v="356504.89"/>
    <n v="2026"/>
  </r>
  <r>
    <n v="72036421"/>
    <x v="4"/>
    <s v="2025-12-03"/>
    <s v="M0053"/>
    <x v="73"/>
    <s v="MAT-Z-260043"/>
    <s v="APL26010279"/>
    <x v="1109"/>
    <s v="8011-H18-2.4X325-SG3-MG3"/>
    <x v="102"/>
    <s v="2"/>
    <n v="3108"/>
    <s v="KG"/>
    <x v="2"/>
    <n v="115.4111"/>
    <n v="358697.7"/>
    <n v="1"/>
    <n v="3.6673249999999999"/>
    <n v="11398.04767"/>
    <s v="MIL"/>
    <n v="31.470099999999999"/>
    <n v="358697.7"/>
    <n v="2026"/>
  </r>
  <r>
    <n v="72036604"/>
    <x v="4"/>
    <s v="2025-12-10"/>
    <s v="M0053"/>
    <x v="73"/>
    <s v="MAT-Z-260043"/>
    <s v="APL26010279"/>
    <x v="1101"/>
    <s v="8011-H18-2.4X330-SG3-MG3"/>
    <x v="102"/>
    <s v="2"/>
    <n v="2917"/>
    <s v="KG"/>
    <x v="2"/>
    <n v="114.7671"/>
    <n v="334775.63"/>
    <n v="1"/>
    <n v="3.6468609999999999"/>
    <n v="10637.895334999999"/>
    <s v="MIL"/>
    <n v="31.470099999999999"/>
    <n v="334775.63"/>
    <n v="2026"/>
  </r>
  <r>
    <n v="72036605"/>
    <x v="4"/>
    <s v="2025-12-10"/>
    <s v="M0053"/>
    <x v="73"/>
    <s v="MAT-Z-260043"/>
    <s v="APL26010279"/>
    <x v="1110"/>
    <s v="8011-H18-2.5X245-SG3-MG3 (FRYPAN)"/>
    <x v="102"/>
    <s v="2"/>
    <n v="2064"/>
    <s v="KG"/>
    <x v="2"/>
    <n v="115.4111"/>
    <n v="238208.51"/>
    <n v="1"/>
    <n v="3.6673249999999999"/>
    <n v="7569.3598050000001"/>
    <s v="MIL"/>
    <n v="31.470099999999999"/>
    <n v="238208.51"/>
    <n v="2026"/>
  </r>
  <r>
    <n v="72036988"/>
    <x v="4"/>
    <s v="2025-12-24"/>
    <s v="M0053"/>
    <x v="73"/>
    <s v="MAT-Z-260045"/>
    <s v="APL26010281"/>
    <x v="1088"/>
    <s v="8011-O---2.5X425-SG3-MG3"/>
    <x v="102"/>
    <s v="8"/>
    <n v="1955"/>
    <s v="KG"/>
    <x v="2"/>
    <n v="116.0552"/>
    <n v="226887.92"/>
    <n v="1"/>
    <n v="3.687792"/>
    <n v="7209.6345410000004"/>
    <s v="MIL"/>
    <n v="31.470099999999999"/>
    <n v="226887.92"/>
    <n v="2026"/>
  </r>
  <r>
    <n v="72036988"/>
    <x v="4"/>
    <s v="2025-12-24"/>
    <s v="M0053"/>
    <x v="73"/>
    <s v="MAT-Z-260045"/>
    <s v="APL26010281"/>
    <x v="1111"/>
    <s v="8011-O---2.5X350-SG3-MG3"/>
    <x v="102"/>
    <s v="8"/>
    <n v="1002"/>
    <s v="KG"/>
    <x v="2"/>
    <n v="116.69929999999999"/>
    <n v="116932.7"/>
    <n v="1"/>
    <n v="3.708259"/>
    <n v="3715.6761489999999"/>
    <s v="MIL"/>
    <n v="31.470099999999999"/>
    <n v="116932.7"/>
    <n v="2026"/>
  </r>
  <r>
    <n v="72037194"/>
    <x v="4"/>
    <s v="2026-01-09"/>
    <s v="M0053"/>
    <x v="73"/>
    <s v="MAT-Z-260045"/>
    <s v="APL26010281"/>
    <x v="1103"/>
    <s v="8011-O---2.5X365-SG3-MG3 EAU29/TEJ30"/>
    <x v="102"/>
    <s v="8"/>
    <n v="888"/>
    <s v="KG"/>
    <x v="2"/>
    <n v="121.7726"/>
    <n v="108134.07"/>
    <n v="1"/>
    <n v="3.869469"/>
    <n v="3436.089176"/>
    <s v="MIL"/>
    <n v="31.470099999999999"/>
    <n v="108134.07"/>
    <n v="2026"/>
  </r>
  <r>
    <n v="72037194"/>
    <x v="4"/>
    <s v="2026-01-09"/>
    <s v="M0053"/>
    <x v="73"/>
    <s v="MAT-Z-260045"/>
    <s v="APL26010281"/>
    <x v="1100"/>
    <s v="8011-O---2.5X335-SG3-MG3"/>
    <x v="102"/>
    <s v="8"/>
    <n v="1950"/>
    <s v="KG"/>
    <x v="2"/>
    <n v="121.7726"/>
    <n v="237456.57"/>
    <n v="1"/>
    <n v="3.869469"/>
    <n v="7545.4660130000002"/>
    <s v="MIL"/>
    <n v="31.470099999999999"/>
    <n v="237456.57"/>
    <n v="2026"/>
  </r>
  <r>
    <n v="72035017"/>
    <x v="20"/>
    <s v="2025-11-11"/>
    <s v="M0053"/>
    <x v="73"/>
    <s v="MAT-Z-260051"/>
    <s v="APL26010496"/>
    <x v="1061"/>
    <s v="8011-O---2.5X310-SG3-MG3"/>
    <x v="102"/>
    <s v="1"/>
    <n v="13233"/>
    <s v="KG"/>
    <x v="2"/>
    <n v="112.63290000000001"/>
    <n v="1490471.17"/>
    <n v="1"/>
    <n v="3.5973679999999999"/>
    <n v="47603.982458999999"/>
    <s v="MIL"/>
    <n v="31.309799999999999"/>
    <n v="1490471.17"/>
    <n v="2026"/>
  </r>
  <r>
    <n v="72035019"/>
    <x v="20"/>
    <s v="2025-11-11"/>
    <s v="M0053"/>
    <x v="73"/>
    <s v="MAT-Z-260051"/>
    <s v="APL26010496"/>
    <x v="1063"/>
    <s v="8011-O---2.5X475-SG3-MG3"/>
    <x v="102"/>
    <s v="1"/>
    <n v="3838"/>
    <s v="KG"/>
    <x v="2"/>
    <n v="113.92659999999999"/>
    <n v="437250.29"/>
    <n v="1"/>
    <n v="3.6386880000000001"/>
    <n v="13965.285309999999"/>
    <s v="MIL"/>
    <n v="31.309799999999999"/>
    <n v="437250.29"/>
    <n v="2026"/>
  </r>
  <r>
    <n v="72035025"/>
    <x v="20"/>
    <s v="2025-11-11"/>
    <s v="M0053"/>
    <x v="73"/>
    <s v="MAT-Z-260051"/>
    <s v="APL26010496"/>
    <x v="1065"/>
    <s v="8011-O---2.5X375-SG3-MG3"/>
    <x v="102"/>
    <s v="1"/>
    <n v="2108"/>
    <s v="KG"/>
    <x v="2"/>
    <n v="112.63290000000001"/>
    <n v="237430.15"/>
    <n v="1"/>
    <n v="3.5973679999999999"/>
    <n v="7583.2534859999996"/>
    <s v="MIL"/>
    <n v="31.309799999999999"/>
    <n v="237430.15"/>
    <n v="2026"/>
  </r>
  <r>
    <n v="72035027"/>
    <x v="20"/>
    <s v="2025-11-11"/>
    <s v="M0053"/>
    <x v="73"/>
    <s v="MAT-Z-260051"/>
    <s v="APL26010496"/>
    <x v="1094"/>
    <s v="8011-O---2.0X310-SG3-MG3"/>
    <x v="102"/>
    <s v="1"/>
    <n v="1009"/>
    <s v="KG"/>
    <x v="2"/>
    <n v="113.92659999999999"/>
    <n v="114951.94"/>
    <n v="1"/>
    <n v="3.6386880000000001"/>
    <n v="3671.4364190000001"/>
    <s v="MIL"/>
    <n v="31.309799999999999"/>
    <n v="114951.94"/>
    <n v="2026"/>
  </r>
  <r>
    <n v="72035027"/>
    <x v="21"/>
    <s v="2025-11-11"/>
    <s v="M0053"/>
    <x v="73"/>
    <s v="MAT-Z-260053"/>
    <s v="APL26010498"/>
    <x v="1094"/>
    <s v="8011-O---2.0X310-SG3-MG3"/>
    <x v="102"/>
    <s v="1"/>
    <n v="4061"/>
    <s v="KG"/>
    <x v="2"/>
    <n v="113.92659999999999"/>
    <n v="462655.92"/>
    <n v="1"/>
    <n v="3.6386880000000001"/>
    <n v="14776.712722"/>
    <s v="MIL"/>
    <n v="31.309799999999999"/>
    <n v="462655.92"/>
    <n v="2026"/>
  </r>
  <r>
    <n v="72035029"/>
    <x v="21"/>
    <s v="2025-11-11"/>
    <s v="M0053"/>
    <x v="73"/>
    <s v="MAT-Z-260053"/>
    <s v="APL26010498"/>
    <x v="1060"/>
    <s v="8011-O---2.0X410-SG3-MG3"/>
    <x v="102"/>
    <s v="1"/>
    <n v="1177"/>
    <s v="KG"/>
    <x v="2"/>
    <n v="112.63290000000001"/>
    <n v="132568.92000000001"/>
    <n v="1"/>
    <n v="3.5973679999999999"/>
    <n v="4234.1030600000004"/>
    <s v="MIL"/>
    <n v="31.309799999999999"/>
    <n v="132568.92000000001"/>
    <n v="2026"/>
  </r>
  <r>
    <n v="72035732"/>
    <x v="21"/>
    <s v="2025-11-26"/>
    <s v="M0053"/>
    <x v="73"/>
    <s v="MAT-Z-260053"/>
    <s v="APL26010498"/>
    <x v="1089"/>
    <s v="8011-O---2.5X395-SG3-MG3"/>
    <x v="102"/>
    <s v="1"/>
    <n v="1032"/>
    <s v="KG"/>
    <x v="2"/>
    <n v="114.5735"/>
    <n v="118239.85"/>
    <n v="1"/>
    <n v="3.6593490000000002"/>
    <n v="3776.4485869999999"/>
    <s v="MIL"/>
    <n v="31.309799999999999"/>
    <n v="118239.85"/>
    <n v="2026"/>
  </r>
  <r>
    <n v="72035732"/>
    <x v="21"/>
    <s v="2025-11-26"/>
    <s v="M0053"/>
    <x v="73"/>
    <s v="MAT-Z-260053"/>
    <s v="APL26010498"/>
    <x v="1112"/>
    <s v="8011-O---2.5X255-SG3-MG3"/>
    <x v="102"/>
    <s v="1"/>
    <n v="1028"/>
    <s v="KG"/>
    <x v="2"/>
    <n v="115.2204"/>
    <n v="118446.57"/>
    <n v="1"/>
    <n v="3.6800099999999998"/>
    <n v="3783.0509929999998"/>
    <s v="MIL"/>
    <n v="31.309799999999999"/>
    <n v="118446.57"/>
    <n v="2026"/>
  </r>
  <r>
    <n v="72036412"/>
    <x v="21"/>
    <s v="2025-12-03"/>
    <s v="M0053"/>
    <x v="73"/>
    <s v="MAT-Z-260053"/>
    <s v="APL26010498"/>
    <x v="1061"/>
    <s v="8011-O---2.5X310-SG3-MG3"/>
    <x v="102"/>
    <s v="1"/>
    <n v="2054"/>
    <s v="KG"/>
    <x v="2"/>
    <n v="114.123"/>
    <n v="234408.64"/>
    <n v="1"/>
    <n v="3.6449609999999999"/>
    <n v="7486.7498349999996"/>
    <s v="MIL"/>
    <n v="31.309799999999999"/>
    <n v="234408.64"/>
    <n v="2026"/>
  </r>
  <r>
    <n v="72036418"/>
    <x v="21"/>
    <s v="2025-12-03"/>
    <s v="M0053"/>
    <x v="73"/>
    <s v="MAT-Z-260053"/>
    <s v="APL26010498"/>
    <x v="1113"/>
    <s v="8011-O---2.0X350-SG3-MG3"/>
    <x v="102"/>
    <s v="1"/>
    <n v="1015"/>
    <s v="KG"/>
    <x v="2"/>
    <n v="116.69929999999999"/>
    <n v="118449.79"/>
    <n v="1"/>
    <n v="3.7272449999999999"/>
    <n v="3783.153836"/>
    <s v="MIL"/>
    <n v="31.309799999999999"/>
    <n v="118449.79"/>
    <n v="2026"/>
  </r>
  <r>
    <n v="72036420"/>
    <x v="21"/>
    <s v="2025-12-03"/>
    <s v="M0053"/>
    <x v="73"/>
    <s v="MAT-Z-260050"/>
    <s v="APL26010495"/>
    <x v="1114"/>
    <s v="8011-H18-2.0X400-SG3-MG3"/>
    <x v="102"/>
    <s v="2"/>
    <n v="4142"/>
    <s v="KG"/>
    <x v="2"/>
    <n v="114.7671"/>
    <n v="475365.33"/>
    <n v="1"/>
    <n v="3.6655319999999998"/>
    <n v="15182.637065000001"/>
    <s v="MIL"/>
    <n v="31.309799999999999"/>
    <n v="475365.33"/>
    <n v="2026"/>
  </r>
  <r>
    <n v="72036601"/>
    <x v="21"/>
    <s v="2025-12-10"/>
    <s v="M0053"/>
    <x v="73"/>
    <s v="MAT-Z-260053"/>
    <s v="APL26010498"/>
    <x v="1061"/>
    <s v="8011-O---2.5X310-SG3-MG3"/>
    <x v="102"/>
    <s v="1"/>
    <n v="1035"/>
    <s v="KG"/>
    <x v="2"/>
    <n v="115.4111"/>
    <n v="119450.49"/>
    <n v="1"/>
    <n v="3.6861009999999998"/>
    <n v="3815.1150750000002"/>
    <s v="MIL"/>
    <n v="31.309799999999999"/>
    <n v="119450.49"/>
    <n v="2026"/>
  </r>
  <r>
    <n v="72036608"/>
    <x v="21"/>
    <s v="2025-12-10"/>
    <s v="M0053"/>
    <x v="73"/>
    <s v="MAT-Z-260053"/>
    <s v="APL26010498"/>
    <x v="1115"/>
    <s v="8011-O---2.5X390-SG3-MG3"/>
    <x v="102"/>
    <s v="1"/>
    <n v="7183"/>
    <s v="KG"/>
    <x v="2"/>
    <n v="114.123"/>
    <n v="819745.51"/>
    <n v="1"/>
    <n v="3.6449609999999999"/>
    <n v="26181.754913000001"/>
    <s v="MIL"/>
    <n v="31.309799999999999"/>
    <n v="819745.51"/>
    <n v="2026"/>
  </r>
  <r>
    <n v="72035732"/>
    <x v="5"/>
    <s v="2025-11-26"/>
    <s v="M0053"/>
    <x v="73"/>
    <s v="MAT-Z-260056"/>
    <s v="APL26010500"/>
    <x v="1089"/>
    <s v="8011-O---2.5X395-SG3-MG3"/>
    <x v="102"/>
    <s v="1"/>
    <n v="924"/>
    <s v="KG"/>
    <x v="2"/>
    <n v="114.5735"/>
    <n v="105865.91"/>
    <n v="1"/>
    <n v="3.6689340000000001"/>
    <n v="3390.0957469999998"/>
    <s v="MIL"/>
    <n v="31.228000000000002"/>
    <n v="105865.91"/>
    <n v="2026"/>
  </r>
  <r>
    <n v="72035732"/>
    <x v="5"/>
    <s v="2025-11-26"/>
    <s v="M0053"/>
    <x v="73"/>
    <s v="MAT-Z-260056"/>
    <s v="APL26010500"/>
    <x v="1070"/>
    <s v="8011-O---2.5X495-SG3-MG3"/>
    <x v="102"/>
    <s v="1"/>
    <n v="1878"/>
    <s v="KG"/>
    <x v="2"/>
    <n v="114.5735"/>
    <n v="215169.03"/>
    <n v="1"/>
    <n v="3.6689340000000001"/>
    <n v="6890.2597020000003"/>
    <s v="MIL"/>
    <n v="31.228000000000002"/>
    <n v="215169.03"/>
    <n v="2026"/>
  </r>
  <r>
    <n v="72035734"/>
    <x v="5"/>
    <s v="2025-11-26"/>
    <s v="M0053"/>
    <x v="73"/>
    <s v="MAT-Z-260055"/>
    <s v="APL26010499"/>
    <x v="1116"/>
    <s v="8011-H18-2.5X420-SG3-MG3"/>
    <x v="102"/>
    <s v="2"/>
    <n v="3120"/>
    <s v="KG"/>
    <x v="2"/>
    <n v="113.92659999999999"/>
    <n v="355450.99"/>
    <n v="1"/>
    <n v="3.6482190000000001"/>
    <n v="11382.444921"/>
    <s v="MIL"/>
    <n v="31.228000000000002"/>
    <n v="355450.99"/>
    <n v="2026"/>
  </r>
  <r>
    <n v="72036410"/>
    <x v="5"/>
    <s v="2025-12-03"/>
    <s v="M0053"/>
    <x v="73"/>
    <s v="MAT-Z-260056"/>
    <s v="APL26010500"/>
    <x v="1074"/>
    <s v="8011-O---2.5X270-SG3-MG3"/>
    <x v="102"/>
    <s v="1"/>
    <n v="1034"/>
    <s v="KG"/>
    <x v="2"/>
    <n v="116.0552"/>
    <n v="120001.08"/>
    <n v="1"/>
    <n v="3.7163819999999999"/>
    <n v="3842.7398480000002"/>
    <s v="MIL"/>
    <n v="31.228000000000002"/>
    <n v="120001.08"/>
    <n v="2026"/>
  </r>
  <r>
    <n v="72036410"/>
    <x v="5"/>
    <s v="2025-12-03"/>
    <s v="M0053"/>
    <x v="73"/>
    <s v="MAT-Z-260056"/>
    <s v="APL26010500"/>
    <x v="1094"/>
    <s v="8011-O---2.0X310-SG3-MG3"/>
    <x v="102"/>
    <s v="1"/>
    <n v="1025"/>
    <s v="KG"/>
    <x v="2"/>
    <n v="116.0552"/>
    <n v="118956.58"/>
    <n v="1"/>
    <n v="3.7163819999999999"/>
    <n v="3809.292301"/>
    <s v="MIL"/>
    <n v="31.228000000000002"/>
    <n v="118956.58"/>
    <n v="2026"/>
  </r>
  <r>
    <n v="72036411"/>
    <x v="5"/>
    <s v="2025-12-03"/>
    <s v="M0053"/>
    <x v="73"/>
    <s v="MAT-Z-260056"/>
    <s v="APL26010500"/>
    <x v="1060"/>
    <s v="8011-O---2.0X410-SG3-MG3"/>
    <x v="102"/>
    <s v="1"/>
    <n v="2941"/>
    <s v="KG"/>
    <x v="2"/>
    <n v="115.4111"/>
    <n v="339424.05"/>
    <n v="1"/>
    <n v="3.695757"/>
    <n v="10869.221530999999"/>
    <s v="MIL"/>
    <n v="31.228000000000002"/>
    <n v="339424.05"/>
    <n v="2026"/>
  </r>
  <r>
    <n v="72036412"/>
    <x v="5"/>
    <s v="2025-12-03"/>
    <s v="M0053"/>
    <x v="73"/>
    <s v="MAT-Z-260056"/>
    <s v="APL26010500"/>
    <x v="1061"/>
    <s v="8011-O---2.5X310-SG3-MG3"/>
    <x v="102"/>
    <s v="1"/>
    <n v="6145"/>
    <s v="KG"/>
    <x v="2"/>
    <n v="114.123"/>
    <n v="701285.84"/>
    <n v="1"/>
    <n v="3.6545079999999999"/>
    <n v="22456.956577000001"/>
    <s v="MIL"/>
    <n v="31.228000000000002"/>
    <n v="701285.84"/>
    <n v="2026"/>
  </r>
  <r>
    <n v="72036413"/>
    <x v="5"/>
    <s v="2025-12-03"/>
    <s v="M0053"/>
    <x v="73"/>
    <s v="MAT-Z-260056"/>
    <s v="APL26010500"/>
    <x v="1065"/>
    <s v="8011-O---2.5X375-SG3-MG3"/>
    <x v="102"/>
    <s v="1"/>
    <n v="787"/>
    <s v="KG"/>
    <x v="2"/>
    <n v="115.4111"/>
    <n v="90828.54"/>
    <n v="1"/>
    <n v="3.695757"/>
    <n v="2908.5609060000002"/>
    <s v="MIL"/>
    <n v="31.228000000000002"/>
    <n v="90828.54"/>
    <n v="2026"/>
  </r>
  <r>
    <n v="72036414"/>
    <x v="5"/>
    <s v="2025-12-03"/>
    <s v="M0053"/>
    <x v="73"/>
    <s v="MAT-Z-260056"/>
    <s v="APL26010500"/>
    <x v="1117"/>
    <s v="8011-O---3.0X295-SG3-MG3"/>
    <x v="102"/>
    <s v="1"/>
    <n v="984"/>
    <s v="KG"/>
    <x v="2"/>
    <n v="116.0552"/>
    <n v="114198.32"/>
    <n v="1"/>
    <n v="3.7163819999999999"/>
    <n v="3656.9207120000001"/>
    <s v="MIL"/>
    <n v="31.228000000000002"/>
    <n v="114198.32"/>
    <n v="2026"/>
  </r>
  <r>
    <n v="72036415"/>
    <x v="5"/>
    <s v="2025-12-03"/>
    <s v="M0053"/>
    <x v="73"/>
    <s v="MAT-Z-260056"/>
    <s v="APL26010500"/>
    <x v="1076"/>
    <s v="8011-O---3.0X345-SG3-MG3"/>
    <x v="102"/>
    <s v="1"/>
    <n v="1480"/>
    <s v="KG"/>
    <x v="2"/>
    <n v="116.0552"/>
    <n v="171761.7"/>
    <n v="1"/>
    <n v="3.7163819999999999"/>
    <n v="5500.2465730000004"/>
    <s v="MIL"/>
    <n v="31.228000000000002"/>
    <n v="171761.7"/>
    <n v="2026"/>
  </r>
  <r>
    <n v="72036419"/>
    <x v="5"/>
    <s v="2025-12-03"/>
    <s v="M0053"/>
    <x v="73"/>
    <s v="MAT-Z-260055"/>
    <s v="APL26010499"/>
    <x v="1118"/>
    <s v="8011-H18-2.0X290-SG3-MG3"/>
    <x v="102"/>
    <s v="2"/>
    <n v="1039"/>
    <s v="KG"/>
    <x v="2"/>
    <n v="115.4111"/>
    <n v="119912.13"/>
    <n v="1"/>
    <n v="3.695757"/>
    <n v="3839.891443"/>
    <s v="MIL"/>
    <n v="31.228000000000002"/>
    <n v="119912.13"/>
    <n v="2026"/>
  </r>
  <r>
    <n v="72036419"/>
    <x v="5"/>
    <s v="2025-12-03"/>
    <s v="M0053"/>
    <x v="73"/>
    <s v="MAT-Z-260055"/>
    <s v="APL26010499"/>
    <x v="1119"/>
    <s v="8011-H18-2.0X235-SG3-MG3"/>
    <x v="102"/>
    <s v="2"/>
    <n v="1040"/>
    <s v="KG"/>
    <x v="2"/>
    <n v="115.4111"/>
    <n v="120027.54"/>
    <n v="1"/>
    <n v="3.695757"/>
    <n v="3843.5871649999999"/>
    <s v="MIL"/>
    <n v="31.228000000000002"/>
    <n v="120027.54"/>
    <n v="2026"/>
  </r>
  <r>
    <n v="72036608"/>
    <x v="5"/>
    <s v="2025-12-10"/>
    <s v="M0053"/>
    <x v="73"/>
    <s v="MAT-Z-260056"/>
    <s v="APL26010500"/>
    <x v="1115"/>
    <s v="8011-O---2.5X390-SG3-MG3"/>
    <x v="102"/>
    <s v="1"/>
    <n v="1041"/>
    <s v="KG"/>
    <x v="2"/>
    <n v="114.123"/>
    <n v="118802.04"/>
    <n v="1"/>
    <n v="3.6545079999999999"/>
    <n v="3804.3435370000002"/>
    <s v="MIL"/>
    <n v="31.228000000000002"/>
    <n v="118802.04"/>
    <n v="2026"/>
  </r>
  <r>
    <n v="72036410"/>
    <x v="6"/>
    <s v="2025-12-03"/>
    <s v="M0053"/>
    <x v="73"/>
    <s v="MAT-Z-260059"/>
    <s v="APL26010502"/>
    <x v="1094"/>
    <s v="8011-O---2.0X310-SG3-MG3"/>
    <x v="102"/>
    <s v="1"/>
    <n v="1026"/>
    <s v="KG"/>
    <x v="2"/>
    <n v="116.0552"/>
    <n v="119072.64"/>
    <n v="1"/>
    <n v="3.7043889999999999"/>
    <n v="3800.7041370000002"/>
    <s v="MIL"/>
    <n v="31.3291"/>
    <n v="119072.64"/>
    <n v="2026"/>
  </r>
  <r>
    <n v="72036410"/>
    <x v="6"/>
    <s v="2025-12-03"/>
    <s v="M0053"/>
    <x v="73"/>
    <s v="MAT-Z-260059"/>
    <s v="APL26010502"/>
    <x v="1074"/>
    <s v="8011-O---2.5X270-SG3-MG3"/>
    <x v="102"/>
    <s v="1"/>
    <n v="986"/>
    <s v="KG"/>
    <x v="2"/>
    <n v="116.0552"/>
    <n v="114430.43"/>
    <n v="1"/>
    <n v="3.7043889999999999"/>
    <n v="3652.5284790000001"/>
    <s v="MIL"/>
    <n v="31.3291"/>
    <n v="114430.43"/>
    <n v="2026"/>
  </r>
  <r>
    <n v="72036411"/>
    <x v="6"/>
    <s v="2025-12-03"/>
    <s v="M0053"/>
    <x v="73"/>
    <s v="MAT-Z-260059"/>
    <s v="APL26010502"/>
    <x v="1064"/>
    <s v="8011-O---2.0X360-SG3-MG3"/>
    <x v="102"/>
    <s v="1"/>
    <n v="1009"/>
    <s v="KG"/>
    <x v="2"/>
    <n v="116.0552"/>
    <n v="117099.7"/>
    <n v="1"/>
    <n v="3.7043889999999999"/>
    <n v="3737.7294590000001"/>
    <s v="MIL"/>
    <n v="31.3291"/>
    <n v="117099.7"/>
    <n v="2026"/>
  </r>
  <r>
    <n v="72036415"/>
    <x v="6"/>
    <s v="2025-12-03"/>
    <s v="M0053"/>
    <x v="73"/>
    <s v="MAT-Z-260059"/>
    <s v="APL26010502"/>
    <x v="1076"/>
    <s v="8011-O---3.0X345-SG3-MG3"/>
    <x v="102"/>
    <s v="1"/>
    <n v="490"/>
    <s v="KG"/>
    <x v="2"/>
    <n v="116.0552"/>
    <n v="56867.05"/>
    <n v="1"/>
    <n v="3.7043889999999999"/>
    <n v="1815.151089"/>
    <s v="MIL"/>
    <n v="31.3291"/>
    <n v="56867.05"/>
    <n v="2026"/>
  </r>
  <r>
    <n v="72036416"/>
    <x v="6"/>
    <s v="2025-12-03"/>
    <s v="M0053"/>
    <x v="73"/>
    <s v="MAT-Z-260052"/>
    <s v="APL26010497"/>
    <x v="1081"/>
    <s v="8011-H18-2.5X289X324-SG3-MG3 (FRYPAN)"/>
    <x v="102"/>
    <s v="2"/>
    <n v="227"/>
    <s v="KG"/>
    <x v="2"/>
    <n v="115.4111"/>
    <n v="26198.32"/>
    <n v="1"/>
    <n v="3.6838299999999999"/>
    <n v="836.22957499999995"/>
    <s v="MIL"/>
    <n v="31.3291"/>
    <n v="26198.32"/>
    <n v="2026"/>
  </r>
  <r>
    <n v="72036419"/>
    <x v="6"/>
    <s v="2025-12-03"/>
    <s v="M0053"/>
    <x v="73"/>
    <s v="MAT-Z-260052"/>
    <s v="APL26010497"/>
    <x v="1118"/>
    <s v="8011-H18-2.0X290-SG3-MG3"/>
    <x v="102"/>
    <s v="2"/>
    <n v="1036"/>
    <s v="KG"/>
    <x v="2"/>
    <n v="115.4111"/>
    <n v="119565.9"/>
    <n v="1"/>
    <n v="3.6838299999999999"/>
    <n v="3816.448605"/>
    <s v="MIL"/>
    <n v="31.3291"/>
    <n v="119565.9"/>
    <n v="2026"/>
  </r>
  <r>
    <n v="72036419"/>
    <x v="6"/>
    <s v="2025-12-03"/>
    <s v="M0053"/>
    <x v="73"/>
    <s v="MAT-Z-260052"/>
    <s v="APL26010497"/>
    <x v="1119"/>
    <s v="8011-H18-2.0X235-SG3-MG3"/>
    <x v="102"/>
    <s v="2"/>
    <n v="1034"/>
    <s v="KG"/>
    <x v="2"/>
    <n v="115.4111"/>
    <n v="119335.08"/>
    <n v="1"/>
    <n v="3.6838299999999999"/>
    <n v="3809.0810139999999"/>
    <s v="MIL"/>
    <n v="31.3291"/>
    <n v="119335.08"/>
    <n v="2026"/>
  </r>
  <r>
    <n v="72036599"/>
    <x v="6"/>
    <s v="2025-12-10"/>
    <s v="M0053"/>
    <x v="73"/>
    <s v="MAT-Z-260059"/>
    <s v="APL26010502"/>
    <x v="1094"/>
    <s v="8011-O---2.0X310-SG3-MG3"/>
    <x v="102"/>
    <s v="1"/>
    <n v="2046"/>
    <s v="KG"/>
    <x v="2"/>
    <n v="116.0552"/>
    <n v="237448.94"/>
    <n v="1"/>
    <n v="3.7043889999999999"/>
    <n v="7579.1816550000003"/>
    <s v="MIL"/>
    <n v="31.3291"/>
    <n v="237448.94"/>
    <n v="2026"/>
  </r>
  <r>
    <n v="72036601"/>
    <x v="6"/>
    <s v="2025-12-10"/>
    <s v="M0053"/>
    <x v="73"/>
    <s v="MAT-Z-260059"/>
    <s v="APL26010502"/>
    <x v="1061"/>
    <s v="8011-O---2.5X310-SG3-MG3"/>
    <x v="102"/>
    <s v="1"/>
    <n v="4073"/>
    <s v="KG"/>
    <x v="2"/>
    <n v="115.4111"/>
    <n v="470069.41"/>
    <n v="1"/>
    <n v="3.6838299999999999"/>
    <n v="15004.242381"/>
    <s v="MIL"/>
    <n v="31.3291"/>
    <n v="470069.41"/>
    <n v="2026"/>
  </r>
  <r>
    <n v="72036604"/>
    <x v="6"/>
    <s v="2025-12-10"/>
    <s v="M0053"/>
    <x v="73"/>
    <s v="MAT-Z-260058"/>
    <s v="APL26010501"/>
    <x v="1120"/>
    <s v="8011-H18-2.0X390-SG3-MG3"/>
    <x v="102"/>
    <s v="2"/>
    <n v="2075"/>
    <s v="KG"/>
    <x v="2"/>
    <n v="115.4111"/>
    <n v="239478.03"/>
    <n v="1"/>
    <n v="3.6838299999999999"/>
    <n v="7643.9485969999996"/>
    <s v="MIL"/>
    <n v="31.3291"/>
    <n v="239478.03"/>
    <n v="2026"/>
  </r>
  <r>
    <n v="72036604"/>
    <x v="6"/>
    <s v="2025-12-10"/>
    <s v="M0053"/>
    <x v="73"/>
    <s v="MAT-Z-260052"/>
    <s v="APL26010497"/>
    <x v="1101"/>
    <s v="8011-H18-2.4X330-SG3-MG3"/>
    <x v="102"/>
    <s v="2"/>
    <n v="700"/>
    <s v="KG"/>
    <x v="2"/>
    <n v="114.7671"/>
    <n v="80336.97"/>
    <n v="1"/>
    <n v="3.6632739999999999"/>
    <n v="2564.2923030000002"/>
    <s v="MIL"/>
    <n v="31.3291"/>
    <n v="80336.97"/>
    <n v="2026"/>
  </r>
  <r>
    <n v="72036604"/>
    <x v="6"/>
    <s v="2025-12-10"/>
    <s v="M0053"/>
    <x v="73"/>
    <s v="MAT-Z-260052"/>
    <s v="APL26010497"/>
    <x v="1101"/>
    <s v="8011-H18-2.4X330-SG3-MG3"/>
    <x v="102"/>
    <s v="2"/>
    <n v="330"/>
    <s v="KG"/>
    <x v="2"/>
    <n v="114.7671"/>
    <n v="37873.14"/>
    <n v="1"/>
    <n v="3.6632739999999999"/>
    <n v="1208.8805609999999"/>
    <s v="MIL"/>
    <n v="31.3291"/>
    <n v="37873.14"/>
    <n v="2026"/>
  </r>
  <r>
    <n v="72036605"/>
    <x v="6"/>
    <s v="2025-12-10"/>
    <s v="M0053"/>
    <x v="73"/>
    <s v="MAT-Z-260052"/>
    <s v="APL26010497"/>
    <x v="1121"/>
    <s v="8011-H18-2.5X160-SG3-MG3 (FRYPAN)"/>
    <x v="102"/>
    <s v="2"/>
    <n v="1031"/>
    <s v="KG"/>
    <x v="2"/>
    <n v="116.0552"/>
    <n v="119652.91"/>
    <n v="1"/>
    <n v="3.7043889999999999"/>
    <n v="3819.225895"/>
    <s v="MIL"/>
    <n v="31.3291"/>
    <n v="119652.91"/>
    <n v="2026"/>
  </r>
  <r>
    <n v="72036605"/>
    <x v="6"/>
    <s v="2025-12-10"/>
    <s v="M0053"/>
    <x v="73"/>
    <s v="MAT-Z-260058"/>
    <s v="APL26010501"/>
    <x v="1081"/>
    <s v="8011-H18-2.5X289X324-SG3-MG3 (FRYPAN)"/>
    <x v="102"/>
    <s v="2"/>
    <n v="2086"/>
    <s v="KG"/>
    <x v="2"/>
    <n v="115.4111"/>
    <n v="240747.55"/>
    <n v="1"/>
    <n v="3.6838299999999999"/>
    <n v="7684.4706669999996"/>
    <s v="MIL"/>
    <n v="31.3291"/>
    <n v="240747.55"/>
    <n v="2026"/>
  </r>
  <r>
    <n v="72036605"/>
    <x v="6"/>
    <s v="2025-12-10"/>
    <s v="M0053"/>
    <x v="73"/>
    <s v="MAT-Z-260058"/>
    <s v="APL26010501"/>
    <x v="1122"/>
    <s v="8011-H18-2.5X290-SG3-MG3"/>
    <x v="102"/>
    <s v="2"/>
    <n v="2073"/>
    <s v="KG"/>
    <x v="2"/>
    <n v="115.4111"/>
    <n v="239247.21"/>
    <n v="1"/>
    <n v="3.6838299999999999"/>
    <n v="7636.5810060000003"/>
    <s v="MIL"/>
    <n v="31.3291"/>
    <n v="239247.21"/>
    <n v="2026"/>
  </r>
  <r>
    <n v="72036606"/>
    <x v="6"/>
    <s v="2025-12-10"/>
    <s v="M0053"/>
    <x v="73"/>
    <s v="MAT-Z-260058"/>
    <s v="APL26010501"/>
    <x v="1116"/>
    <s v="8011-H18-2.5X420-SG3-MG3"/>
    <x v="102"/>
    <s v="2"/>
    <n v="2066"/>
    <s v="KG"/>
    <x v="2"/>
    <n v="115.4111"/>
    <n v="238439.33"/>
    <n v="1"/>
    <n v="3.6838299999999999"/>
    <n v="7610.7941170000004"/>
    <s v="MIL"/>
    <n v="31.3291"/>
    <n v="238439.33"/>
    <n v="2026"/>
  </r>
  <r>
    <n v="72036841"/>
    <x v="6"/>
    <s v="2025-12-18"/>
    <s v="M0053"/>
    <x v="73"/>
    <s v="MAT-Z-260058"/>
    <s v="APL26010501"/>
    <x v="1118"/>
    <s v="8011-H18-2.0X290-SG3-MG3"/>
    <x v="102"/>
    <s v="2"/>
    <n v="2051"/>
    <s v="KG"/>
    <x v="2"/>
    <n v="115.4111"/>
    <n v="236708.17"/>
    <n v="1"/>
    <n v="3.6838299999999999"/>
    <n v="7555.536865"/>
    <s v="MIL"/>
    <n v="31.3291"/>
    <n v="236708.17"/>
    <n v="2026"/>
  </r>
  <r>
    <n v="72036843"/>
    <x v="6"/>
    <s v="2025-12-18"/>
    <s v="M0053"/>
    <x v="73"/>
    <s v="MAT-Z-260058"/>
    <s v="APL26010501"/>
    <x v="1098"/>
    <s v="8011-H18-2.5X330-SG3-MG3"/>
    <x v="102"/>
    <s v="2"/>
    <n v="1038"/>
    <s v="KG"/>
    <x v="2"/>
    <n v="116.0552"/>
    <n v="120465.3"/>
    <n v="1"/>
    <n v="3.7043889999999999"/>
    <n v="3845.156739"/>
    <s v="MIL"/>
    <n v="31.3291"/>
    <n v="120465.3"/>
    <n v="2026"/>
  </r>
  <r>
    <n v="72036843"/>
    <x v="6"/>
    <s v="2025-12-18"/>
    <s v="M0053"/>
    <x v="73"/>
    <s v="MAT-Z-260058"/>
    <s v="APL26010501"/>
    <x v="1116"/>
    <s v="8011-H18-2.5X420-SG3-MG3"/>
    <x v="102"/>
    <s v="2"/>
    <n v="900"/>
    <s v="KG"/>
    <x v="2"/>
    <n v="115.4111"/>
    <n v="103869.99"/>
    <n v="1"/>
    <n v="3.6838299999999999"/>
    <n v="3315.4476180000001"/>
    <s v="MIL"/>
    <n v="31.3291"/>
    <n v="103869.99"/>
    <n v="2026"/>
  </r>
  <r>
    <n v="72036410"/>
    <x v="23"/>
    <s v="2025-12-03"/>
    <s v="M0053"/>
    <x v="73"/>
    <s v="MAT-Z-260061"/>
    <s v="APL26010504"/>
    <x v="1094"/>
    <s v="8011-O---2.0X310-SG3-MG3"/>
    <x v="102"/>
    <s v="1"/>
    <n v="943"/>
    <s v="KG"/>
    <x v="2"/>
    <n v="116.0552"/>
    <n v="109440.05"/>
    <n v="1"/>
    <n v="3.7093029999999998"/>
    <n v="3497.8729589999998"/>
    <s v="MIL"/>
    <n v="31.287600000000001"/>
    <n v="109440.05"/>
    <n v="2026"/>
  </r>
  <r>
    <n v="72036414"/>
    <x v="23"/>
    <s v="2025-12-03"/>
    <s v="M0053"/>
    <x v="73"/>
    <s v="MAT-Z-260061"/>
    <s v="APL26010504"/>
    <x v="1062"/>
    <s v="8011-O---2.5X445-SG3-MG3"/>
    <x v="102"/>
    <s v="1"/>
    <n v="956"/>
    <s v="KG"/>
    <x v="2"/>
    <n v="116.0552"/>
    <n v="110948.77"/>
    <n v="1"/>
    <n v="3.7093029999999998"/>
    <n v="3546.0939790000002"/>
    <s v="MIL"/>
    <n v="31.287600000000001"/>
    <n v="110948.77"/>
    <n v="2026"/>
  </r>
  <r>
    <n v="72036604"/>
    <x v="7"/>
    <s v="2025-12-10"/>
    <s v="M0053"/>
    <x v="73"/>
    <s v="MAT-Z-260060"/>
    <s v="APL26010503"/>
    <x v="1120"/>
    <s v="8011-H18-2.0X390-SG3-MG3"/>
    <x v="102"/>
    <s v="2"/>
    <n v="1021"/>
    <s v="KG"/>
    <x v="2"/>
    <n v="115.4111"/>
    <n v="117834.73"/>
    <n v="1"/>
    <n v="3.6626110000000001"/>
    <n v="3739.5266980000001"/>
    <s v="MIL"/>
    <n v="31.5106"/>
    <n v="117834.73"/>
    <n v="2026"/>
  </r>
  <r>
    <n v="72036606"/>
    <x v="7"/>
    <s v="2025-12-10"/>
    <s v="M0053"/>
    <x v="73"/>
    <s v="MAT-Z-260060"/>
    <s v="APL26010503"/>
    <x v="1116"/>
    <s v="8011-H18-2.5X420-SG3-MG3"/>
    <x v="102"/>
    <s v="2"/>
    <n v="1033"/>
    <s v="KG"/>
    <x v="2"/>
    <n v="115.4111"/>
    <n v="119219.67"/>
    <n v="1"/>
    <n v="3.6626110000000001"/>
    <n v="3783.4782580000001"/>
    <s v="MIL"/>
    <n v="31.5106"/>
    <n v="119219.67"/>
    <n v="2026"/>
  </r>
  <r>
    <n v="72036841"/>
    <x v="7"/>
    <s v="2025-12-18"/>
    <s v="M0053"/>
    <x v="73"/>
    <s v="MAT-Z-260060"/>
    <s v="APL26010503"/>
    <x v="1105"/>
    <s v="8011-H18-2.0X245-SG3-MG3 (FRYPAN)"/>
    <x v="102"/>
    <s v="2"/>
    <n v="1020"/>
    <s v="KG"/>
    <x v="2"/>
    <n v="115.4111"/>
    <n v="117719.32"/>
    <n v="1"/>
    <n v="3.6626110000000001"/>
    <n v="3735.8641210000001"/>
    <s v="MIL"/>
    <n v="31.5106"/>
    <n v="117719.32"/>
    <n v="2026"/>
  </r>
  <r>
    <n v="72036842"/>
    <x v="7"/>
    <s v="2025-12-18"/>
    <s v="M0053"/>
    <x v="73"/>
    <s v="MAT-Z-260060"/>
    <s v="APL26010503"/>
    <x v="1081"/>
    <s v="8011-H18-2.5X289X324-SG3-MG3 (FRYPAN)"/>
    <x v="102"/>
    <s v="2"/>
    <n v="4752"/>
    <s v="KG"/>
    <x v="2"/>
    <n v="114.7671"/>
    <n v="545373.26"/>
    <n v="1"/>
    <n v="3.6421739999999998"/>
    <n v="17307.612676000001"/>
    <s v="MIL"/>
    <n v="31.5106"/>
    <n v="545373.26"/>
    <n v="2026"/>
  </r>
  <r>
    <n v="72036843"/>
    <x v="7"/>
    <s v="2025-12-18"/>
    <s v="M0053"/>
    <x v="73"/>
    <s v="MAT-Z-260060"/>
    <s v="APL26010503"/>
    <x v="1116"/>
    <s v="8011-H18-2.5X420-SG3-MG3"/>
    <x v="102"/>
    <s v="2"/>
    <n v="2169"/>
    <s v="KG"/>
    <x v="2"/>
    <n v="115.4111"/>
    <n v="250326.68"/>
    <n v="1"/>
    <n v="3.6626110000000001"/>
    <n v="7944.2054410000001"/>
    <s v="MIL"/>
    <n v="31.5106"/>
    <n v="250326.68"/>
    <n v="2026"/>
  </r>
  <r>
    <n v="72036986"/>
    <x v="7"/>
    <s v="2025-12-24"/>
    <s v="M0053"/>
    <x v="73"/>
    <s v="MAT-Z-260060"/>
    <s v="APL26010503"/>
    <x v="1118"/>
    <s v="8011-H18-2.0X290-SG3-MG3"/>
    <x v="102"/>
    <s v="2"/>
    <n v="2063"/>
    <s v="KG"/>
    <x v="2"/>
    <n v="115.4111"/>
    <n v="238093.1"/>
    <n v="1"/>
    <n v="3.6626110000000001"/>
    <n v="7555.9684669999997"/>
    <s v="MIL"/>
    <n v="31.5106"/>
    <n v="238093.1"/>
    <n v="2026"/>
  </r>
  <r>
    <n v="72036986"/>
    <x v="7"/>
    <s v="2025-12-24"/>
    <s v="M0053"/>
    <x v="73"/>
    <s v="MAT-Z-260060"/>
    <s v="APL26010503"/>
    <x v="1123"/>
    <s v="8011-H18-2.0X295-SG3-MG3"/>
    <x v="102"/>
    <s v="2"/>
    <n v="2064"/>
    <s v="KG"/>
    <x v="2"/>
    <n v="115.4111"/>
    <n v="238208.51"/>
    <n v="1"/>
    <n v="3.6626110000000001"/>
    <n v="7559.6310439999997"/>
    <s v="MIL"/>
    <n v="31.5106"/>
    <n v="238208.51"/>
    <n v="2026"/>
  </r>
  <r>
    <n v="72036987"/>
    <x v="7"/>
    <s v="2025-12-24"/>
    <s v="M0053"/>
    <x v="73"/>
    <s v="MAT-Z-260060"/>
    <s v="APL26010503"/>
    <x v="1120"/>
    <s v="8011-H18-2.0X390-SG3-MG3"/>
    <x v="102"/>
    <s v="2"/>
    <n v="2063"/>
    <s v="KG"/>
    <x v="2"/>
    <n v="115.4111"/>
    <n v="238093.1"/>
    <n v="1"/>
    <n v="3.6626110000000001"/>
    <n v="7555.9684669999997"/>
    <s v="MIL"/>
    <n v="31.5106"/>
    <n v="238093.1"/>
    <n v="2026"/>
  </r>
  <r>
    <n v="72037193"/>
    <x v="7"/>
    <s v="2026-01-09"/>
    <s v="M0053"/>
    <x v="73"/>
    <s v="MAT-Z-260060"/>
    <s v="APL26010503"/>
    <x v="1123"/>
    <s v="8011-H18-2.0X295-SG3-MG3"/>
    <x v="102"/>
    <s v="2"/>
    <n v="1866"/>
    <s v="KG"/>
    <x v="2"/>
    <n v="121.1409"/>
    <n v="226048.92"/>
    <n v="1"/>
    <n v="3.844449"/>
    <n v="7173.7421690000001"/>
    <s v="MIL"/>
    <n v="31.5106"/>
    <n v="226048.92"/>
    <n v="2026"/>
  </r>
  <r>
    <n v="72036531"/>
    <x v="0"/>
    <s v="2025-12-08"/>
    <s v="R0030"/>
    <x v="23"/>
    <s v="021-1027"/>
    <s v="APL26010076"/>
    <x v="1124"/>
    <s v="Dampening Roller washer cleaner -93OP"/>
    <x v="98"/>
    <s v="9"/>
    <n v="30"/>
    <s v="LT"/>
    <x v="2"/>
    <n v="430"/>
    <n v="12900"/>
    <n v="1"/>
    <n v="13.611385"/>
    <n v="408.34156300000001"/>
    <s v="MIL"/>
    <n v="31.591200000000001"/>
    <n v="12900"/>
    <n v="2026"/>
  </r>
  <r>
    <n v="72036531"/>
    <x v="0"/>
    <s v="2025-12-08"/>
    <s v="R0030"/>
    <x v="23"/>
    <s v="021-1027"/>
    <s v="APL26010076"/>
    <x v="1125"/>
    <s v="Roller Cleaning Solution -93OP"/>
    <x v="98"/>
    <s v="9"/>
    <n v="160"/>
    <s v="LT"/>
    <x v="2"/>
    <n v="80"/>
    <n v="12800"/>
    <n v="1"/>
    <n v="2.5323500000000001"/>
    <n v="405.17612400000002"/>
    <s v="MIL"/>
    <n v="31.591200000000001"/>
    <n v="12800"/>
    <n v="2026"/>
  </r>
  <r>
    <n v="72036531"/>
    <x v="0"/>
    <s v="2025-12-08"/>
    <s v="R0030"/>
    <x v="23"/>
    <s v="021-1027"/>
    <s v="APL26010076"/>
    <x v="1126"/>
    <s v="Plate Cleaner Code A4   -93OP"/>
    <x v="98"/>
    <s v="9"/>
    <n v="30"/>
    <s v="LT"/>
    <x v="2"/>
    <n v="170"/>
    <n v="5100"/>
    <n v="1"/>
    <n v="5.3812449999999998"/>
    <n v="161.43736200000001"/>
    <s v="MIL"/>
    <n v="31.591200000000001"/>
    <n v="5100"/>
    <n v="2026"/>
  </r>
  <r>
    <n v="72036884"/>
    <x v="0"/>
    <s v="2025-12-22"/>
    <s v="C0257"/>
    <x v="14"/>
    <s v="152434733"/>
    <s v="APL26010068"/>
    <x v="1127"/>
    <s v="Plate Premium Developer 20Lt/Pa  - 93DF"/>
    <x v="98"/>
    <s v="9"/>
    <n v="200"/>
    <s v="LT"/>
    <x v="2"/>
    <n v="85"/>
    <n v="17000"/>
    <n v="1"/>
    <n v="2.6906219999999998"/>
    <n v="538.12454100000002"/>
    <s v="MIL"/>
    <n v="31.591200000000001"/>
    <n v="17000"/>
    <n v="2026"/>
  </r>
  <r>
    <n v="72036769"/>
    <x v="1"/>
    <s v="2025-12-17"/>
    <s v="I0101"/>
    <x v="30"/>
    <s v="IV6901030"/>
    <s v="APL26010074"/>
    <x v="1128"/>
    <s v="RIBBON WAX-RESIN W110MM. x L300M."/>
    <x v="49"/>
    <s v="1"/>
    <n v="400"/>
    <s v="RL"/>
    <x v="2"/>
    <n v="325"/>
    <n v="130000"/>
    <n v="1"/>
    <n v="10.341820999999999"/>
    <n v="4136.7284200000004"/>
    <s v="MIL"/>
    <n v="31.425799999999999"/>
    <n v="130000"/>
    <n v="2026"/>
  </r>
  <r>
    <n v="72036384"/>
    <x v="8"/>
    <s v="2025-12-03"/>
    <s v="E0162"/>
    <x v="74"/>
    <s v="IV6901001"/>
    <s v="APL26010091"/>
    <x v="1129"/>
    <s v="GREENEX NF FOR NON-FERROUS METAL SURFACES CLEANER"/>
    <x v="47"/>
    <s v="8"/>
    <n v="200"/>
    <s v="LT"/>
    <x v="2"/>
    <n v="350"/>
    <n v="70000"/>
    <n v="1"/>
    <n v="11.145219000000001"/>
    <n v="2229.043803"/>
    <s v="MIL"/>
    <n v="31.403600000000001"/>
    <n v="70000"/>
    <n v="2026"/>
  </r>
  <r>
    <n v="72037056"/>
    <x v="8"/>
    <s v="2026-01-05"/>
    <s v="K0033"/>
    <x v="16"/>
    <s v="IV6901-0139"/>
    <s v="APL26010090"/>
    <x v="1130"/>
    <s v="THINNER 100% AAA"/>
    <x v="47"/>
    <s v="1"/>
    <n v="50"/>
    <s v="GL"/>
    <x v="2"/>
    <n v="120"/>
    <n v="6000"/>
    <n v="1"/>
    <n v="3.8212169999999999"/>
    <n v="191.06089700000001"/>
    <s v="MIL"/>
    <n v="31.403600000000001"/>
    <n v="6000"/>
    <n v="2026"/>
  </r>
  <r>
    <n v="72037056"/>
    <x v="8"/>
    <s v="2026-01-05"/>
    <s v="K0033"/>
    <x v="16"/>
    <s v="IV6901-0139"/>
    <s v="APL26010090"/>
    <x v="1131"/>
    <s v="DUNLOP GLUE (3 KG/GL)"/>
    <x v="47"/>
    <s v="1"/>
    <n v="20"/>
    <s v="GL"/>
    <x v="2"/>
    <n v="580"/>
    <n v="11600"/>
    <n v="1"/>
    <n v="18.46922"/>
    <n v="369.38440100000003"/>
    <s v="MIL"/>
    <n v="31.403600000000001"/>
    <n v="11600"/>
    <n v="2026"/>
  </r>
  <r>
    <n v="72036620"/>
    <x v="2"/>
    <s v="2025-12-10"/>
    <s v="T0503"/>
    <x v="75"/>
    <s v="RY-IV2601-E0562"/>
    <s v="APL26010096"/>
    <x v="1132"/>
    <s v="NITROGEN, INDUSTRIAL GRADE,PURITY 99.99%(7 M3)"/>
    <x v="21"/>
    <s v="6"/>
    <n v="70"/>
    <s v="M3"/>
    <x v="2"/>
    <n v="30"/>
    <n v="2100"/>
    <n v="1"/>
    <n v="0.95058500000000001"/>
    <n v="66.540977999999996"/>
    <s v="MIL"/>
    <n v="31.5595"/>
    <n v="2100"/>
    <n v="2026"/>
  </r>
  <r>
    <n v="72036707"/>
    <x v="2"/>
    <s v="2025-12-15"/>
    <s v="O0019"/>
    <x v="76"/>
    <s v="IV2600024"/>
    <s v="APL26010093"/>
    <x v="1133"/>
    <s v="SOLVENT EXXSOL DSP 80/100 (200 LT/Drum)"/>
    <x v="103"/>
    <s v="7"/>
    <n v="7000"/>
    <s v="LT"/>
    <x v="2"/>
    <n v="18.45"/>
    <n v="129150"/>
    <n v="1"/>
    <n v="0.58460999999999996"/>
    <n v="4092.270156"/>
    <s v="MIL"/>
    <n v="31.5595"/>
    <n v="129150"/>
    <n v="2026"/>
  </r>
  <r>
    <n v="72036711"/>
    <x v="2"/>
    <s v="2025-12-15"/>
    <s v="S0003"/>
    <x v="77"/>
    <s v="IN26-000116"/>
    <s v="APL26010094"/>
    <x v="1134"/>
    <s v="ABRASIVE (W)38mmX(L)40M. #60 RB346 23MX (1.52 SM/Roll)"/>
    <x v="104"/>
    <s v="7"/>
    <n v="152"/>
    <s v="SM"/>
    <x v="2"/>
    <n v="473.68419999999998"/>
    <n v="72000"/>
    <n v="1"/>
    <n v="15.009242"/>
    <n v="2281.4049650000002"/>
    <s v="MIL"/>
    <n v="31.5595"/>
    <n v="72000"/>
    <n v="2026"/>
  </r>
  <r>
    <n v="72036711"/>
    <x v="2"/>
    <s v="2025-12-15"/>
    <s v="S0003"/>
    <x v="77"/>
    <s v="IN26-000116"/>
    <s v="APL26010094"/>
    <x v="1135"/>
    <s v="ABRASIVE (W)38mmX(L)50M. #100 HERMES RB346 23MX (1.9SM/Roll)"/>
    <x v="104"/>
    <s v="7"/>
    <n v="95"/>
    <s v="SM"/>
    <x v="2"/>
    <n v="298"/>
    <n v="28310"/>
    <n v="1"/>
    <n v="9.4424810000000008"/>
    <n v="897.03575699999999"/>
    <s v="MIL"/>
    <n v="31.5595"/>
    <n v="28310"/>
    <n v="2026"/>
  </r>
  <r>
    <n v="72036711"/>
    <x v="2"/>
    <s v="2025-12-15"/>
    <s v="S0003"/>
    <x v="77"/>
    <s v="IN26-000116"/>
    <s v="APL26010094"/>
    <x v="1136"/>
    <s v="ABRASIVE (W)38mmX(L)50M. #150 HERMES RB346 23MX (1.9SM/Roll)"/>
    <x v="104"/>
    <s v="7"/>
    <n v="95"/>
    <s v="SM"/>
    <x v="2"/>
    <n v="298"/>
    <n v="28310"/>
    <n v="1"/>
    <n v="9.4424810000000008"/>
    <n v="897.03575699999999"/>
    <s v="MIL"/>
    <n v="31.5595"/>
    <n v="28310"/>
    <n v="2026"/>
  </r>
  <r>
    <n v="72037058"/>
    <x v="2"/>
    <s v="2026-01-05"/>
    <s v="L0078"/>
    <x v="78"/>
    <s v="09050066"/>
    <s v="APL26010098"/>
    <x v="1137"/>
    <s v="NITROGEN (UHP) Purity 99.999%(7 M3)"/>
    <x v="47"/>
    <s v="6"/>
    <n v="28"/>
    <s v="M3"/>
    <x v="2"/>
    <n v="128.42859999999999"/>
    <n v="3596"/>
    <n v="1"/>
    <n v="4.0694109999999997"/>
    <n v="113.94350300000001"/>
    <s v="MIL"/>
    <n v="31.5595"/>
    <n v="3596"/>
    <n v="2026"/>
  </r>
  <r>
    <n v="72037058"/>
    <x v="2"/>
    <s v="2026-01-05"/>
    <s v="L0078"/>
    <x v="78"/>
    <s v="09050066"/>
    <s v="APL26010098"/>
    <x v="1138"/>
    <s v="ARGON (UHP) PURITY 99.999%(7 M3)"/>
    <x v="47"/>
    <s v="6"/>
    <n v="21"/>
    <s v="M3"/>
    <x v="2"/>
    <n v="458.42860000000002"/>
    <n v="9627"/>
    <n v="1"/>
    <n v="14.525850999999999"/>
    <n v="305.04285499999997"/>
    <s v="MIL"/>
    <n v="31.5595"/>
    <n v="9627"/>
    <n v="2026"/>
  </r>
  <r>
    <n v="72036618"/>
    <x v="3"/>
    <s v="2025-12-10"/>
    <s v="P0186"/>
    <x v="35"/>
    <s v="26/01268"/>
    <s v="APL26010314"/>
    <x v="1139"/>
    <s v="RUBBER GLOVE LATEX-PERFECT 9&quot; SIZE M"/>
    <x v="105"/>
    <s v="6"/>
    <n v="3000"/>
    <s v="PR"/>
    <x v="2"/>
    <n v="4"/>
    <n v="12000"/>
    <n v="1"/>
    <n v="0.12651599999999999"/>
    <n v="379.548653"/>
    <s v="MIL"/>
    <n v="31.616499999999998"/>
    <n v="12000"/>
    <n v="2026"/>
  </r>
  <r>
    <n v="72036618"/>
    <x v="3"/>
    <s v="2025-12-10"/>
    <s v="P0186"/>
    <x v="35"/>
    <s v="26/01268"/>
    <s v="APL26010314"/>
    <x v="1140"/>
    <s v="RUBBER GLOVE LATEX-PERFECT 9&quot; SIZE L"/>
    <x v="105"/>
    <s v="6"/>
    <n v="3000"/>
    <s v="PR"/>
    <x v="2"/>
    <n v="4"/>
    <n v="12000"/>
    <n v="1"/>
    <n v="0.12651599999999999"/>
    <n v="379.548653"/>
    <s v="MIL"/>
    <n v="31.616499999999998"/>
    <n v="12000"/>
    <n v="2026"/>
  </r>
  <r>
    <n v="72037066"/>
    <x v="3"/>
    <s v="2026-01-05"/>
    <s v="T0023"/>
    <x v="79"/>
    <s v="20009581"/>
    <s v="APL26010099"/>
    <x v="1141"/>
    <s v="HYDRAULIC OIL&quot;Shell&quot;TELLUS S3 M 46 (209 LT/Drum)"/>
    <x v="47"/>
    <s v="1"/>
    <n v="2508"/>
    <s v="LT"/>
    <x v="2"/>
    <n v="80"/>
    <n v="200640"/>
    <n v="1"/>
    <n v="2.5303239999999998"/>
    <n v="6346.053484"/>
    <s v="MIL"/>
    <n v="31.616499999999998"/>
    <n v="200640"/>
    <n v="2026"/>
  </r>
  <r>
    <n v="72036709"/>
    <x v="15"/>
    <s v="2025-12-15"/>
    <s v="S0422"/>
    <x v="80"/>
    <s v="IV6901034"/>
    <s v="APL26010104"/>
    <x v="1142"/>
    <s v="STRETCH FILM LLDPE (W)50CMx500Mx17MIC"/>
    <x v="106"/>
    <s v="1"/>
    <n v="800"/>
    <s v="RL"/>
    <x v="2"/>
    <n v="175"/>
    <n v="140000"/>
    <n v="1"/>
    <n v="5.5350840000000003"/>
    <n v="4428.0676219999996"/>
    <s v="MIL"/>
    <n v="31.616499999999998"/>
    <n v="140000"/>
    <n v="2026"/>
  </r>
  <r>
    <n v="72032656"/>
    <x v="11"/>
    <s v="2025-09-10"/>
    <s v="U0069"/>
    <x v="81"/>
    <s v="IV202601216"/>
    <s v="APL26010110"/>
    <x v="1143"/>
    <s v="VINYL TAPE &quot;TESA&quot;#60760 20MM X 33M. BLUE"/>
    <x v="32"/>
    <s v="8"/>
    <n v="3402"/>
    <s v="RL"/>
    <x v="2"/>
    <n v="77.09"/>
    <n v="262260.18"/>
    <n v="1"/>
    <n v="2.4512230000000002"/>
    <n v="8339.0625"/>
    <s v="MIL"/>
    <n v="31.4496"/>
    <n v="262260.18"/>
    <n v="2026"/>
  </r>
  <r>
    <n v="72036709"/>
    <x v="11"/>
    <s v="2025-12-15"/>
    <s v="S0422"/>
    <x v="80"/>
    <s v="IV6901036"/>
    <s v="APL26010106"/>
    <x v="1144"/>
    <s v="STRETCH FILM LLDPE(W)30CMx500Mx17MIC"/>
    <x v="106"/>
    <s v="1"/>
    <n v="600"/>
    <s v="RL"/>
    <x v="2"/>
    <n v="100"/>
    <n v="60000"/>
    <n v="1"/>
    <n v="3.1796899999999999"/>
    <n v="1907.8144070000001"/>
    <s v="MIL"/>
    <n v="31.4496"/>
    <n v="60000"/>
    <n v="2026"/>
  </r>
  <r>
    <n v="72037063"/>
    <x v="11"/>
    <s v="2026-01-05"/>
    <s v="S0010"/>
    <x v="82"/>
    <s v="690022"/>
    <s v="APL26010105"/>
    <x v="1145"/>
    <s v="COTTON GLOVES 50G. (600gm)"/>
    <x v="107"/>
    <s v="1"/>
    <n v="12000"/>
    <s v="PR"/>
    <x v="2"/>
    <n v="3.5"/>
    <n v="42000"/>
    <n v="1"/>
    <n v="0.111289"/>
    <n v="1335.4700849999999"/>
    <s v="MIL"/>
    <n v="31.4496"/>
    <n v="42000"/>
    <n v="2026"/>
  </r>
  <r>
    <n v="72037063"/>
    <x v="11"/>
    <s v="2026-01-05"/>
    <s v="S0010"/>
    <x v="82"/>
    <s v="690022"/>
    <s v="APL26010105"/>
    <x v="1146"/>
    <s v="WHITE COTTON SOFT(W)36&quot;x(L)40Yds."/>
    <x v="89"/>
    <s v="1"/>
    <n v="40"/>
    <s v="RL"/>
    <x v="2"/>
    <n v="1000"/>
    <n v="40000"/>
    <n v="1"/>
    <n v="31.796906"/>
    <n v="1271.8762710000001"/>
    <s v="MIL"/>
    <n v="31.4496"/>
    <n v="40000"/>
    <n v="2026"/>
  </r>
  <r>
    <n v="72037067"/>
    <x v="11"/>
    <s v="2026-01-06"/>
    <s v="R0030"/>
    <x v="23"/>
    <s v="021-1029"/>
    <s v="APL26010108"/>
    <x v="1147"/>
    <s v="Fountain Roland 1A -93OP"/>
    <x v="87"/>
    <s v="9"/>
    <n v="60"/>
    <s v="LT"/>
    <x v="2"/>
    <n v="145"/>
    <n v="8700"/>
    <n v="1"/>
    <n v="4.6105510000000001"/>
    <n v="276.63308899999998"/>
    <s v="MIL"/>
    <n v="31.4496"/>
    <n v="8700"/>
    <n v="2026"/>
  </r>
  <r>
    <n v="72036705"/>
    <x v="12"/>
    <s v="2025-12-15"/>
    <s v="L0052"/>
    <x v="24"/>
    <s v="IV2601780"/>
    <s v="APL26010339"/>
    <x v="1148"/>
    <s v="TISSUE PAPER JUMBO 'Kimsoft' (W)8cm x (L)300m."/>
    <x v="49"/>
    <s v="1"/>
    <n v="600"/>
    <s v="RL"/>
    <x v="2"/>
    <n v="48.333329999999997"/>
    <n v="29000"/>
    <n v="1"/>
    <n v="1.5267189999999999"/>
    <n v="916.03149800000006"/>
    <s v="MIL"/>
    <n v="31.658300000000001"/>
    <n v="29000"/>
    <n v="2026"/>
  </r>
  <r>
    <n v="72036705"/>
    <x v="12"/>
    <s v="2025-12-15"/>
    <s v="L0052"/>
    <x v="24"/>
    <s v="IV2601780"/>
    <s v="APL26010339"/>
    <x v="1149"/>
    <s v="EXTRA PAPER CONE 4,500 PC/BOX"/>
    <x v="49"/>
    <s v="1"/>
    <n v="20"/>
    <s v="BX"/>
    <x v="2"/>
    <n v="670"/>
    <n v="13400"/>
    <n v="1"/>
    <n v="21.163485999999999"/>
    <n v="423.26972699999999"/>
    <s v="MIL"/>
    <n v="31.658300000000001"/>
    <n v="13400"/>
    <n v="2026"/>
  </r>
  <r>
    <n v="72036707"/>
    <x v="12"/>
    <s v="2025-12-15"/>
    <s v="O0019"/>
    <x v="76"/>
    <s v="IV-2600072"/>
    <s v="APL26010340"/>
    <x v="1133"/>
    <s v="SOLVENT EXXSOL DSP 80/100 (200 LT/Drum)"/>
    <x v="103"/>
    <s v="7"/>
    <n v="4000"/>
    <s v="LT"/>
    <x v="2"/>
    <n v="18.45"/>
    <n v="73800"/>
    <n v="1"/>
    <n v="0.582785"/>
    <n v="2331.1422280000002"/>
    <s v="MIL"/>
    <n v="31.658300000000001"/>
    <n v="73800"/>
    <n v="2026"/>
  </r>
  <r>
    <n v="72037049"/>
    <x v="12"/>
    <s v="2026-01-05"/>
    <s v="U0062"/>
    <x v="27"/>
    <s v="A/03808"/>
    <s v="APL26010311"/>
    <x v="1150"/>
    <s v="Paper for general printing  -93"/>
    <x v="52"/>
    <s v="9"/>
    <n v="2"/>
    <s v="RL"/>
    <x v="2"/>
    <n v="3900"/>
    <n v="7800"/>
    <n v="1"/>
    <n v="123.190442"/>
    <n v="246.38088500000001"/>
    <s v="MIL"/>
    <n v="31.658300000000001"/>
    <n v="7800"/>
    <n v="2026"/>
  </r>
  <r>
    <n v="72036705"/>
    <x v="16"/>
    <s v="2025-12-15"/>
    <s v="L0052"/>
    <x v="24"/>
    <s v="IV2602048"/>
    <s v="APL26010343"/>
    <x v="1151"/>
    <s v="HAND ROLL TOWEL SCOTT WHITE W20CMxL176M #82280"/>
    <x v="49"/>
    <s v="1"/>
    <n v="600"/>
    <s v="RL"/>
    <x v="2"/>
    <n v="154.16667000000001"/>
    <n v="92500"/>
    <n v="1"/>
    <n v="4.8722310000000002"/>
    <n v="2923.3389900000002"/>
    <s v="MIL"/>
    <n v="31.6419"/>
    <n v="92500"/>
    <n v="2026"/>
  </r>
  <r>
    <n v="72037052"/>
    <x v="16"/>
    <s v="2026-01-05"/>
    <s v="B0056"/>
    <x v="28"/>
    <s v="6426G001775"/>
    <s v="APL26010342"/>
    <x v="1152"/>
    <s v="EARPLUGS 3M E-A-R soft Yellow Neon"/>
    <x v="57"/>
    <s v="1"/>
    <n v="2000"/>
    <s v="PR"/>
    <x v="2"/>
    <n v="12.5"/>
    <n v="25000"/>
    <n v="1"/>
    <n v="0.39504499999999998"/>
    <n v="790.09161900000004"/>
    <s v="MIL"/>
    <n v="31.6419"/>
    <n v="25000"/>
    <n v="2026"/>
  </r>
  <r>
    <n v="72037052"/>
    <x v="16"/>
    <s v="2026-01-05"/>
    <s v="B0056"/>
    <x v="28"/>
    <s v="6426G001775"/>
    <s v="APL26010342"/>
    <x v="1153"/>
    <s v="NYLON GLOVES 9&quot; COATED PU M/BLACK"/>
    <x v="107"/>
    <s v="1"/>
    <n v="2400"/>
    <s v="PR"/>
    <x v="2"/>
    <n v="11"/>
    <n v="26400"/>
    <n v="1"/>
    <n v="0.34764"/>
    <n v="834.33674900000005"/>
    <s v="MIL"/>
    <n v="31.6419"/>
    <n v="26400"/>
    <n v="2026"/>
  </r>
  <r>
    <n v="72037052"/>
    <x v="16"/>
    <s v="2026-01-05"/>
    <s v="B0056"/>
    <x v="28"/>
    <s v="6426G001775"/>
    <s v="APL26010342"/>
    <x v="1154"/>
    <s v="&quot;TONGA&quot; HPPE PU GLOVES CUT 5 CODE:TG550C#M"/>
    <x v="107"/>
    <s v="1"/>
    <n v="600"/>
    <s v="PR"/>
    <x v="2"/>
    <n v="65"/>
    <n v="39000"/>
    <n v="1"/>
    <n v="2.0542379999999998"/>
    <n v="1232.542925"/>
    <s v="MIL"/>
    <n v="31.6419"/>
    <n v="39000"/>
    <n v="2026"/>
  </r>
  <r>
    <n v="72037052"/>
    <x v="16"/>
    <s v="2026-01-05"/>
    <s v="B0056"/>
    <x v="28"/>
    <s v="6426G001775"/>
    <s v="APL26010342"/>
    <x v="1155"/>
    <s v="&quot;TONGA&quot; HPPE PU GLOVES CUT 5 CODE:TG550C#L"/>
    <x v="107"/>
    <s v="1"/>
    <n v="1200"/>
    <s v="PR"/>
    <x v="2"/>
    <n v="65"/>
    <n v="78000"/>
    <n v="1"/>
    <n v="2.0542379999999998"/>
    <n v="2465.0858509999998"/>
    <s v="MIL"/>
    <n v="31.6419"/>
    <n v="78000"/>
    <n v="2026"/>
  </r>
  <r>
    <n v="72037059"/>
    <x v="16"/>
    <s v="2026-01-05"/>
    <s v="N0038"/>
    <x v="83"/>
    <s v="IV0098330"/>
    <s v="APL26010344"/>
    <x v="1156"/>
    <s v="STRAP PET THK1MMXW19MMXL1000M(EMBOSSED GREEN)"/>
    <x v="108"/>
    <s v="1"/>
    <n v="10"/>
    <s v="RL"/>
    <x v="2"/>
    <n v="1250"/>
    <n v="12500"/>
    <n v="1"/>
    <n v="39.504579999999997"/>
    <n v="395.04580900000002"/>
    <s v="MIL"/>
    <n v="31.6419"/>
    <n v="12500"/>
    <n v="2026"/>
  </r>
  <r>
    <n v="72037063"/>
    <x v="16"/>
    <s v="2026-01-05"/>
    <s v="S0010"/>
    <x v="82"/>
    <s v="690024"/>
    <s v="APL26010338"/>
    <x v="1145"/>
    <s v="COTTON GLOVES 50G. (600gm)"/>
    <x v="107"/>
    <s v="1"/>
    <n v="9600"/>
    <s v="PR"/>
    <x v="2"/>
    <n v="3.5"/>
    <n v="33600"/>
    <n v="1"/>
    <n v="0.110612"/>
    <n v="1061.883135"/>
    <s v="MIL"/>
    <n v="31.6419"/>
    <n v="33600"/>
    <n v="2026"/>
  </r>
  <r>
    <n v="72034877"/>
    <x v="17"/>
    <s v="2025-11-07"/>
    <s v="A0288"/>
    <x v="71"/>
    <s v="IVD26010774"/>
    <s v="APL26010353"/>
    <x v="1157"/>
    <s v="SOLVENT SBP 80/100 (200 LT/Drum)"/>
    <x v="103"/>
    <s v="7"/>
    <n v="4600"/>
    <s v="LT"/>
    <x v="2"/>
    <n v="18.5"/>
    <n v="85100"/>
    <n v="1"/>
    <n v="0.58606000000000003"/>
    <n v="2695.8788850000001"/>
    <s v="MIL"/>
    <n v="31.566700000000001"/>
    <n v="85100"/>
    <n v="2026"/>
  </r>
  <r>
    <n v="72037063"/>
    <x v="17"/>
    <s v="2026-01-05"/>
    <s v="S0010"/>
    <x v="82"/>
    <s v="690035"/>
    <s v="APL26010348"/>
    <x v="1145"/>
    <s v="COTTON GLOVES 50G. (600gm)"/>
    <x v="107"/>
    <s v="1"/>
    <n v="14400"/>
    <s v="PR"/>
    <x v="2"/>
    <n v="3.5"/>
    <n v="50400"/>
    <n v="1"/>
    <n v="0.110876"/>
    <n v="1596.619222"/>
    <s v="MIL"/>
    <n v="31.566700000000001"/>
    <n v="50400"/>
    <n v="2026"/>
  </r>
  <r>
    <n v="72037215"/>
    <x v="17"/>
    <s v="2026-01-12"/>
    <s v="A0033"/>
    <x v="55"/>
    <s v="20260011"/>
    <s v="APL26010345"/>
    <x v="1158"/>
    <s v="MASKING TAPE (W)1&quot;x(L)20YD."/>
    <x v="32"/>
    <s v="1"/>
    <n v="5760"/>
    <s v="RL"/>
    <x v="2"/>
    <n v="9.25"/>
    <n v="53280"/>
    <n v="1"/>
    <n v="0.29303000000000001"/>
    <n v="1687.8546060000001"/>
    <s v="MIL"/>
    <n v="31.566700000000001"/>
    <n v="53280"/>
    <n v="2026"/>
  </r>
  <r>
    <n v="72037048"/>
    <x v="19"/>
    <s v="2026-01-05"/>
    <s v="N0144"/>
    <x v="84"/>
    <s v="IV6901/005"/>
    <s v="APL26010456"/>
    <x v="1159"/>
    <s v="Block Cleaner  -92PT"/>
    <x v="98"/>
    <s v="9"/>
    <n v="200"/>
    <s v="LT"/>
    <x v="2"/>
    <n v="104"/>
    <n v="20800"/>
    <n v="1"/>
    <n v="3.3046920000000002"/>
    <n v="660.93853200000001"/>
    <s v="MIL"/>
    <n v="31.470400000000001"/>
    <n v="20800"/>
    <n v="2026"/>
  </r>
  <r>
    <n v="72037269"/>
    <x v="19"/>
    <s v="2026-01-13"/>
    <s v="J0041"/>
    <x v="58"/>
    <s v="088-4383"/>
    <s v="APL26010352"/>
    <x v="1146"/>
    <s v="WHITE COTTON SOFT(W)36&quot;x(L)40Yds."/>
    <x v="89"/>
    <s v="1"/>
    <n v="40"/>
    <s v="RL"/>
    <x v="2"/>
    <n v="1000"/>
    <n v="40000"/>
    <n v="1"/>
    <n v="31.77589"/>
    <n v="1271.0356389999999"/>
    <s v="MIL"/>
    <n v="31.470400000000001"/>
    <n v="40000"/>
    <n v="2026"/>
  </r>
  <r>
    <n v="72036707"/>
    <x v="10"/>
    <s v="2025-12-15"/>
    <s v="O0019"/>
    <x v="76"/>
    <s v="IV-2600127"/>
    <s v="APL26010358"/>
    <x v="1133"/>
    <s v="SOLVENT EXXSOL DSP 80/100 (200 LT/Drum)"/>
    <x v="103"/>
    <s v="7"/>
    <n v="2000"/>
    <s v="LT"/>
    <x v="2"/>
    <n v="18.45"/>
    <n v="36900"/>
    <n v="1"/>
    <n v="0.58833599999999997"/>
    <n v="1176.6731709999999"/>
    <s v="MIL"/>
    <n v="31.3596"/>
    <n v="36900"/>
    <n v="2026"/>
  </r>
  <r>
    <n v="72036707"/>
    <x v="10"/>
    <s v="2025-12-15"/>
    <s v="O0019"/>
    <x v="76"/>
    <s v="IV-2600127"/>
    <s v="APL26010358"/>
    <x v="1133"/>
    <s v="SOLVENT EXXSOL DSP 80/100 (200 LT/Drum)"/>
    <x v="103"/>
    <s v="7"/>
    <n v="3000"/>
    <s v="LT"/>
    <x v="2"/>
    <n v="18.45"/>
    <n v="55350"/>
    <n v="1"/>
    <n v="0.58833599999999997"/>
    <n v="1765.009757"/>
    <s v="MIL"/>
    <n v="31.3596"/>
    <n v="55350"/>
    <n v="2026"/>
  </r>
  <r>
    <n v="72037061"/>
    <x v="13"/>
    <s v="2026-01-05"/>
    <s v="P0290"/>
    <x v="85"/>
    <s v="IV26/01/578"/>
    <s v="APL26010484"/>
    <x v="1160"/>
    <s v="FORMING OILS(Rolled Rim) PETRA-DRAW 23-900"/>
    <x v="47"/>
    <s v="7"/>
    <n v="200"/>
    <s v="LT"/>
    <x v="2"/>
    <n v="118.5"/>
    <n v="23700"/>
    <n v="1"/>
    <n v="3.7995739999999998"/>
    <n v="759.91496600000005"/>
    <s v="MIL"/>
    <n v="31.1877"/>
    <n v="23700"/>
    <n v="2026"/>
  </r>
  <r>
    <n v="72036707"/>
    <x v="4"/>
    <s v="2025-12-15"/>
    <s v="O0019"/>
    <x v="76"/>
    <s v="IV-2600158"/>
    <s v="APL26010485"/>
    <x v="1133"/>
    <s v="SOLVENT EXXSOL DSP 80/100 (200 LT/Drum)"/>
    <x v="103"/>
    <s v="7"/>
    <n v="5000"/>
    <s v="LT"/>
    <x v="2"/>
    <n v="18.45"/>
    <n v="92250"/>
    <n v="1"/>
    <n v="0.58626999999999996"/>
    <n v="2931.3538880000001"/>
    <s v="MIL"/>
    <n v="31.470099999999999"/>
    <n v="92250"/>
    <n v="2026"/>
  </r>
  <r>
    <n v="72037054"/>
    <x v="20"/>
    <s v="2026-01-05"/>
    <s v="G0106"/>
    <x v="86"/>
    <s v="226010449"/>
    <s v="APL26010592"/>
    <x v="1161"/>
    <s v="RUBBER GLOVES NITRILE 9mil/12&quot; BLUE-XL(10)"/>
    <x v="107"/>
    <s v="1"/>
    <n v="2400"/>
    <s v="PR"/>
    <x v="2"/>
    <n v="20"/>
    <n v="48000"/>
    <n v="1"/>
    <n v="0.63877700000000004"/>
    <n v="1533.0663239999999"/>
    <s v="MIL"/>
    <n v="31.309799999999999"/>
    <n v="48000"/>
    <n v="2026"/>
  </r>
  <r>
    <n v="72037054"/>
    <x v="20"/>
    <s v="2026-01-05"/>
    <s v="G0106"/>
    <x v="86"/>
    <s v="226010449"/>
    <s v="APL26010592"/>
    <x v="1162"/>
    <s v="RUBBER GLOVES NITRILE 9mil/12&quot; BLUE-L(9)"/>
    <x v="107"/>
    <s v="1"/>
    <n v="2400"/>
    <s v="PR"/>
    <x v="2"/>
    <n v="20"/>
    <n v="48000"/>
    <n v="1"/>
    <n v="0.63877700000000004"/>
    <n v="1533.0663239999999"/>
    <s v="MIL"/>
    <n v="31.309799999999999"/>
    <n v="48000"/>
    <n v="2026"/>
  </r>
  <r>
    <n v="72037211"/>
    <x v="20"/>
    <s v="2026-01-12"/>
    <s v="R0030"/>
    <x v="23"/>
    <s v="021-1032"/>
    <s v="APL26010468"/>
    <x v="1125"/>
    <s v="Roller Cleaning Solution -93OP"/>
    <x v="98"/>
    <s v="9"/>
    <n v="160"/>
    <s v="LT"/>
    <x v="2"/>
    <n v="80"/>
    <n v="12800"/>
    <n v="1"/>
    <n v="2.55511"/>
    <n v="408.81768599999998"/>
    <s v="MIL"/>
    <n v="31.309799999999999"/>
    <n v="12800"/>
    <n v="2026"/>
  </r>
  <r>
    <n v="72037211"/>
    <x v="20"/>
    <s v="2026-01-12"/>
    <s v="R0030"/>
    <x v="23"/>
    <s v="021-1032"/>
    <s v="APL26010468"/>
    <x v="1126"/>
    <s v="Plate Cleaner Code A4   -93OP"/>
    <x v="98"/>
    <s v="9"/>
    <n v="30"/>
    <s v="LT"/>
    <x v="2"/>
    <n v="170"/>
    <n v="5100"/>
    <n v="1"/>
    <n v="5.4296090000000001"/>
    <n v="162.888296"/>
    <s v="MIL"/>
    <n v="31.309799999999999"/>
    <n v="5100"/>
    <n v="2026"/>
  </r>
  <r>
    <n v="72037455"/>
    <x v="20"/>
    <s v="2026-01-20"/>
    <s v="K0033"/>
    <x v="16"/>
    <s v="IV6901-112"/>
    <s v="APL26010593"/>
    <x v="1163"/>
    <s v="VEGETABLE OIL 13.75 LT/PAIL"/>
    <x v="109"/>
    <s v="1"/>
    <n v="27.5"/>
    <s v="LT"/>
    <x v="2"/>
    <n v="53"/>
    <n v="1457.5"/>
    <n v="1"/>
    <n v="1.69276"/>
    <n v="46.550919999999998"/>
    <s v="MIL"/>
    <n v="31.309799999999999"/>
    <n v="1457.5"/>
    <n v="2026"/>
  </r>
  <r>
    <n v="72037455"/>
    <x v="20"/>
    <s v="2026-01-20"/>
    <s v="K0033"/>
    <x v="16"/>
    <s v="IV6901-112"/>
    <s v="APL26010593"/>
    <x v="1131"/>
    <s v="DUNLOP GLUE (3 KG/GL)"/>
    <x v="47"/>
    <s v="1"/>
    <n v="20"/>
    <s v="GL"/>
    <x v="2"/>
    <n v="580"/>
    <n v="11600"/>
    <n v="1"/>
    <n v="18.524550999999999"/>
    <n v="370.49102799999997"/>
    <s v="MIL"/>
    <n v="31.309799999999999"/>
    <n v="11600"/>
    <n v="2026"/>
  </r>
  <r>
    <n v="72037455"/>
    <x v="20"/>
    <s v="2026-01-20"/>
    <s v="K0033"/>
    <x v="16"/>
    <s v="IV6901-112"/>
    <s v="APL26010593"/>
    <x v="1130"/>
    <s v="THINNER 100% AAA"/>
    <x v="47"/>
    <s v="1"/>
    <n v="30"/>
    <s v="GL"/>
    <x v="2"/>
    <n v="120"/>
    <n v="3600"/>
    <n v="1"/>
    <n v="3.832665"/>
    <n v="114.979974"/>
    <s v="MIL"/>
    <n v="31.309799999999999"/>
    <n v="3600"/>
    <n v="2026"/>
  </r>
  <r>
    <n v="72037626"/>
    <x v="20"/>
    <s v="2026-01-23"/>
    <s v="S0505"/>
    <x v="87"/>
    <s v="074-3684"/>
    <s v="APL26010594"/>
    <x v="1164"/>
    <s v="DIESEL (200 LT/Drum)"/>
    <x v="47"/>
    <s v="1"/>
    <n v="4000"/>
    <s v="LT"/>
    <x v="2"/>
    <n v="28"/>
    <n v="112000"/>
    <n v="1"/>
    <n v="0.89428799999999997"/>
    <n v="3577.1547559999999"/>
    <s v="MIL"/>
    <n v="31.309799999999999"/>
    <n v="112000"/>
    <n v="2026"/>
  </r>
  <r>
    <n v="72037287"/>
    <x v="21"/>
    <s v="2026-01-14"/>
    <s v="C0066"/>
    <x v="88"/>
    <s v="IV69/01/202"/>
    <s v="APL26010493"/>
    <x v="1165"/>
    <s v="SOLID WAX PINK P-1D (25 BR/Box)"/>
    <x v="91"/>
    <s v="7"/>
    <n v="1250"/>
    <s v="BR"/>
    <x v="2"/>
    <n v="61"/>
    <n v="76250"/>
    <n v="1"/>
    <n v="1.9482710000000001"/>
    <n v="2435.3397329999998"/>
    <s v="MIL"/>
    <n v="31.309799999999999"/>
    <n v="76250"/>
    <n v="2026"/>
  </r>
  <r>
    <n v="72037287"/>
    <x v="21"/>
    <s v="2026-01-14"/>
    <s v="C0066"/>
    <x v="88"/>
    <s v="IV69/01/201"/>
    <s v="APL26010491"/>
    <x v="1165"/>
    <s v="SOLID WAX PINK P-1D (25 BR/Box)"/>
    <x v="91"/>
    <s v="7"/>
    <n v="1250"/>
    <s v="BR"/>
    <x v="2"/>
    <n v="61"/>
    <n v="76250"/>
    <n v="1"/>
    <n v="1.9482710000000001"/>
    <n v="2435.3397329999998"/>
    <s v="MIL"/>
    <n v="31.309799999999999"/>
    <n v="76250"/>
    <n v="2026"/>
  </r>
  <r>
    <n v="72037209"/>
    <x v="5"/>
    <s v="2026-01-12"/>
    <s v="J0041"/>
    <x v="58"/>
    <s v="088-4385"/>
    <s v="APL26010476"/>
    <x v="1166"/>
    <s v="Plastic Rope (White)  - 92LM"/>
    <x v="110"/>
    <s v="9"/>
    <n v="336"/>
    <s v="RL"/>
    <x v="2"/>
    <n v="33"/>
    <n v="11088"/>
    <n v="1"/>
    <n v="1.056743"/>
    <n v="355.065966"/>
    <s v="MIL"/>
    <n v="31.228000000000002"/>
    <n v="11088"/>
    <n v="2026"/>
  </r>
  <r>
    <n v="72037463"/>
    <x v="5"/>
    <s v="2026-01-21"/>
    <s v="L0078"/>
    <x v="78"/>
    <s v="09050339"/>
    <s v="APL26010474"/>
    <x v="1137"/>
    <s v="NITROGEN (UHP) Purity 99.999%(7 M3)"/>
    <x v="47"/>
    <s v="6"/>
    <n v="42"/>
    <s v="M3"/>
    <x v="2"/>
    <n v="128.42859999999999"/>
    <n v="5394"/>
    <n v="1"/>
    <n v="4.1126100000000001"/>
    <n v="172.729601"/>
    <s v="MIL"/>
    <n v="31.228000000000002"/>
    <n v="5394"/>
    <n v="2026"/>
  </r>
  <r>
    <n v="72037223"/>
    <x v="22"/>
    <s v="2026-01-12"/>
    <s v="C0066"/>
    <x v="88"/>
    <s v="IV69/01/225"/>
    <s v="APL26010604"/>
    <x v="1167"/>
    <s v="SOLID WAX GREEN GL-200 (12 BR/Box)"/>
    <x v="91"/>
    <s v="7"/>
    <n v="1200"/>
    <s v="BR"/>
    <x v="2"/>
    <n v="82.5"/>
    <n v="99000"/>
    <n v="1"/>
    <n v="2.6520589999999999"/>
    <n v="3182.471333"/>
    <s v="MIL"/>
    <n v="31.107900000000001"/>
    <n v="99000"/>
    <n v="2026"/>
  </r>
  <r>
    <n v="72037287"/>
    <x v="22"/>
    <s v="2026-01-14"/>
    <s v="C0066"/>
    <x v="88"/>
    <s v="IV69/01/224"/>
    <s v="APL26010603"/>
    <x v="1165"/>
    <s v="SOLID WAX PINK P-1D (25 BR/Box)"/>
    <x v="91"/>
    <s v="7"/>
    <n v="1250"/>
    <s v="BR"/>
    <x v="2"/>
    <n v="61"/>
    <n v="76250"/>
    <n v="1"/>
    <n v="1.9609160000000001"/>
    <n v="2451.1458499999999"/>
    <s v="MIL"/>
    <n v="31.107900000000001"/>
    <n v="76250"/>
    <n v="2026"/>
  </r>
  <r>
    <n v="72037287"/>
    <x v="22"/>
    <s v="2026-01-14"/>
    <s v="C0066"/>
    <x v="88"/>
    <s v="IV69/01/226"/>
    <s v="APL26010605"/>
    <x v="1165"/>
    <s v="SOLID WAX PINK P-1D (25 BR/Box)"/>
    <x v="91"/>
    <s v="7"/>
    <n v="1250"/>
    <s v="BR"/>
    <x v="2"/>
    <n v="61"/>
    <n v="76250"/>
    <n v="1"/>
    <n v="1.9609160000000001"/>
    <n v="2451.1458499999999"/>
    <s v="MIL"/>
    <n v="31.107900000000001"/>
    <n v="76250"/>
    <n v="2026"/>
  </r>
  <r>
    <n v="72037288"/>
    <x v="22"/>
    <s v="2026-01-14"/>
    <s v="P0124"/>
    <x v="63"/>
    <s v="IV2600024"/>
    <s v="APL26010612"/>
    <x v="1168"/>
    <s v="CUTTING SOLID WAX BROWN DA60SM-7 (20 BR/Box)"/>
    <x v="91"/>
    <s v="1"/>
    <n v="1200"/>
    <s v="BR"/>
    <x v="2"/>
    <n v="57"/>
    <n v="68400"/>
    <n v="1"/>
    <n v="1.8323309999999999"/>
    <n v="2198.7983749999999"/>
    <s v="MIL"/>
    <n v="31.107900000000001"/>
    <n v="68400"/>
    <n v="2026"/>
  </r>
  <r>
    <n v="72037403"/>
    <x v="22"/>
    <s v="2026-01-19"/>
    <s v="S0003"/>
    <x v="77"/>
    <s v="IN26-000702"/>
    <s v="APL26010614"/>
    <x v="1134"/>
    <s v="ABRASIVE (W)38mmX(L)40M. #60 RB346 23MX (1.52 SM/Roll)"/>
    <x v="104"/>
    <s v="7"/>
    <n v="304"/>
    <s v="SM"/>
    <x v="2"/>
    <n v="473.68419999999998"/>
    <n v="144000"/>
    <n v="1"/>
    <n v="15.227135000000001"/>
    <n v="4629.0492119999999"/>
    <s v="MIL"/>
    <n v="31.107900000000001"/>
    <n v="144000"/>
    <n v="2026"/>
  </r>
  <r>
    <n v="72037405"/>
    <x v="22"/>
    <s v="2026-01-19"/>
    <s v="P0290"/>
    <x v="85"/>
    <s v="IV26/01/751"/>
    <s v="APL26010616"/>
    <x v="1169"/>
    <s v="NEAT FORMING OILS PETRA-DRAW 64-60"/>
    <x v="47"/>
    <s v="8"/>
    <n v="1200"/>
    <s v="LT"/>
    <x v="2"/>
    <n v="102"/>
    <n v="122400"/>
    <n v="1"/>
    <n v="3.2789090000000001"/>
    <n v="3934.6918300000002"/>
    <s v="MIL"/>
    <n v="31.107900000000001"/>
    <n v="122400"/>
    <n v="2026"/>
  </r>
  <r>
    <n v="72037287"/>
    <x v="23"/>
    <s v="2026-01-14"/>
    <s v="C0066"/>
    <x v="88"/>
    <s v="IV69/01/238"/>
    <s v="APL26010619"/>
    <x v="1165"/>
    <s v="SOLID WAX PINK P-1D (25 BR/Box)"/>
    <x v="91"/>
    <s v="7"/>
    <n v="1500"/>
    <s v="BR"/>
    <x v="2"/>
    <n v="61"/>
    <n v="91500"/>
    <n v="1"/>
    <n v="1.949654"/>
    <n v="2924.481264"/>
    <s v="MIL"/>
    <n v="31.287600000000001"/>
    <n v="91500"/>
    <n v="2026"/>
  </r>
  <r>
    <n v="72037287"/>
    <x v="23"/>
    <s v="2026-01-14"/>
    <s v="C0066"/>
    <x v="88"/>
    <s v="IV69/01/237"/>
    <s v="APL26010617"/>
    <x v="1165"/>
    <s v="SOLID WAX PINK P-1D (25 BR/Box)"/>
    <x v="91"/>
    <s v="7"/>
    <n v="1500"/>
    <s v="BR"/>
    <x v="2"/>
    <n v="61"/>
    <n v="91500"/>
    <n v="1"/>
    <n v="1.949654"/>
    <n v="2924.481264"/>
    <s v="MIL"/>
    <n v="31.287600000000001"/>
    <n v="91500"/>
    <n v="2026"/>
  </r>
  <r>
    <n v="72037464"/>
    <x v="23"/>
    <s v="2026-01-21"/>
    <s v="Q0019"/>
    <x v="89"/>
    <s v="26000474"/>
    <s v="APL26010620"/>
    <x v="1170"/>
    <s v="METALWORKING FLUID OIL DROMUS BA TH"/>
    <x v="98"/>
    <s v="7"/>
    <n v="40"/>
    <s v="LT"/>
    <x v="2"/>
    <n v="137.5"/>
    <n v="5500"/>
    <n v="1"/>
    <n v="4.3947120000000002"/>
    <n v="175.78849099999999"/>
    <s v="MIL"/>
    <n v="31.287600000000001"/>
    <n v="5500"/>
    <n v="2026"/>
  </r>
  <r>
    <n v="72037410"/>
    <x v="7"/>
    <s v="2026-01-19"/>
    <s v="R0030"/>
    <x v="23"/>
    <s v="021-1034"/>
    <s v="APL26010654"/>
    <x v="1125"/>
    <s v="Roller Cleaning Solution -93OP"/>
    <x v="98"/>
    <s v="9"/>
    <n v="160"/>
    <s v="LT"/>
    <x v="2"/>
    <n v="80"/>
    <n v="12800"/>
    <n v="1"/>
    <n v="2.5388280000000001"/>
    <n v="406.212512"/>
    <s v="MIL"/>
    <n v="31.5106"/>
    <n v="12800"/>
    <n v="2026"/>
  </r>
  <r>
    <n v="72037410"/>
    <x v="7"/>
    <s v="2026-01-19"/>
    <s v="R0030"/>
    <x v="23"/>
    <s v="021-1034"/>
    <s v="APL26010654"/>
    <x v="1171"/>
    <s v="Sontara Wash Cloth KOMORI - 93OP"/>
    <x v="89"/>
    <s v="9"/>
    <n v="24"/>
    <s v="RL"/>
    <x v="2"/>
    <n v="1040"/>
    <n v="24960"/>
    <n v="1"/>
    <n v="33.004765999999996"/>
    <n v="792.11439900000005"/>
    <s v="MIL"/>
    <n v="31.5106"/>
    <n v="24960"/>
    <n v="2026"/>
  </r>
  <r>
    <n v="72037410"/>
    <x v="7"/>
    <s v="2026-01-19"/>
    <s v="R0030"/>
    <x v="23"/>
    <s v="021-1034"/>
    <s v="APL26010654"/>
    <x v="1172"/>
    <s v="Glue Gumarabig - 93OP"/>
    <x v="88"/>
    <s v="9"/>
    <n v="30"/>
    <s v="LT"/>
    <x v="2"/>
    <n v="220"/>
    <n v="6600"/>
    <n v="1"/>
    <n v="6.9817770000000001"/>
    <n v="209.453326"/>
    <s v="MIL"/>
    <n v="31.5106"/>
    <n v="6600"/>
    <n v="2026"/>
  </r>
  <r>
    <n v="72037410"/>
    <x v="7"/>
    <s v="2026-01-19"/>
    <s v="R0030"/>
    <x v="23"/>
    <s v="021-1034"/>
    <s v="APL26010654"/>
    <x v="1147"/>
    <s v="Fountain Roland 1A -93OP"/>
    <x v="87"/>
    <s v="9"/>
    <n v="60"/>
    <s v="LT"/>
    <x v="2"/>
    <n v="145"/>
    <n v="8700"/>
    <n v="1"/>
    <n v="4.6016260000000004"/>
    <n v="276.09756700000003"/>
    <s v="MIL"/>
    <n v="31.5106"/>
    <n v="8700"/>
    <n v="2026"/>
  </r>
  <r>
    <n v="72034709"/>
    <x v="0"/>
    <s v="2025-10-31"/>
    <s v="E0008"/>
    <x v="90"/>
    <s v="251209-EL18"/>
    <s v="APO26010015"/>
    <x v="1173"/>
    <s v="SAND RIBBON CLOTH #120 (W)0.27m.X(L)50m. (13.5 SM/Roll)"/>
    <x v="104"/>
    <s v="7"/>
    <n v="4050"/>
    <s v="SM"/>
    <x v="0"/>
    <n v="3.585"/>
    <n v="14519.25"/>
    <n v="31.591200000000001"/>
    <n v="3.5849989999999998"/>
    <n v="14519.249981000001"/>
    <s v="MIL"/>
    <n v="31.591200000000001"/>
    <n v="458680.53"/>
    <n v="2026"/>
  </r>
  <r>
    <n v="72034709"/>
    <x v="0"/>
    <s v="2025-10-31"/>
    <s v="E0008"/>
    <x v="90"/>
    <s v="251209-EL18"/>
    <s v="APO26010015"/>
    <x v="1174"/>
    <s v="SAND RIBBON P60 R351(W)0.30m.X(L)50m. (15 SM/Roll)"/>
    <x v="104"/>
    <s v="7"/>
    <n v="3000"/>
    <s v="SM"/>
    <x v="0"/>
    <n v="7.6440000000000001"/>
    <n v="22932"/>
    <n v="31.591200000000001"/>
    <n v="7.643999"/>
    <n v="22932.000049999999"/>
    <s v="MIL"/>
    <n v="31.591200000000001"/>
    <n v="724449.4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EA073-579D-4B00-9CFD-3DD6336AEFD8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E11" firstHeaderRow="1" firstDataRow="2" firstDataCol="1" rowPageCount="3" colPageCount="1"/>
  <pivotFields count="26">
    <pivotField compact="0" outline="0" showAll="0"/>
    <pivotField compact="0" numFmtId="22" outline="0" multipleItemSelectionAllowed="1" showAll="0"/>
    <pivotField compact="0" outline="0" showAll="0"/>
    <pivotField compact="0" outline="0" showAll="0"/>
    <pivotField axis="axisPage" compact="0" outline="0" showAll="0">
      <items count="92">
        <item x="55"/>
        <item x="71"/>
        <item x="56"/>
        <item x="33"/>
        <item x="28"/>
        <item x="14"/>
        <item x="88"/>
        <item x="68"/>
        <item x="61"/>
        <item x="49"/>
        <item x="4"/>
        <item x="30"/>
        <item x="58"/>
        <item x="15"/>
        <item x="16"/>
        <item x="64"/>
        <item x="25"/>
        <item x="52"/>
        <item x="62"/>
        <item x="24"/>
        <item x="78"/>
        <item x="73"/>
        <item x="3"/>
        <item x="5"/>
        <item x="84"/>
        <item x="76"/>
        <item x="13"/>
        <item x="57"/>
        <item x="63"/>
        <item x="12"/>
        <item x="67"/>
        <item x="82"/>
        <item x="19"/>
        <item x="65"/>
        <item x="87"/>
        <item x="59"/>
        <item x="51"/>
        <item x="75"/>
        <item x="81"/>
        <item x="27"/>
        <item x="20"/>
        <item x="0"/>
        <item x="69"/>
        <item x="2"/>
        <item x="1"/>
        <item x="44"/>
        <item x="23"/>
        <item x="10"/>
        <item x="21"/>
        <item x="41"/>
        <item x="46"/>
        <item x="17"/>
        <item x="48"/>
        <item x="43"/>
        <item x="89"/>
        <item x="74"/>
        <item x="8"/>
        <item x="29"/>
        <item x="50"/>
        <item x="42"/>
        <item x="9"/>
        <item x="22"/>
        <item x="26"/>
        <item x="66"/>
        <item x="18"/>
        <item x="11"/>
        <item x="37"/>
        <item x="36"/>
        <item x="34"/>
        <item x="47"/>
        <item x="90"/>
        <item x="35"/>
        <item x="77"/>
        <item x="80"/>
        <item x="79"/>
        <item x="86"/>
        <item x="85"/>
        <item x="83"/>
        <item x="70"/>
        <item x="39"/>
        <item x="7"/>
        <item x="31"/>
        <item x="60"/>
        <item x="6"/>
        <item x="38"/>
        <item x="32"/>
        <item x="45"/>
        <item x="72"/>
        <item x="54"/>
        <item x="40"/>
        <item x="53"/>
        <item t="default"/>
      </items>
    </pivotField>
    <pivotField compact="0" outline="0" showAll="0"/>
    <pivotField compact="0" outline="0" showAll="0"/>
    <pivotField axis="axisPage" compact="0" outline="0" showAll="0" sortType="ascending">
      <items count="1176">
        <item x="1073"/>
        <item x="1094"/>
        <item x="1113"/>
        <item x="1064"/>
        <item x="1060"/>
        <item x="854"/>
        <item x="849"/>
        <item x="868"/>
        <item x="1112"/>
        <item x="1066"/>
        <item x="1074"/>
        <item x="1061"/>
        <item x="1040"/>
        <item x="1067"/>
        <item x="853"/>
        <item x="872"/>
        <item x="1068"/>
        <item x="871"/>
        <item x="1069"/>
        <item x="1072"/>
        <item x="1091"/>
        <item x="1065"/>
        <item x="1071"/>
        <item x="1115"/>
        <item x="1089"/>
        <item x="869"/>
        <item x="1084"/>
        <item x="1062"/>
        <item x="1063"/>
        <item x="1070"/>
        <item x="1090"/>
        <item x="861"/>
        <item x="860"/>
        <item x="850"/>
        <item x="1117"/>
        <item x="1077"/>
        <item x="851"/>
        <item x="870"/>
        <item x="1076"/>
        <item x="852"/>
        <item x="862"/>
        <item x="1095"/>
        <item x="901"/>
        <item x="893"/>
        <item x="899"/>
        <item x="900"/>
        <item x="914"/>
        <item x="897"/>
        <item x="905"/>
        <item x="903"/>
        <item x="902"/>
        <item x="881"/>
        <item x="880"/>
        <item x="884"/>
        <item x="943"/>
        <item x="909"/>
        <item x="922"/>
        <item x="955"/>
        <item x="1016"/>
        <item x="1017"/>
        <item x="1018"/>
        <item x="908"/>
        <item x="878"/>
        <item x="894"/>
        <item x="896"/>
        <item x="911"/>
        <item x="1021"/>
        <item x="913"/>
        <item x="921"/>
        <item x="916"/>
        <item x="889"/>
        <item x="925"/>
        <item x="926"/>
        <item x="924"/>
        <item x="883"/>
        <item x="879"/>
        <item x="885"/>
        <item x="892"/>
        <item x="888"/>
        <item x="937"/>
        <item x="938"/>
        <item x="952"/>
        <item x="950"/>
        <item x="936"/>
        <item x="954"/>
        <item x="940"/>
        <item x="941"/>
        <item x="935"/>
        <item x="1020"/>
        <item x="1019"/>
        <item x="912"/>
        <item x="895"/>
        <item x="930"/>
        <item x="918"/>
        <item x="919"/>
        <item x="890"/>
        <item x="927"/>
        <item x="886"/>
        <item x="882"/>
        <item x="887"/>
        <item x="904"/>
        <item x="907"/>
        <item x="906"/>
        <item x="928"/>
        <item x="910"/>
        <item x="898"/>
        <item x="917"/>
        <item x="915"/>
        <item x="891"/>
        <item x="923"/>
        <item x="929"/>
        <item x="934"/>
        <item x="920"/>
        <item x="951"/>
        <item x="939"/>
        <item x="933"/>
        <item x="949"/>
        <item x="932"/>
        <item x="931"/>
        <item x="953"/>
        <item x="942"/>
        <item x="381"/>
        <item x="571"/>
        <item x="151"/>
        <item x="89"/>
        <item x="88"/>
        <item x="74"/>
        <item x="73"/>
        <item x="72"/>
        <item x="90"/>
        <item x="71"/>
        <item x="70"/>
        <item x="559"/>
        <item x="81"/>
        <item x="97"/>
        <item x="80"/>
        <item x="427"/>
        <item x="448"/>
        <item x="58"/>
        <item x="59"/>
        <item x="28"/>
        <item x="32"/>
        <item x="29"/>
        <item x="101"/>
        <item x="438"/>
        <item x="417"/>
        <item x="445"/>
        <item x="444"/>
        <item x="428"/>
        <item x="40"/>
        <item x="54"/>
        <item x="53"/>
        <item x="9"/>
        <item x="25"/>
        <item x="94"/>
        <item x="439"/>
        <item x="426"/>
        <item x="366"/>
        <item x="567"/>
        <item x="582"/>
        <item x="568"/>
        <item x="225"/>
        <item x="212"/>
        <item x="211"/>
        <item x="308"/>
        <item x="106"/>
        <item x="109"/>
        <item x="108"/>
        <item x="134"/>
        <item x="394"/>
        <item x="137"/>
        <item x="338"/>
        <item x="399"/>
        <item x="412"/>
        <item x="365"/>
        <item x="188"/>
        <item x="414"/>
        <item x="304"/>
        <item x="302"/>
        <item x="354"/>
        <item x="324"/>
        <item x="303"/>
        <item x="262"/>
        <item x="263"/>
        <item x="331"/>
        <item x="158"/>
        <item x="128"/>
        <item x="207"/>
        <item x="159"/>
        <item x="224"/>
        <item x="566"/>
        <item x="293"/>
        <item x="373"/>
        <item x="209"/>
        <item x="237"/>
        <item x="238"/>
        <item x="119"/>
        <item x="115"/>
        <item x="118"/>
        <item x="316"/>
        <item x="317"/>
        <item x="132"/>
        <item x="133"/>
        <item x="248"/>
        <item x="318"/>
        <item x="260"/>
        <item x="247"/>
        <item x="245"/>
        <item x="301"/>
        <item x="157"/>
        <item x="229"/>
        <item x="208"/>
        <item x="235"/>
        <item x="344"/>
        <item x="246"/>
        <item x="204"/>
        <item x="232"/>
        <item x="149"/>
        <item x="243"/>
        <item x="194"/>
        <item x="130"/>
        <item x="279"/>
        <item x="123"/>
        <item x="126"/>
        <item x="144"/>
        <item x="127"/>
        <item x="141"/>
        <item x="142"/>
        <item x="143"/>
        <item x="219"/>
        <item x="146"/>
        <item x="147"/>
        <item x="367"/>
        <item x="368"/>
        <item x="369"/>
        <item x="371"/>
        <item x="231"/>
        <item x="221"/>
        <item x="513"/>
        <item x="522"/>
        <item x="511"/>
        <item x="512"/>
        <item x="506"/>
        <item x="534"/>
        <item x="121"/>
        <item x="120"/>
        <item x="509"/>
        <item x="494"/>
        <item x="537"/>
        <item x="178"/>
        <item x="538"/>
        <item x="539"/>
        <item x="536"/>
        <item x="523"/>
        <item x="350"/>
        <item x="349"/>
        <item x="161"/>
        <item x="540"/>
        <item x="351"/>
        <item x="541"/>
        <item x="177"/>
        <item x="173"/>
        <item x="114"/>
        <item x="532"/>
        <item x="206"/>
        <item x="491"/>
        <item x="493"/>
        <item x="492"/>
        <item x="288"/>
        <item x="497"/>
        <item x="528"/>
        <item x="499"/>
        <item x="525"/>
        <item x="498"/>
        <item x="526"/>
        <item x="500"/>
        <item x="527"/>
        <item x="495"/>
        <item x="520"/>
        <item x="518"/>
        <item x="521"/>
        <item x="353"/>
        <item x="517"/>
        <item x="502"/>
        <item x="519"/>
        <item x="515"/>
        <item x="516"/>
        <item x="529"/>
        <item x="505"/>
        <item x="535"/>
        <item x="531"/>
        <item x="501"/>
        <item x="530"/>
        <item x="533"/>
        <item x="555"/>
        <item x="545"/>
        <item x="549"/>
        <item x="550"/>
        <item x="546"/>
        <item x="548"/>
        <item x="544"/>
        <item x="554"/>
        <item x="547"/>
        <item x="553"/>
        <item x="543"/>
        <item x="552"/>
        <item x="551"/>
        <item x="496"/>
        <item x="514"/>
        <item x="176"/>
        <item x="507"/>
        <item x="174"/>
        <item x="504"/>
        <item x="250"/>
        <item x="175"/>
        <item x="508"/>
        <item x="230"/>
        <item x="542"/>
        <item x="510"/>
        <item x="524"/>
        <item x="116"/>
        <item x="195"/>
        <item x="165"/>
        <item x="239"/>
        <item x="240"/>
        <item x="205"/>
        <item x="503"/>
        <item x="220"/>
        <item x="998"/>
        <item x="999"/>
        <item x="1032"/>
        <item x="1031"/>
        <item x="1027"/>
        <item x="1030"/>
        <item x="1033"/>
        <item x="1003"/>
        <item x="1029"/>
        <item x="1004"/>
        <item x="1028"/>
        <item x="966"/>
        <item x="962"/>
        <item x="956"/>
        <item x="1128"/>
        <item x="618"/>
        <item x="619"/>
        <item x="622"/>
        <item x="620"/>
        <item x="617"/>
        <item x="612"/>
        <item x="611"/>
        <item x="610"/>
        <item x="609"/>
        <item x="685"/>
        <item x="686"/>
        <item x="684"/>
        <item x="234"/>
        <item x="244"/>
        <item x="704"/>
        <item x="659"/>
        <item x="660"/>
        <item x="1152"/>
        <item x="661"/>
        <item x="662"/>
        <item x="705"/>
        <item x="1145"/>
        <item x="1153"/>
        <item x="1154"/>
        <item x="1155"/>
        <item x="1162"/>
        <item x="1161"/>
        <item x="701"/>
        <item x="652"/>
        <item x="1173"/>
        <item x="1174"/>
        <item x="1134"/>
        <item x="1135"/>
        <item x="1136"/>
        <item x="1167"/>
        <item x="1168"/>
        <item x="1165"/>
        <item x="702"/>
        <item x="648"/>
        <item x="683"/>
        <item x="693"/>
        <item x="673"/>
        <item x="672"/>
        <item x="703"/>
        <item x="613"/>
        <item x="614"/>
        <item x="1141"/>
        <item x="1133"/>
        <item x="1157"/>
        <item x="1015"/>
        <item x="1023"/>
        <item x="1034"/>
        <item x="1144"/>
        <item x="1142"/>
        <item x="640"/>
        <item x="663"/>
        <item x="643"/>
        <item x="1148"/>
        <item x="1151"/>
        <item x="980"/>
        <item x="680"/>
        <item x="679"/>
        <item x="681"/>
        <item x="639"/>
        <item x="689"/>
        <item x="638"/>
        <item x="1149"/>
        <item x="688"/>
        <item x="700"/>
        <item x="1001"/>
        <item x="1000"/>
        <item x="1002"/>
        <item x="1022"/>
        <item x="1119"/>
        <item x="1105"/>
        <item x="1118"/>
        <item x="1123"/>
        <item x="841"/>
        <item x="1083"/>
        <item x="1120"/>
        <item x="1114"/>
        <item x="1085"/>
        <item x="1080"/>
        <item x="1108"/>
        <item x="1109"/>
        <item x="1101"/>
        <item x="1097"/>
        <item x="1121"/>
        <item x="1110"/>
        <item x="1081"/>
        <item x="1122"/>
        <item x="1098"/>
        <item x="1082"/>
        <item x="1116"/>
        <item x="1075"/>
        <item x="1102"/>
        <item x="756"/>
        <item x="788"/>
        <item x="754"/>
        <item x="789"/>
        <item x="808"/>
        <item x="787"/>
        <item x="755"/>
        <item x="948"/>
        <item x="947"/>
        <item x="946"/>
        <item x="945"/>
        <item x="944"/>
        <item x="753"/>
        <item x="752"/>
        <item x="565"/>
        <item x="1"/>
        <item x="131"/>
        <item x="113"/>
        <item x="112"/>
        <item x="210"/>
        <item x="122"/>
        <item x="145"/>
        <item x="964"/>
        <item x="963"/>
        <item x="656"/>
        <item x="655"/>
        <item x="995"/>
        <item x="967"/>
        <item x="1156"/>
        <item x="1047"/>
        <item x="1052"/>
        <item x="1048"/>
        <item x="1059"/>
        <item x="1037"/>
        <item x="840"/>
        <item x="1039"/>
        <item x="858"/>
        <item x="1092"/>
        <item x="1078"/>
        <item x="864"/>
        <item x="1086"/>
        <item x="1107"/>
        <item x="1104"/>
        <item x="863"/>
        <item x="1100"/>
        <item x="873"/>
        <item x="1111"/>
        <item x="1103"/>
        <item x="838"/>
        <item x="1079"/>
        <item x="844"/>
        <item x="1093"/>
        <item x="856"/>
        <item x="1106"/>
        <item x="859"/>
        <item x="1096"/>
        <item x="1088"/>
        <item x="877"/>
        <item x="1099"/>
        <item x="1087"/>
        <item x="866"/>
        <item x="848"/>
        <item x="839"/>
        <item x="834"/>
        <item x="867"/>
        <item x="836"/>
        <item x="876"/>
        <item x="835"/>
        <item x="837"/>
        <item x="865"/>
        <item x="874"/>
        <item x="833"/>
        <item x="875"/>
        <item x="832"/>
        <item x="857"/>
        <item x="855"/>
        <item x="847"/>
        <item x="846"/>
        <item x="845"/>
        <item x="843"/>
        <item x="842"/>
        <item x="78"/>
        <item x="75"/>
        <item x="79"/>
        <item x="76"/>
        <item x="236"/>
        <item x="46"/>
        <item x="93"/>
        <item x="77"/>
        <item x="20"/>
        <item x="57"/>
        <item x="8"/>
        <item x="55"/>
        <item x="56"/>
        <item x="52"/>
        <item x="51"/>
        <item x="65"/>
        <item x="96"/>
        <item x="437"/>
        <item x="436"/>
        <item x="435"/>
        <item x="14"/>
        <item x="4"/>
        <item x="68"/>
        <item x="69"/>
        <item x="23"/>
        <item x="0"/>
        <item x="21"/>
        <item x="416"/>
        <item x="2"/>
        <item x="19"/>
        <item x="3"/>
        <item x="87"/>
        <item x="98"/>
        <item x="31"/>
        <item x="27"/>
        <item x="84"/>
        <item x="82"/>
        <item x="83"/>
        <item x="86"/>
        <item x="85"/>
        <item x="99"/>
        <item x="95"/>
        <item x="572"/>
        <item x="563"/>
        <item x="41"/>
        <item x="48"/>
        <item x="47"/>
        <item x="34"/>
        <item x="15"/>
        <item x="50"/>
        <item x="6"/>
        <item x="432"/>
        <item x="7"/>
        <item x="42"/>
        <item x="45"/>
        <item x="44"/>
        <item x="431"/>
        <item x="35"/>
        <item x="39"/>
        <item x="12"/>
        <item x="33"/>
        <item x="22"/>
        <item x="30"/>
        <item x="13"/>
        <item x="5"/>
        <item x="422"/>
        <item x="419"/>
        <item x="440"/>
        <item x="420"/>
        <item x="421"/>
        <item x="423"/>
        <item x="43"/>
        <item x="60"/>
        <item x="49"/>
        <item x="67"/>
        <item x="24"/>
        <item x="26"/>
        <item x="425"/>
        <item x="446"/>
        <item x="424"/>
        <item x="449"/>
        <item x="10"/>
        <item x="418"/>
        <item x="441"/>
        <item x="16"/>
        <item x="18"/>
        <item x="17"/>
        <item x="577"/>
        <item x="570"/>
        <item x="578"/>
        <item x="558"/>
        <item x="579"/>
        <item x="580"/>
        <item x="564"/>
        <item x="430"/>
        <item x="442"/>
        <item x="433"/>
        <item x="429"/>
        <item x="447"/>
        <item x="434"/>
        <item x="105"/>
        <item x="91"/>
        <item x="92"/>
        <item x="66"/>
        <item x="104"/>
        <item x="102"/>
        <item x="103"/>
        <item x="100"/>
        <item x="36"/>
        <item x="37"/>
        <item x="38"/>
        <item x="64"/>
        <item x="63"/>
        <item x="61"/>
        <item x="62"/>
        <item x="150"/>
        <item x="251"/>
        <item x="560"/>
        <item x="274"/>
        <item x="282"/>
        <item x="289"/>
        <item x="255"/>
        <item x="307"/>
        <item x="214"/>
        <item x="473"/>
        <item x="489"/>
        <item x="341"/>
        <item x="340"/>
        <item x="342"/>
        <item x="339"/>
        <item x="476"/>
        <item x="182"/>
        <item x="171"/>
        <item x="184"/>
        <item x="160"/>
        <item x="183"/>
        <item x="581"/>
        <item x="459"/>
        <item x="460"/>
        <item x="477"/>
        <item x="458"/>
        <item x="179"/>
        <item x="478"/>
        <item x="486"/>
        <item x="162"/>
        <item x="164"/>
        <item x="163"/>
        <item x="11"/>
        <item x="213"/>
        <item x="228"/>
        <item x="227"/>
        <item x="226"/>
        <item x="343"/>
        <item x="328"/>
        <item x="280"/>
        <item x="454"/>
        <item x="474"/>
        <item x="452"/>
        <item x="469"/>
        <item x="468"/>
        <item x="453"/>
        <item x="465"/>
        <item x="487"/>
        <item x="450"/>
        <item x="461"/>
        <item x="463"/>
        <item x="471"/>
        <item x="462"/>
        <item x="464"/>
        <item x="337"/>
        <item x="267"/>
        <item x="266"/>
        <item x="155"/>
        <item x="562"/>
        <item x="561"/>
        <item x="584"/>
        <item x="557"/>
        <item x="470"/>
        <item x="138"/>
        <item x="306"/>
        <item x="249"/>
        <item x="191"/>
        <item x="407"/>
        <item x="415"/>
        <item x="406"/>
        <item x="404"/>
        <item x="398"/>
        <item x="387"/>
        <item x="408"/>
        <item x="411"/>
        <item x="405"/>
        <item x="311"/>
        <item x="327"/>
        <item x="242"/>
        <item x="189"/>
        <item x="187"/>
        <item x="385"/>
        <item x="181"/>
        <item x="386"/>
        <item x="325"/>
        <item x="400"/>
        <item x="401"/>
        <item x="403"/>
        <item x="410"/>
        <item x="396"/>
        <item x="451"/>
        <item x="402"/>
        <item x="397"/>
        <item x="390"/>
        <item x="391"/>
        <item x="388"/>
        <item x="393"/>
        <item x="389"/>
        <item x="409"/>
        <item x="392"/>
        <item x="413"/>
        <item x="569"/>
        <item x="395"/>
        <item x="259"/>
        <item x="252"/>
        <item x="199"/>
        <item x="200"/>
        <item x="168"/>
        <item x="201"/>
        <item x="203"/>
        <item x="154"/>
        <item x="153"/>
        <item x="309"/>
        <item x="192"/>
        <item x="129"/>
        <item x="223"/>
        <item x="185"/>
        <item x="375"/>
        <item x="222"/>
        <item x="172"/>
        <item x="233"/>
        <item x="125"/>
        <item x="117"/>
        <item x="376"/>
        <item x="218"/>
        <item x="186"/>
        <item x="217"/>
        <item x="256"/>
        <item x="190"/>
        <item x="299"/>
        <item x="253"/>
        <item x="216"/>
        <item x="298"/>
        <item x="258"/>
        <item x="215"/>
        <item x="170"/>
        <item x="257"/>
        <item x="345"/>
        <item x="382"/>
        <item x="356"/>
        <item x="996"/>
        <item x="982"/>
        <item x="993"/>
        <item x="988"/>
        <item x="985"/>
        <item x="986"/>
        <item x="987"/>
        <item x="984"/>
        <item x="981"/>
        <item x="983"/>
        <item x="997"/>
        <item x="1026"/>
        <item x="965"/>
        <item x="193"/>
        <item x="166"/>
        <item x="167"/>
        <item x="198"/>
        <item x="180"/>
        <item x="310"/>
        <item x="573"/>
        <item x="140"/>
        <item x="139"/>
        <item x="585"/>
        <item x="1024"/>
        <item x="1025"/>
        <item x="1138"/>
        <item x="1137"/>
        <item x="1132"/>
        <item x="1140"/>
        <item x="1139"/>
        <item x="674"/>
        <item x="675"/>
        <item x="605"/>
        <item x="606"/>
        <item x="602"/>
        <item x="603"/>
        <item x="600"/>
        <item x="595"/>
        <item x="601"/>
        <item x="593"/>
        <item x="592"/>
        <item x="599"/>
        <item x="596"/>
        <item x="598"/>
        <item x="607"/>
        <item x="604"/>
        <item x="594"/>
        <item x="597"/>
        <item x="608"/>
        <item x="591"/>
        <item x="1054"/>
        <item x="1056"/>
        <item x="1038"/>
        <item x="1036"/>
        <item x="1055"/>
        <item x="1043"/>
        <item x="1053"/>
        <item x="1050"/>
        <item x="1041"/>
        <item x="1049"/>
        <item x="1042"/>
        <item x="828"/>
        <item x="1045"/>
        <item x="1057"/>
        <item x="1046"/>
        <item x="1051"/>
        <item x="1044"/>
        <item x="1058"/>
        <item x="574"/>
        <item x="270"/>
        <item x="326"/>
        <item x="480"/>
        <item x="481"/>
        <item x="472"/>
        <item x="479"/>
        <item x="455"/>
        <item x="467"/>
        <item x="457"/>
        <item x="475"/>
        <item x="488"/>
        <item x="456"/>
        <item x="466"/>
        <item x="485"/>
        <item x="490"/>
        <item x="483"/>
        <item x="484"/>
        <item x="482"/>
        <item x="443"/>
        <item x="575"/>
        <item x="576"/>
        <item x="323"/>
        <item x="583"/>
        <item x="319"/>
        <item x="297"/>
        <item x="261"/>
        <item x="305"/>
        <item x="269"/>
        <item x="273"/>
        <item x="276"/>
        <item x="313"/>
        <item x="312"/>
        <item x="352"/>
        <item x="590"/>
        <item x="300"/>
        <item x="346"/>
        <item x="380"/>
        <item x="362"/>
        <item x="333"/>
        <item x="357"/>
        <item x="278"/>
        <item x="315"/>
        <item x="284"/>
        <item x="359"/>
        <item x="360"/>
        <item x="287"/>
        <item x="291"/>
        <item x="283"/>
        <item x="379"/>
        <item x="358"/>
        <item x="348"/>
        <item x="197"/>
        <item x="277"/>
        <item x="196"/>
        <item x="290"/>
        <item x="347"/>
        <item x="264"/>
        <item x="286"/>
        <item x="314"/>
        <item x="292"/>
        <item x="265"/>
        <item x="268"/>
        <item x="378"/>
        <item x="377"/>
        <item x="363"/>
        <item x="355"/>
        <item x="372"/>
        <item x="136"/>
        <item x="361"/>
        <item x="296"/>
        <item x="285"/>
        <item x="295"/>
        <item x="364"/>
        <item x="332"/>
        <item x="320"/>
        <item x="370"/>
        <item x="148"/>
        <item x="254"/>
        <item x="156"/>
        <item x="383"/>
        <item x="384"/>
        <item x="272"/>
        <item x="992"/>
        <item x="990"/>
        <item x="991"/>
        <item x="635"/>
        <item x="636"/>
        <item x="737"/>
        <item x="736"/>
        <item x="723"/>
        <item x="724"/>
        <item x="733"/>
        <item x="727"/>
        <item x="735"/>
        <item x="725"/>
        <item x="740"/>
        <item x="728"/>
        <item x="726"/>
        <item x="720"/>
        <item x="732"/>
        <item x="731"/>
        <item x="730"/>
        <item x="729"/>
        <item x="719"/>
        <item x="734"/>
        <item x="722"/>
        <item x="721"/>
        <item x="739"/>
        <item x="738"/>
        <item x="335"/>
        <item x="336"/>
        <item x="657"/>
        <item x="334"/>
        <item x="698"/>
        <item x="374"/>
        <item x="329"/>
        <item x="669"/>
        <item x="771"/>
        <item x="759"/>
        <item x="767"/>
        <item x="758"/>
        <item x="764"/>
        <item x="761"/>
        <item x="768"/>
        <item x="765"/>
        <item x="769"/>
        <item x="757"/>
        <item x="770"/>
        <item x="762"/>
        <item x="763"/>
        <item x="766"/>
        <item x="772"/>
        <item x="760"/>
        <item x="776"/>
        <item x="775"/>
        <item x="774"/>
        <item x="778"/>
        <item x="779"/>
        <item x="773"/>
        <item x="777"/>
        <item x="780"/>
        <item x="275"/>
        <item x="322"/>
        <item x="330"/>
        <item x="321"/>
        <item x="294"/>
        <item x="978"/>
        <item x="979"/>
        <item x="1008"/>
        <item x="961"/>
        <item x="1131"/>
        <item x="556"/>
        <item x="1164"/>
        <item x="690"/>
        <item x="691"/>
        <item x="692"/>
        <item x="1160"/>
        <item x="642"/>
        <item x="637"/>
        <item x="1158"/>
        <item x="682"/>
        <item x="1130"/>
        <item x="1146"/>
        <item x="989"/>
        <item x="671"/>
        <item x="670"/>
        <item x="1163"/>
        <item x="696"/>
        <item x="697"/>
        <item x="695"/>
        <item x="694"/>
        <item x="1170"/>
        <item x="1166"/>
        <item x="644"/>
        <item x="646"/>
        <item x="647"/>
        <item x="645"/>
        <item x="634"/>
        <item x="633"/>
        <item x="994"/>
        <item x="1172"/>
        <item x="1126"/>
        <item x="1171"/>
        <item x="1127"/>
        <item x="1124"/>
        <item x="649"/>
        <item x="651"/>
        <item x="650"/>
        <item x="621"/>
        <item x="1159"/>
        <item x="1125"/>
        <item x="658"/>
        <item x="1150"/>
        <item x="687"/>
        <item x="641"/>
        <item x="632"/>
        <item x="631"/>
        <item x="630"/>
        <item x="629"/>
        <item x="628"/>
        <item x="627"/>
        <item x="626"/>
        <item x="625"/>
        <item x="624"/>
        <item x="623"/>
        <item x="653"/>
        <item x="654"/>
        <item x="678"/>
        <item x="677"/>
        <item x="676"/>
        <item x="821"/>
        <item x="824"/>
        <item x="825"/>
        <item x="820"/>
        <item x="813"/>
        <item x="826"/>
        <item x="812"/>
        <item x="827"/>
        <item x="817"/>
        <item x="815"/>
        <item x="818"/>
        <item x="822"/>
        <item x="816"/>
        <item x="712"/>
        <item x="785"/>
        <item x="782"/>
        <item x="711"/>
        <item x="783"/>
        <item x="709"/>
        <item x="707"/>
        <item x="710"/>
        <item x="706"/>
        <item x="708"/>
        <item x="786"/>
        <item x="784"/>
        <item x="790"/>
        <item x="819"/>
        <item x="823"/>
        <item x="814"/>
        <item x="751"/>
        <item x="713"/>
        <item x="714"/>
        <item x="809"/>
        <item x="781"/>
        <item x="807"/>
        <item x="830"/>
        <item x="829"/>
        <item x="202"/>
        <item x="241"/>
        <item x="586"/>
        <item x="589"/>
        <item x="588"/>
        <item x="587"/>
        <item x="107"/>
        <item x="152"/>
        <item x="111"/>
        <item x="110"/>
        <item x="124"/>
        <item x="135"/>
        <item x="169"/>
        <item x="281"/>
        <item x="271"/>
        <item x="716"/>
        <item x="743"/>
        <item x="802"/>
        <item x="718"/>
        <item x="803"/>
        <item x="715"/>
        <item x="717"/>
        <item x="748"/>
        <item x="746"/>
        <item x="745"/>
        <item x="793"/>
        <item x="792"/>
        <item x="747"/>
        <item x="804"/>
        <item x="791"/>
        <item x="794"/>
        <item x="749"/>
        <item x="744"/>
        <item x="796"/>
        <item x="795"/>
        <item x="831"/>
        <item x="811"/>
        <item x="810"/>
        <item x="750"/>
        <item x="805"/>
        <item x="798"/>
        <item x="806"/>
        <item x="797"/>
        <item x="799"/>
        <item x="741"/>
        <item x="801"/>
        <item x="742"/>
        <item x="800"/>
        <item x="1169"/>
        <item x="615"/>
        <item x="616"/>
        <item x="699"/>
        <item x="1143"/>
        <item x="1129"/>
        <item x="665"/>
        <item x="664"/>
        <item x="666"/>
        <item x="667"/>
        <item x="668"/>
        <item x="972"/>
        <item x="1005"/>
        <item x="1006"/>
        <item x="976"/>
        <item x="971"/>
        <item x="1007"/>
        <item x="974"/>
        <item x="975"/>
        <item x="977"/>
        <item x="973"/>
        <item x="1009"/>
        <item x="1012"/>
        <item x="1013"/>
        <item x="1010"/>
        <item x="1011"/>
        <item x="960"/>
        <item x="968"/>
        <item x="1014"/>
        <item x="970"/>
        <item x="969"/>
        <item x="1147"/>
        <item x="959"/>
        <item x="1035"/>
        <item x="958"/>
        <item x="957"/>
        <item t="default"/>
      </items>
    </pivotField>
    <pivotField compact="0" outline="0" showAll="0"/>
    <pivotField axis="axisPage" compact="0" outline="0" multipleItemSelectionAllowed="1" showAll="0" sortType="ascending">
      <items count="112">
        <item sd="0" x="100"/>
        <item x="83"/>
        <item sd="0" x="85"/>
        <item sd="0" x="102"/>
        <item x="101"/>
        <item sd="0" x="92"/>
        <item sd="0" x="4"/>
        <item x="68"/>
        <item x="82"/>
        <item x="81"/>
        <item sd="0" x="79"/>
        <item sd="0" x="69"/>
        <item x="38"/>
        <item sd="0" x="75"/>
        <item sd="0" x="7"/>
        <item sd="0" x="25"/>
        <item sd="0" x="3"/>
        <item sd="0" x="14"/>
        <item sd="0" x="0"/>
        <item x="35"/>
        <item sd="0" x="33"/>
        <item x="11"/>
        <item x="30"/>
        <item x="23"/>
        <item sd="0" x="9"/>
        <item x="97"/>
        <item x="96"/>
        <item x="74"/>
        <item sd="0" x="10"/>
        <item sd="0" x="8"/>
        <item sd="0" x="13"/>
        <item x="27"/>
        <item x="2"/>
        <item sd="0" x="16"/>
        <item x="37"/>
        <item x="31"/>
        <item sd="0" x="21"/>
        <item x="64"/>
        <item sd="0" x="41"/>
        <item sd="0" x="67"/>
        <item x="45"/>
        <item x="62"/>
        <item sd="0" x="98"/>
        <item sd="0" x="47"/>
        <item sd="0" x="87"/>
        <item sd="0" x="89"/>
        <item x="57"/>
        <item sd="0" x="56"/>
        <item x="106"/>
        <item x="105"/>
        <item sd="0" x="88"/>
        <item sd="0" x="107"/>
        <item x="66"/>
        <item sd="0" x="49"/>
        <item x="55"/>
        <item sd="0" x="94"/>
        <item sd="0" x="90"/>
        <item x="58"/>
        <item x="109"/>
        <item x="52"/>
        <item x="43"/>
        <item sd="0" x="110"/>
        <item x="60"/>
        <item x="99"/>
        <item x="61"/>
        <item x="46"/>
        <item x="24"/>
        <item x="29"/>
        <item x="108"/>
        <item sd="0" x="32"/>
        <item x="39"/>
        <item sd="0" x="50"/>
        <item x="93"/>
        <item x="51"/>
        <item x="34"/>
        <item sd="0" x="44"/>
        <item x="72"/>
        <item x="71"/>
        <item sd="0" x="76"/>
        <item sd="0" x="77"/>
        <item sd="0" x="78"/>
        <item sd="0" x="48"/>
        <item x="104"/>
        <item x="103"/>
        <item sd="0" x="91"/>
        <item x="53"/>
        <item sd="0" x="95"/>
        <item x="65"/>
        <item sd="0" x="59"/>
        <item x="63"/>
        <item x="42"/>
        <item x="40"/>
        <item x="54"/>
        <item x="26"/>
        <item x="28"/>
        <item sd="0" x="6"/>
        <item sd="0" x="17"/>
        <item sd="0" x="19"/>
        <item sd="0" x="5"/>
        <item sd="0" x="1"/>
        <item sd="0" x="36"/>
        <item x="73"/>
        <item x="84"/>
        <item x="70"/>
        <item x="80"/>
        <item sd="0" x="15"/>
        <item sd="0" x="20"/>
        <item sd="0" x="86"/>
        <item sd="0" x="12"/>
        <item sd="0" x="18"/>
        <item x="22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numFmtId="43" outline="0" showAll="0"/>
    <pivotField dataField="1"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4" hier="-1"/>
    <pageField fld="9" hier="-1"/>
    <pageField fld="7" hier="-1"/>
  </pageFields>
  <dataFields count="4">
    <dataField name="Qnty " fld="11" baseField="7" baseItem="0" numFmtId="3"/>
    <dataField name="THBCost" fld="21" baseField="7" baseItem="0" numFmtId="4"/>
    <dataField name="Total_PO_Price" fld="15" baseField="13" baseItem="3" numFmtId="4"/>
    <dataField name="ExRate " fld="25" baseField="13" baseItem="1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4A083-8E64-405C-AC4F-6B06064F3463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F1184" firstHeaderRow="1" firstDataRow="2" firstDataCol="1" rowPageCount="4" colPageCount="1"/>
  <pivotFields count="26">
    <pivotField compact="0" outline="0" showAll="0"/>
    <pivotField axis="axisPage" compact="0" numFmtId="22" outline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axis="axisPage" compact="0" outline="0" showAll="0" sortType="descending">
      <items count="92">
        <item x="1"/>
        <item x="2"/>
        <item x="69"/>
        <item x="0"/>
        <item x="20"/>
        <item x="47"/>
        <item x="27"/>
        <item x="81"/>
        <item x="10"/>
        <item x="34"/>
        <item x="21"/>
        <item x="79"/>
        <item x="70"/>
        <item x="75"/>
        <item x="44"/>
        <item x="51"/>
        <item x="59"/>
        <item x="87"/>
        <item x="65"/>
        <item x="19"/>
        <item x="80"/>
        <item x="82"/>
        <item x="77"/>
        <item x="67"/>
        <item x="12"/>
        <item x="23"/>
        <item x="37"/>
        <item x="89"/>
        <item x="50"/>
        <item x="63"/>
        <item x="35"/>
        <item x="22"/>
        <item x="85"/>
        <item x="57"/>
        <item x="13"/>
        <item x="76"/>
        <item x="84"/>
        <item x="83"/>
        <item x="5"/>
        <item x="3"/>
        <item x="73"/>
        <item x="26"/>
        <item x="78"/>
        <item x="24"/>
        <item x="29"/>
        <item x="62"/>
        <item x="52"/>
        <item x="48"/>
        <item x="25"/>
        <item x="42"/>
        <item x="64"/>
        <item x="16"/>
        <item x="15"/>
        <item x="58"/>
        <item x="41"/>
        <item x="30"/>
        <item x="9"/>
        <item x="86"/>
        <item x="18"/>
        <item x="36"/>
        <item x="90"/>
        <item x="74"/>
        <item x="4"/>
        <item x="49"/>
        <item x="61"/>
        <item x="68"/>
        <item x="88"/>
        <item x="43"/>
        <item x="14"/>
        <item x="28"/>
        <item x="11"/>
        <item x="33"/>
        <item x="56"/>
        <item x="8"/>
        <item x="71"/>
        <item x="55"/>
        <item x="17"/>
        <item x="46"/>
        <item x="66"/>
        <item x="39"/>
        <item x="7"/>
        <item x="31"/>
        <item x="60"/>
        <item x="6"/>
        <item x="38"/>
        <item x="32"/>
        <item x="45"/>
        <item x="72"/>
        <item x="54"/>
        <item x="40"/>
        <item x="53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sortType="ascending">
      <items count="1176">
        <item x="1073"/>
        <item x="1094"/>
        <item x="1113"/>
        <item x="1064"/>
        <item x="1060"/>
        <item x="854"/>
        <item x="849"/>
        <item x="868"/>
        <item x="1112"/>
        <item x="1066"/>
        <item x="1074"/>
        <item x="1061"/>
        <item x="1040"/>
        <item x="1067"/>
        <item x="853"/>
        <item x="872"/>
        <item x="1068"/>
        <item x="871"/>
        <item x="1069"/>
        <item x="1072"/>
        <item x="1091"/>
        <item x="1065"/>
        <item x="1071"/>
        <item x="1115"/>
        <item x="1089"/>
        <item x="869"/>
        <item x="1084"/>
        <item x="1062"/>
        <item x="1063"/>
        <item x="1070"/>
        <item x="1090"/>
        <item x="861"/>
        <item x="860"/>
        <item x="850"/>
        <item x="1117"/>
        <item x="1077"/>
        <item x="851"/>
        <item x="870"/>
        <item x="1076"/>
        <item x="852"/>
        <item x="862"/>
        <item x="1095"/>
        <item x="901"/>
        <item x="893"/>
        <item x="899"/>
        <item x="900"/>
        <item x="914"/>
        <item x="897"/>
        <item x="905"/>
        <item x="903"/>
        <item x="902"/>
        <item x="881"/>
        <item x="880"/>
        <item x="884"/>
        <item x="943"/>
        <item x="909"/>
        <item x="922"/>
        <item x="955"/>
        <item x="1016"/>
        <item x="1017"/>
        <item x="1018"/>
        <item x="908"/>
        <item x="878"/>
        <item x="894"/>
        <item x="896"/>
        <item x="911"/>
        <item x="1021"/>
        <item x="913"/>
        <item x="921"/>
        <item x="916"/>
        <item x="889"/>
        <item x="925"/>
        <item x="926"/>
        <item x="924"/>
        <item x="883"/>
        <item x="879"/>
        <item x="885"/>
        <item x="892"/>
        <item x="888"/>
        <item x="937"/>
        <item x="938"/>
        <item x="952"/>
        <item x="950"/>
        <item x="936"/>
        <item x="954"/>
        <item x="940"/>
        <item x="941"/>
        <item x="935"/>
        <item x="1020"/>
        <item x="1019"/>
        <item x="912"/>
        <item x="895"/>
        <item x="930"/>
        <item x="918"/>
        <item x="919"/>
        <item x="890"/>
        <item x="927"/>
        <item x="886"/>
        <item x="882"/>
        <item x="887"/>
        <item x="904"/>
        <item x="907"/>
        <item x="906"/>
        <item x="928"/>
        <item x="910"/>
        <item x="898"/>
        <item x="917"/>
        <item x="915"/>
        <item x="891"/>
        <item x="923"/>
        <item x="929"/>
        <item x="934"/>
        <item x="920"/>
        <item x="951"/>
        <item x="939"/>
        <item x="933"/>
        <item x="949"/>
        <item x="932"/>
        <item x="931"/>
        <item x="953"/>
        <item x="942"/>
        <item x="381"/>
        <item x="571"/>
        <item x="151"/>
        <item x="89"/>
        <item x="88"/>
        <item x="74"/>
        <item x="73"/>
        <item x="72"/>
        <item x="90"/>
        <item x="71"/>
        <item x="70"/>
        <item x="559"/>
        <item x="81"/>
        <item x="97"/>
        <item x="80"/>
        <item x="427"/>
        <item x="448"/>
        <item x="58"/>
        <item x="59"/>
        <item x="28"/>
        <item x="32"/>
        <item x="29"/>
        <item x="101"/>
        <item x="438"/>
        <item x="417"/>
        <item x="445"/>
        <item x="444"/>
        <item x="428"/>
        <item x="40"/>
        <item x="54"/>
        <item x="53"/>
        <item x="9"/>
        <item x="25"/>
        <item x="94"/>
        <item x="439"/>
        <item x="426"/>
        <item x="366"/>
        <item x="567"/>
        <item x="582"/>
        <item x="568"/>
        <item x="225"/>
        <item x="212"/>
        <item x="211"/>
        <item x="308"/>
        <item x="106"/>
        <item x="109"/>
        <item x="108"/>
        <item x="134"/>
        <item x="394"/>
        <item x="137"/>
        <item x="338"/>
        <item x="399"/>
        <item x="412"/>
        <item x="365"/>
        <item x="188"/>
        <item x="414"/>
        <item x="304"/>
        <item x="302"/>
        <item x="354"/>
        <item x="324"/>
        <item x="303"/>
        <item x="262"/>
        <item x="263"/>
        <item x="331"/>
        <item x="158"/>
        <item x="128"/>
        <item x="207"/>
        <item x="159"/>
        <item x="224"/>
        <item x="566"/>
        <item x="293"/>
        <item x="373"/>
        <item x="209"/>
        <item x="237"/>
        <item x="238"/>
        <item x="119"/>
        <item x="115"/>
        <item x="118"/>
        <item x="316"/>
        <item x="317"/>
        <item x="132"/>
        <item x="133"/>
        <item x="248"/>
        <item x="318"/>
        <item x="260"/>
        <item x="247"/>
        <item x="245"/>
        <item x="301"/>
        <item x="157"/>
        <item x="229"/>
        <item x="208"/>
        <item x="235"/>
        <item x="344"/>
        <item x="246"/>
        <item x="204"/>
        <item x="232"/>
        <item x="149"/>
        <item x="243"/>
        <item x="194"/>
        <item x="130"/>
        <item x="279"/>
        <item x="123"/>
        <item x="126"/>
        <item x="144"/>
        <item x="127"/>
        <item x="141"/>
        <item x="142"/>
        <item x="143"/>
        <item x="219"/>
        <item x="146"/>
        <item x="147"/>
        <item x="367"/>
        <item x="368"/>
        <item x="369"/>
        <item x="371"/>
        <item x="231"/>
        <item x="221"/>
        <item x="513"/>
        <item x="522"/>
        <item x="511"/>
        <item x="512"/>
        <item x="506"/>
        <item x="534"/>
        <item x="121"/>
        <item x="120"/>
        <item x="509"/>
        <item x="494"/>
        <item x="537"/>
        <item x="178"/>
        <item x="538"/>
        <item x="539"/>
        <item x="536"/>
        <item x="523"/>
        <item x="350"/>
        <item x="349"/>
        <item x="161"/>
        <item x="540"/>
        <item x="351"/>
        <item x="541"/>
        <item x="177"/>
        <item x="173"/>
        <item x="114"/>
        <item x="532"/>
        <item x="206"/>
        <item x="491"/>
        <item x="493"/>
        <item x="492"/>
        <item x="288"/>
        <item x="497"/>
        <item x="528"/>
        <item x="499"/>
        <item x="525"/>
        <item x="498"/>
        <item x="526"/>
        <item x="500"/>
        <item x="527"/>
        <item x="495"/>
        <item x="520"/>
        <item x="518"/>
        <item x="521"/>
        <item x="353"/>
        <item x="517"/>
        <item x="502"/>
        <item x="519"/>
        <item x="515"/>
        <item x="516"/>
        <item x="529"/>
        <item x="505"/>
        <item x="535"/>
        <item x="531"/>
        <item x="501"/>
        <item x="530"/>
        <item x="533"/>
        <item x="555"/>
        <item x="545"/>
        <item x="549"/>
        <item x="550"/>
        <item x="546"/>
        <item x="548"/>
        <item x="544"/>
        <item x="554"/>
        <item x="547"/>
        <item x="553"/>
        <item x="543"/>
        <item x="552"/>
        <item x="551"/>
        <item x="496"/>
        <item x="514"/>
        <item x="176"/>
        <item x="507"/>
        <item x="174"/>
        <item x="504"/>
        <item x="250"/>
        <item x="175"/>
        <item x="508"/>
        <item x="230"/>
        <item x="542"/>
        <item x="510"/>
        <item x="524"/>
        <item x="116"/>
        <item x="195"/>
        <item x="165"/>
        <item x="239"/>
        <item x="240"/>
        <item x="205"/>
        <item x="503"/>
        <item x="220"/>
        <item x="998"/>
        <item x="999"/>
        <item x="1032"/>
        <item x="1031"/>
        <item x="1027"/>
        <item x="1030"/>
        <item x="1033"/>
        <item x="1003"/>
        <item x="1029"/>
        <item x="1004"/>
        <item x="1028"/>
        <item x="966"/>
        <item x="962"/>
        <item x="956"/>
        <item x="1128"/>
        <item x="618"/>
        <item x="619"/>
        <item x="622"/>
        <item x="620"/>
        <item x="617"/>
        <item x="612"/>
        <item x="611"/>
        <item x="610"/>
        <item x="609"/>
        <item x="685"/>
        <item x="686"/>
        <item x="684"/>
        <item x="234"/>
        <item x="244"/>
        <item x="704"/>
        <item x="659"/>
        <item x="660"/>
        <item x="1152"/>
        <item x="661"/>
        <item x="662"/>
        <item x="705"/>
        <item x="1145"/>
        <item x="1153"/>
        <item x="1154"/>
        <item x="1155"/>
        <item x="1162"/>
        <item x="1161"/>
        <item x="701"/>
        <item x="652"/>
        <item x="1173"/>
        <item x="1174"/>
        <item x="1134"/>
        <item x="1135"/>
        <item x="1136"/>
        <item x="1167"/>
        <item x="1168"/>
        <item x="1165"/>
        <item x="702"/>
        <item x="648"/>
        <item x="683"/>
        <item x="693"/>
        <item x="673"/>
        <item x="672"/>
        <item x="703"/>
        <item x="613"/>
        <item x="614"/>
        <item x="1141"/>
        <item x="1133"/>
        <item x="1157"/>
        <item x="1015"/>
        <item x="1023"/>
        <item x="1034"/>
        <item x="1144"/>
        <item x="1142"/>
        <item x="640"/>
        <item x="663"/>
        <item x="643"/>
        <item x="1148"/>
        <item x="1151"/>
        <item x="980"/>
        <item x="680"/>
        <item x="679"/>
        <item x="681"/>
        <item x="639"/>
        <item x="689"/>
        <item x="638"/>
        <item x="1149"/>
        <item x="688"/>
        <item x="700"/>
        <item x="1001"/>
        <item x="1000"/>
        <item x="1002"/>
        <item x="1022"/>
        <item x="1119"/>
        <item x="1105"/>
        <item x="1118"/>
        <item x="1123"/>
        <item x="841"/>
        <item x="1083"/>
        <item x="1120"/>
        <item x="1114"/>
        <item x="1085"/>
        <item x="1080"/>
        <item x="1108"/>
        <item x="1109"/>
        <item x="1101"/>
        <item x="1097"/>
        <item x="1121"/>
        <item x="1110"/>
        <item x="1081"/>
        <item x="1122"/>
        <item x="1098"/>
        <item x="1082"/>
        <item x="1116"/>
        <item x="1075"/>
        <item x="1102"/>
        <item x="756"/>
        <item x="788"/>
        <item x="754"/>
        <item x="789"/>
        <item x="808"/>
        <item x="787"/>
        <item x="755"/>
        <item x="948"/>
        <item x="947"/>
        <item x="946"/>
        <item x="945"/>
        <item x="944"/>
        <item x="753"/>
        <item x="752"/>
        <item x="565"/>
        <item x="1"/>
        <item x="131"/>
        <item x="113"/>
        <item x="112"/>
        <item x="210"/>
        <item x="122"/>
        <item x="145"/>
        <item x="964"/>
        <item x="963"/>
        <item x="656"/>
        <item x="655"/>
        <item x="995"/>
        <item x="967"/>
        <item x="1156"/>
        <item x="1047"/>
        <item x="1052"/>
        <item x="1048"/>
        <item x="1059"/>
        <item x="1037"/>
        <item x="840"/>
        <item x="1039"/>
        <item x="858"/>
        <item x="1092"/>
        <item x="1078"/>
        <item x="864"/>
        <item x="1086"/>
        <item x="1107"/>
        <item x="1104"/>
        <item x="863"/>
        <item x="1100"/>
        <item x="873"/>
        <item x="1111"/>
        <item x="1103"/>
        <item x="838"/>
        <item x="1079"/>
        <item x="844"/>
        <item x="1093"/>
        <item x="856"/>
        <item x="1106"/>
        <item x="859"/>
        <item x="1096"/>
        <item x="1088"/>
        <item x="877"/>
        <item x="1099"/>
        <item x="1087"/>
        <item x="866"/>
        <item x="848"/>
        <item x="839"/>
        <item x="834"/>
        <item x="867"/>
        <item x="836"/>
        <item x="876"/>
        <item x="835"/>
        <item x="837"/>
        <item x="865"/>
        <item x="874"/>
        <item x="833"/>
        <item x="875"/>
        <item x="832"/>
        <item x="857"/>
        <item x="855"/>
        <item x="847"/>
        <item x="846"/>
        <item x="845"/>
        <item x="843"/>
        <item x="842"/>
        <item x="78"/>
        <item x="75"/>
        <item x="79"/>
        <item x="76"/>
        <item x="236"/>
        <item x="46"/>
        <item x="93"/>
        <item x="77"/>
        <item x="20"/>
        <item x="57"/>
        <item x="8"/>
        <item x="55"/>
        <item x="56"/>
        <item x="52"/>
        <item x="51"/>
        <item x="65"/>
        <item x="96"/>
        <item x="437"/>
        <item x="436"/>
        <item x="435"/>
        <item x="14"/>
        <item x="4"/>
        <item x="68"/>
        <item x="69"/>
        <item x="23"/>
        <item x="0"/>
        <item x="21"/>
        <item x="416"/>
        <item x="2"/>
        <item x="19"/>
        <item x="3"/>
        <item x="87"/>
        <item x="98"/>
        <item x="31"/>
        <item x="27"/>
        <item x="84"/>
        <item x="82"/>
        <item x="83"/>
        <item x="86"/>
        <item x="85"/>
        <item x="99"/>
        <item x="95"/>
        <item x="572"/>
        <item x="563"/>
        <item x="41"/>
        <item x="48"/>
        <item x="47"/>
        <item x="34"/>
        <item x="15"/>
        <item x="50"/>
        <item x="6"/>
        <item x="432"/>
        <item x="7"/>
        <item x="42"/>
        <item x="45"/>
        <item x="44"/>
        <item x="431"/>
        <item x="35"/>
        <item x="39"/>
        <item x="12"/>
        <item x="33"/>
        <item x="22"/>
        <item x="30"/>
        <item x="13"/>
        <item x="5"/>
        <item x="422"/>
        <item x="419"/>
        <item x="440"/>
        <item x="420"/>
        <item x="421"/>
        <item x="423"/>
        <item x="43"/>
        <item x="60"/>
        <item x="49"/>
        <item x="67"/>
        <item x="24"/>
        <item x="26"/>
        <item x="425"/>
        <item x="446"/>
        <item x="424"/>
        <item x="449"/>
        <item x="10"/>
        <item x="418"/>
        <item x="441"/>
        <item x="16"/>
        <item x="18"/>
        <item x="17"/>
        <item x="577"/>
        <item x="570"/>
        <item x="578"/>
        <item x="558"/>
        <item x="579"/>
        <item x="580"/>
        <item x="564"/>
        <item x="430"/>
        <item x="442"/>
        <item x="433"/>
        <item x="429"/>
        <item x="447"/>
        <item x="434"/>
        <item x="105"/>
        <item x="91"/>
        <item x="92"/>
        <item x="66"/>
        <item x="104"/>
        <item x="102"/>
        <item x="103"/>
        <item x="100"/>
        <item x="36"/>
        <item x="37"/>
        <item x="38"/>
        <item x="64"/>
        <item x="63"/>
        <item x="61"/>
        <item x="62"/>
        <item x="150"/>
        <item x="251"/>
        <item x="560"/>
        <item x="274"/>
        <item x="282"/>
        <item x="289"/>
        <item x="255"/>
        <item x="307"/>
        <item x="214"/>
        <item x="473"/>
        <item x="489"/>
        <item x="341"/>
        <item x="340"/>
        <item x="342"/>
        <item x="339"/>
        <item x="476"/>
        <item x="182"/>
        <item x="171"/>
        <item x="184"/>
        <item x="160"/>
        <item x="183"/>
        <item x="581"/>
        <item x="459"/>
        <item x="460"/>
        <item x="477"/>
        <item x="458"/>
        <item x="179"/>
        <item x="478"/>
        <item x="486"/>
        <item x="162"/>
        <item x="164"/>
        <item x="163"/>
        <item x="11"/>
        <item x="213"/>
        <item x="228"/>
        <item x="227"/>
        <item x="226"/>
        <item x="343"/>
        <item x="328"/>
        <item x="280"/>
        <item x="454"/>
        <item x="474"/>
        <item x="452"/>
        <item x="469"/>
        <item x="468"/>
        <item x="453"/>
        <item x="465"/>
        <item x="487"/>
        <item x="450"/>
        <item x="461"/>
        <item x="463"/>
        <item x="471"/>
        <item x="462"/>
        <item x="464"/>
        <item x="337"/>
        <item x="267"/>
        <item x="266"/>
        <item x="155"/>
        <item x="562"/>
        <item x="561"/>
        <item x="584"/>
        <item x="557"/>
        <item x="470"/>
        <item x="138"/>
        <item x="306"/>
        <item x="249"/>
        <item x="191"/>
        <item x="407"/>
        <item x="415"/>
        <item x="406"/>
        <item x="404"/>
        <item x="398"/>
        <item x="387"/>
        <item x="408"/>
        <item x="411"/>
        <item x="405"/>
        <item x="311"/>
        <item x="327"/>
        <item x="242"/>
        <item x="189"/>
        <item x="187"/>
        <item x="385"/>
        <item x="181"/>
        <item x="386"/>
        <item x="325"/>
        <item x="400"/>
        <item x="401"/>
        <item x="403"/>
        <item x="410"/>
        <item x="396"/>
        <item x="451"/>
        <item x="402"/>
        <item x="397"/>
        <item x="390"/>
        <item x="391"/>
        <item x="388"/>
        <item x="393"/>
        <item x="389"/>
        <item x="409"/>
        <item x="392"/>
        <item x="413"/>
        <item x="569"/>
        <item x="395"/>
        <item x="259"/>
        <item x="252"/>
        <item x="199"/>
        <item x="200"/>
        <item x="168"/>
        <item x="201"/>
        <item x="203"/>
        <item x="154"/>
        <item x="153"/>
        <item x="309"/>
        <item x="192"/>
        <item x="129"/>
        <item x="223"/>
        <item x="185"/>
        <item x="375"/>
        <item x="222"/>
        <item x="172"/>
        <item x="233"/>
        <item x="125"/>
        <item x="117"/>
        <item x="376"/>
        <item x="218"/>
        <item x="186"/>
        <item x="217"/>
        <item x="256"/>
        <item x="190"/>
        <item x="299"/>
        <item x="253"/>
        <item x="216"/>
        <item x="298"/>
        <item x="258"/>
        <item x="215"/>
        <item x="170"/>
        <item x="257"/>
        <item x="345"/>
        <item x="382"/>
        <item x="356"/>
        <item x="996"/>
        <item x="982"/>
        <item x="993"/>
        <item x="988"/>
        <item x="985"/>
        <item x="986"/>
        <item x="987"/>
        <item x="984"/>
        <item x="981"/>
        <item x="983"/>
        <item x="997"/>
        <item x="1026"/>
        <item x="965"/>
        <item x="193"/>
        <item x="166"/>
        <item x="167"/>
        <item x="198"/>
        <item x="180"/>
        <item x="310"/>
        <item x="573"/>
        <item x="140"/>
        <item x="139"/>
        <item x="585"/>
        <item x="1024"/>
        <item x="1025"/>
        <item x="1138"/>
        <item x="1137"/>
        <item x="1132"/>
        <item x="1140"/>
        <item x="1139"/>
        <item x="674"/>
        <item x="675"/>
        <item x="605"/>
        <item x="606"/>
        <item x="602"/>
        <item x="603"/>
        <item x="600"/>
        <item x="595"/>
        <item x="601"/>
        <item x="593"/>
        <item x="592"/>
        <item x="599"/>
        <item x="596"/>
        <item x="598"/>
        <item x="607"/>
        <item x="604"/>
        <item x="594"/>
        <item x="597"/>
        <item x="608"/>
        <item x="591"/>
        <item x="1054"/>
        <item x="1056"/>
        <item x="1038"/>
        <item x="1036"/>
        <item x="1055"/>
        <item x="1043"/>
        <item x="1053"/>
        <item x="1050"/>
        <item x="1041"/>
        <item x="1049"/>
        <item x="1042"/>
        <item x="828"/>
        <item x="1045"/>
        <item x="1057"/>
        <item x="1046"/>
        <item x="1051"/>
        <item x="1044"/>
        <item x="1058"/>
        <item x="574"/>
        <item x="270"/>
        <item x="326"/>
        <item x="480"/>
        <item x="481"/>
        <item x="472"/>
        <item x="479"/>
        <item x="455"/>
        <item x="467"/>
        <item x="457"/>
        <item x="475"/>
        <item x="488"/>
        <item x="456"/>
        <item x="466"/>
        <item x="485"/>
        <item x="490"/>
        <item x="483"/>
        <item x="484"/>
        <item x="482"/>
        <item x="443"/>
        <item x="575"/>
        <item x="576"/>
        <item x="323"/>
        <item x="583"/>
        <item x="319"/>
        <item x="297"/>
        <item x="261"/>
        <item x="305"/>
        <item x="269"/>
        <item x="273"/>
        <item x="276"/>
        <item x="313"/>
        <item x="312"/>
        <item x="352"/>
        <item x="590"/>
        <item x="300"/>
        <item x="346"/>
        <item x="380"/>
        <item x="362"/>
        <item x="333"/>
        <item x="357"/>
        <item x="278"/>
        <item x="315"/>
        <item x="284"/>
        <item x="359"/>
        <item x="360"/>
        <item x="287"/>
        <item x="291"/>
        <item x="283"/>
        <item x="379"/>
        <item x="358"/>
        <item x="348"/>
        <item x="197"/>
        <item x="277"/>
        <item x="196"/>
        <item x="290"/>
        <item x="347"/>
        <item x="264"/>
        <item x="286"/>
        <item x="314"/>
        <item x="292"/>
        <item x="265"/>
        <item x="268"/>
        <item x="378"/>
        <item x="377"/>
        <item x="363"/>
        <item x="355"/>
        <item x="372"/>
        <item x="136"/>
        <item x="361"/>
        <item x="296"/>
        <item x="285"/>
        <item x="295"/>
        <item x="364"/>
        <item x="332"/>
        <item x="320"/>
        <item x="370"/>
        <item x="148"/>
        <item x="254"/>
        <item x="156"/>
        <item x="383"/>
        <item x="384"/>
        <item x="272"/>
        <item x="992"/>
        <item x="990"/>
        <item x="991"/>
        <item x="635"/>
        <item x="636"/>
        <item x="737"/>
        <item x="736"/>
        <item x="723"/>
        <item x="724"/>
        <item x="733"/>
        <item x="727"/>
        <item x="735"/>
        <item x="725"/>
        <item x="740"/>
        <item x="728"/>
        <item x="726"/>
        <item x="720"/>
        <item x="732"/>
        <item x="731"/>
        <item x="730"/>
        <item x="729"/>
        <item x="719"/>
        <item x="734"/>
        <item x="722"/>
        <item x="721"/>
        <item x="739"/>
        <item x="738"/>
        <item x="335"/>
        <item x="336"/>
        <item x="657"/>
        <item x="334"/>
        <item x="698"/>
        <item x="374"/>
        <item x="329"/>
        <item x="669"/>
        <item x="771"/>
        <item x="759"/>
        <item x="767"/>
        <item x="758"/>
        <item x="764"/>
        <item x="761"/>
        <item x="768"/>
        <item x="765"/>
        <item x="769"/>
        <item x="757"/>
        <item x="770"/>
        <item x="762"/>
        <item x="763"/>
        <item x="766"/>
        <item x="772"/>
        <item x="760"/>
        <item x="776"/>
        <item x="775"/>
        <item x="774"/>
        <item x="778"/>
        <item x="779"/>
        <item x="773"/>
        <item x="777"/>
        <item x="780"/>
        <item x="275"/>
        <item x="322"/>
        <item x="330"/>
        <item x="321"/>
        <item x="294"/>
        <item x="978"/>
        <item x="979"/>
        <item x="1008"/>
        <item x="961"/>
        <item x="1131"/>
        <item x="556"/>
        <item x="1164"/>
        <item x="690"/>
        <item x="691"/>
        <item x="692"/>
        <item x="1160"/>
        <item x="642"/>
        <item x="637"/>
        <item x="1158"/>
        <item x="682"/>
        <item x="1130"/>
        <item x="1146"/>
        <item x="989"/>
        <item x="671"/>
        <item x="670"/>
        <item x="1163"/>
        <item x="696"/>
        <item x="697"/>
        <item x="695"/>
        <item x="694"/>
        <item x="1170"/>
        <item x="1166"/>
        <item x="644"/>
        <item x="646"/>
        <item x="647"/>
        <item x="645"/>
        <item x="634"/>
        <item x="633"/>
        <item x="994"/>
        <item x="1172"/>
        <item x="1126"/>
        <item x="1171"/>
        <item x="1127"/>
        <item x="1124"/>
        <item x="649"/>
        <item x="651"/>
        <item x="650"/>
        <item x="621"/>
        <item x="1159"/>
        <item x="1125"/>
        <item x="658"/>
        <item x="1150"/>
        <item x="687"/>
        <item x="641"/>
        <item x="632"/>
        <item x="631"/>
        <item x="630"/>
        <item x="629"/>
        <item x="628"/>
        <item x="627"/>
        <item x="626"/>
        <item x="625"/>
        <item x="624"/>
        <item x="623"/>
        <item x="653"/>
        <item x="654"/>
        <item x="678"/>
        <item x="677"/>
        <item x="676"/>
        <item x="821"/>
        <item x="824"/>
        <item x="825"/>
        <item x="820"/>
        <item x="813"/>
        <item x="826"/>
        <item x="812"/>
        <item x="827"/>
        <item x="817"/>
        <item x="815"/>
        <item x="818"/>
        <item x="822"/>
        <item x="816"/>
        <item x="712"/>
        <item x="785"/>
        <item x="782"/>
        <item x="711"/>
        <item x="783"/>
        <item x="709"/>
        <item x="707"/>
        <item x="710"/>
        <item x="706"/>
        <item x="708"/>
        <item x="786"/>
        <item x="784"/>
        <item x="790"/>
        <item x="819"/>
        <item x="823"/>
        <item x="814"/>
        <item x="751"/>
        <item x="713"/>
        <item x="714"/>
        <item x="809"/>
        <item x="781"/>
        <item x="807"/>
        <item x="830"/>
        <item x="829"/>
        <item x="202"/>
        <item x="241"/>
        <item x="586"/>
        <item x="589"/>
        <item x="588"/>
        <item x="587"/>
        <item x="107"/>
        <item x="152"/>
        <item x="111"/>
        <item x="110"/>
        <item x="124"/>
        <item x="135"/>
        <item x="169"/>
        <item x="281"/>
        <item x="271"/>
        <item x="716"/>
        <item x="743"/>
        <item x="802"/>
        <item x="718"/>
        <item x="803"/>
        <item x="715"/>
        <item x="717"/>
        <item x="748"/>
        <item x="746"/>
        <item x="745"/>
        <item x="793"/>
        <item x="792"/>
        <item x="747"/>
        <item x="804"/>
        <item x="791"/>
        <item x="794"/>
        <item x="749"/>
        <item x="744"/>
        <item x="796"/>
        <item x="795"/>
        <item x="831"/>
        <item x="811"/>
        <item x="810"/>
        <item x="750"/>
        <item x="805"/>
        <item x="798"/>
        <item x="806"/>
        <item x="797"/>
        <item x="799"/>
        <item x="741"/>
        <item x="801"/>
        <item x="742"/>
        <item x="800"/>
        <item x="1169"/>
        <item x="615"/>
        <item x="616"/>
        <item x="699"/>
        <item x="1143"/>
        <item x="1129"/>
        <item x="665"/>
        <item x="664"/>
        <item x="666"/>
        <item x="667"/>
        <item x="668"/>
        <item x="972"/>
        <item x="1005"/>
        <item x="1006"/>
        <item x="976"/>
        <item x="971"/>
        <item x="1007"/>
        <item x="974"/>
        <item x="975"/>
        <item x="977"/>
        <item x="973"/>
        <item x="1009"/>
        <item x="1012"/>
        <item x="1013"/>
        <item x="1010"/>
        <item x="1011"/>
        <item x="960"/>
        <item x="968"/>
        <item x="1014"/>
        <item x="970"/>
        <item x="969"/>
        <item x="1147"/>
        <item x="959"/>
        <item x="1035"/>
        <item x="958"/>
        <item x="957"/>
        <item t="default"/>
      </items>
    </pivotField>
    <pivotField compact="0" outline="0" showAll="0"/>
    <pivotField axis="axisPage" compact="0" outline="0" multipleItemSelectionAllowed="1" showAll="0" sortType="ascending">
      <items count="112">
        <item sd="0" x="100"/>
        <item x="83"/>
        <item sd="0" x="85"/>
        <item sd="0" x="102"/>
        <item x="101"/>
        <item sd="0" x="92"/>
        <item sd="0" x="4"/>
        <item x="68"/>
        <item x="82"/>
        <item x="81"/>
        <item sd="0" x="79"/>
        <item sd="0" x="69"/>
        <item x="38"/>
        <item sd="0" x="75"/>
        <item sd="0" x="7"/>
        <item sd="0" x="25"/>
        <item sd="0" x="3"/>
        <item sd="0" x="14"/>
        <item sd="0" x="0"/>
        <item x="35"/>
        <item sd="0" x="33"/>
        <item x="11"/>
        <item x="30"/>
        <item x="23"/>
        <item sd="0" x="9"/>
        <item x="97"/>
        <item x="96"/>
        <item x="74"/>
        <item sd="0" x="10"/>
        <item sd="0" x="8"/>
        <item sd="0" x="13"/>
        <item x="27"/>
        <item x="2"/>
        <item sd="0" x="16"/>
        <item x="37"/>
        <item x="31"/>
        <item sd="0" x="21"/>
        <item x="64"/>
        <item sd="0" x="41"/>
        <item sd="0" x="67"/>
        <item x="45"/>
        <item x="62"/>
        <item sd="0" x="98"/>
        <item sd="0" x="47"/>
        <item sd="0" x="87"/>
        <item sd="0" x="89"/>
        <item x="57"/>
        <item sd="0" x="56"/>
        <item x="106"/>
        <item x="105"/>
        <item sd="0" x="88"/>
        <item sd="0" x="107"/>
        <item x="66"/>
        <item sd="0" x="49"/>
        <item x="55"/>
        <item sd="0" x="94"/>
        <item sd="0" x="90"/>
        <item x="58"/>
        <item x="109"/>
        <item x="52"/>
        <item x="43"/>
        <item sd="0" x="110"/>
        <item x="60"/>
        <item x="99"/>
        <item x="61"/>
        <item x="46"/>
        <item x="24"/>
        <item x="29"/>
        <item x="108"/>
        <item sd="0" x="32"/>
        <item x="39"/>
        <item sd="0" x="50"/>
        <item x="93"/>
        <item x="51"/>
        <item x="34"/>
        <item sd="0" x="44"/>
        <item x="72"/>
        <item x="71"/>
        <item sd="0" x="76"/>
        <item sd="0" x="77"/>
        <item sd="0" x="78"/>
        <item sd="0" x="48"/>
        <item x="104"/>
        <item x="103"/>
        <item sd="0" x="91"/>
        <item x="53"/>
        <item sd="0" x="95"/>
        <item x="65"/>
        <item sd="0" x="59"/>
        <item x="63"/>
        <item x="42"/>
        <item x="40"/>
        <item x="54"/>
        <item x="26"/>
        <item x="28"/>
        <item sd="0" x="6"/>
        <item sd="0" x="17"/>
        <item sd="0" x="19"/>
        <item sd="0" x="5"/>
        <item sd="0" x="1"/>
        <item sd="0" x="36"/>
        <item x="73"/>
        <item x="84"/>
        <item x="70"/>
        <item x="80"/>
        <item sd="0" x="15"/>
        <item sd="0" x="20"/>
        <item sd="0" x="86"/>
        <item sd="0" x="12"/>
        <item sd="0" x="18"/>
        <item x="22"/>
        <item t="default"/>
      </items>
    </pivotField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4">
        <item x="2"/>
        <item x="0"/>
        <item x="1"/>
        <item t="default"/>
      </items>
    </pivotField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1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9" hier="-1"/>
    <pageField fld="13" hier="-1"/>
    <pageField fld="1" hier="-1"/>
    <pageField fld="4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743DD-30C8-4536-9FCD-E1403A551C2D}" name="PivotTable3" cacheId="1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6:F13" firstHeaderRow="1" firstDataRow="2" firstDataCol="1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 sortType="ascending">
      <items count="112">
        <item x="100"/>
        <item x="83"/>
        <item x="85"/>
        <item x="102"/>
        <item x="101"/>
        <item h="1" sd="0" x="92"/>
        <item h="1" sd="0" x="4"/>
        <item h="1" x="68"/>
        <item h="1" x="82"/>
        <item h="1" x="81"/>
        <item h="1" sd="0" x="79"/>
        <item h="1" sd="0" x="69"/>
        <item h="1" x="38"/>
        <item h="1" sd="0" x="75"/>
        <item h="1" sd="0" x="7"/>
        <item h="1" sd="0" x="25"/>
        <item h="1" sd="0" x="3"/>
        <item h="1" sd="0" x="14"/>
        <item h="1" sd="0" x="0"/>
        <item h="1" x="35"/>
        <item h="1" sd="0" x="33"/>
        <item h="1" x="11"/>
        <item h="1" x="30"/>
        <item h="1" x="23"/>
        <item h="1" sd="0" x="9"/>
        <item h="1" x="97"/>
        <item h="1" x="96"/>
        <item h="1" x="74"/>
        <item h="1" sd="0" x="10"/>
        <item h="1" sd="0" x="8"/>
        <item h="1" sd="0" x="13"/>
        <item h="1" x="27"/>
        <item h="1" x="2"/>
        <item h="1" sd="0" x="16"/>
        <item h="1" x="37"/>
        <item h="1" x="31"/>
        <item h="1" sd="0" x="21"/>
        <item h="1" x="64"/>
        <item h="1" sd="0" x="41"/>
        <item h="1" sd="0" x="67"/>
        <item h="1" x="45"/>
        <item h="1" x="62"/>
        <item h="1" sd="0" x="98"/>
        <item h="1" sd="0" x="47"/>
        <item h="1" sd="0" x="87"/>
        <item h="1" sd="0" x="89"/>
        <item h="1" x="57"/>
        <item h="1" sd="0" x="56"/>
        <item h="1" x="106"/>
        <item h="1" x="105"/>
        <item h="1" sd="0" x="88"/>
        <item h="1" sd="0" x="107"/>
        <item h="1" x="66"/>
        <item h="1" sd="0" x="49"/>
        <item h="1" x="55"/>
        <item h="1" sd="0" x="94"/>
        <item h="1" sd="0" x="90"/>
        <item h="1" x="58"/>
        <item h="1" x="109"/>
        <item h="1" x="52"/>
        <item h="1" x="43"/>
        <item h="1" sd="0" x="110"/>
        <item h="1" x="60"/>
        <item h="1" x="99"/>
        <item h="1" x="61"/>
        <item h="1" x="46"/>
        <item h="1" x="24"/>
        <item h="1" x="29"/>
        <item h="1" x="108"/>
        <item h="1" sd="0" x="32"/>
        <item h="1" x="39"/>
        <item h="1" sd="0" x="50"/>
        <item h="1" x="93"/>
        <item h="1" x="51"/>
        <item h="1" x="34"/>
        <item h="1" sd="0" x="44"/>
        <item h="1" x="72"/>
        <item h="1" x="71"/>
        <item h="1" sd="0" x="76"/>
        <item h="1" sd="0" x="77"/>
        <item h="1" sd="0" x="78"/>
        <item h="1" sd="0" x="48"/>
        <item h="1" x="104"/>
        <item h="1" x="103"/>
        <item h="1" sd="0" x="91"/>
        <item h="1" x="53"/>
        <item h="1" sd="0" x="95"/>
        <item h="1" x="65"/>
        <item h="1" sd="0" x="59"/>
        <item h="1" x="63"/>
        <item h="1" x="42"/>
        <item h="1" x="40"/>
        <item h="1" x="54"/>
        <item h="1" x="26"/>
        <item h="1" x="28"/>
        <item h="1" sd="0" x="6"/>
        <item h="1" sd="0" x="17"/>
        <item h="1" sd="0" x="19"/>
        <item h="1" sd="0" x="5"/>
        <item h="1" sd="0" x="1"/>
        <item h="1" sd="0" x="36"/>
        <item h="1" x="73"/>
        <item h="1" x="84"/>
        <item h="1" x="70"/>
        <item h="1" x="80"/>
        <item h="1" sd="0" x="15"/>
        <item h="1" sd="0" x="20"/>
        <item h="1" sd="0" x="86"/>
        <item h="1" sd="0" x="12"/>
        <item h="1" sd="0" x="18"/>
        <item h="1" x="22"/>
        <item t="default"/>
      </items>
    </pivotField>
    <pivotField compact="0" outline="0" showAll="0" sortType="ascending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F592-85D5-4340-9414-0DD2BD0ACFB7}" name="PivotTable3" cacheId="1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5:F10" firstHeaderRow="1" firstDataRow="2" firstDataCol="1" rowPageCount="3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axis="axisPage" compact="0" outline="0" showAll="0">
      <items count="92">
        <item x="66"/>
        <item x="46"/>
        <item x="17"/>
        <item x="55"/>
        <item x="71"/>
        <item x="8"/>
        <item x="56"/>
        <item x="33"/>
        <item x="11"/>
        <item x="28"/>
        <item x="14"/>
        <item x="43"/>
        <item x="88"/>
        <item x="68"/>
        <item x="61"/>
        <item x="49"/>
        <item x="4"/>
        <item x="74"/>
        <item x="90"/>
        <item x="36"/>
        <item x="18"/>
        <item x="31"/>
        <item x="86"/>
        <item x="9"/>
        <item x="30"/>
        <item x="41"/>
        <item x="58"/>
        <item x="15"/>
        <item x="16"/>
        <item x="64"/>
        <item x="42"/>
        <item x="25"/>
        <item x="48"/>
        <item x="52"/>
        <item x="62"/>
        <item x="29"/>
        <item x="24"/>
        <item x="78"/>
        <item x="26"/>
        <item x="73"/>
        <item x="7"/>
        <item x="3"/>
        <item x="5"/>
        <item x="83"/>
        <item x="84"/>
        <item x="76"/>
        <item x="13"/>
        <item x="57"/>
        <item x="85"/>
        <item x="39"/>
        <item x="22"/>
        <item x="35"/>
        <item x="63"/>
        <item x="50"/>
        <item x="89"/>
        <item x="37"/>
        <item x="23"/>
        <item x="12"/>
        <item x="67"/>
        <item x="77"/>
        <item x="82"/>
        <item x="80"/>
        <item x="19"/>
        <item x="65"/>
        <item x="87"/>
        <item x="59"/>
        <item x="51"/>
        <item x="44"/>
        <item x="75"/>
        <item x="70"/>
        <item x="79"/>
        <item x="21"/>
        <item x="34"/>
        <item x="10"/>
        <item x="81"/>
        <item x="27"/>
        <item x="47"/>
        <item x="60"/>
        <item x="20"/>
        <item x="0"/>
        <item x="69"/>
        <item x="2"/>
        <item x="1"/>
        <item x="6"/>
        <item x="38"/>
        <item x="32"/>
        <item x="45"/>
        <item x="72"/>
        <item x="54"/>
        <item x="40"/>
        <item x="53"/>
        <item t="default"/>
      </items>
    </pivotField>
    <pivotField compact="0" outline="0" showAll="0"/>
    <pivotField compact="0" outline="0" showAll="0"/>
    <pivotField axis="axisPage" compact="0" outline="0" showAll="0">
      <items count="1176">
        <item x="1066"/>
        <item x="1061"/>
        <item x="1068"/>
        <item x="1072"/>
        <item x="1115"/>
        <item x="1090"/>
        <item x="896"/>
        <item x="889"/>
        <item x="912"/>
        <item x="930"/>
        <item x="928"/>
        <item x="929"/>
        <item x="9"/>
        <item x="25"/>
        <item x="158"/>
        <item x="566"/>
        <item x="229"/>
        <item x="195"/>
        <item x="239"/>
        <item x="205"/>
        <item x="1145"/>
        <item x="652"/>
        <item x="1133"/>
        <item x="980"/>
        <item x="1119"/>
        <item x="1105"/>
        <item x="1118"/>
        <item x="1123"/>
        <item x="1120"/>
        <item x="1110"/>
        <item x="1081"/>
        <item x="1116"/>
        <item x="1102"/>
        <item x="756"/>
        <item x="131"/>
        <item x="145"/>
        <item x="995"/>
        <item x="1104"/>
        <item x="835"/>
        <item x="874"/>
        <item x="0"/>
        <item x="19"/>
        <item x="3"/>
        <item x="26"/>
        <item x="449"/>
        <item x="10"/>
        <item x="184"/>
        <item x="183"/>
        <item x="187"/>
        <item x="181"/>
        <item x="192"/>
        <item x="223"/>
        <item x="185"/>
        <item x="172"/>
        <item x="1138"/>
        <item x="1137"/>
        <item x="1132"/>
        <item x="576"/>
        <item x="583"/>
        <item x="359"/>
        <item x="360"/>
        <item x="283"/>
        <item x="196"/>
        <item x="268"/>
        <item x="363"/>
        <item x="355"/>
        <item x="148"/>
        <item x="636"/>
        <item x="961"/>
        <item x="1131"/>
        <item x="1164"/>
        <item x="1146"/>
        <item x="989"/>
        <item x="1166"/>
        <item x="646"/>
        <item x="647"/>
        <item x="1127"/>
        <item x="1124"/>
        <item x="621"/>
        <item x="1125"/>
        <item x="653"/>
        <item x="654"/>
        <item x="790"/>
        <item x="666"/>
        <item x="972"/>
        <item x="976"/>
        <item x="975"/>
        <item x="973"/>
        <item x="1009"/>
        <item x="1010"/>
        <item x="968"/>
        <item x="1147"/>
        <item x="959"/>
        <item x="958"/>
        <item x="273"/>
        <item x="776"/>
        <item x="938"/>
        <item x="208"/>
        <item x="235"/>
        <item x="126"/>
        <item x="513"/>
        <item x="522"/>
        <item x="506"/>
        <item x="523"/>
        <item x="532"/>
        <item x="520"/>
        <item x="518"/>
        <item x="521"/>
        <item x="517"/>
        <item x="519"/>
        <item x="524"/>
        <item x="416"/>
        <item x="424"/>
        <item x="418"/>
        <item x="459"/>
        <item x="460"/>
        <item x="477"/>
        <item x="458"/>
        <item x="385"/>
        <item x="386"/>
        <item x="389"/>
        <item x="392"/>
        <item x="1026"/>
        <item x="1005"/>
        <item x="892"/>
        <item x="1157"/>
        <item x="787"/>
        <item x="635"/>
        <item x="1126"/>
        <item x="1171"/>
        <item x="970"/>
        <item x="1023"/>
        <item x="1100"/>
        <item x="1143"/>
        <item x="643"/>
        <item x="1159"/>
        <item x="894"/>
        <item x="978"/>
        <item x="979"/>
        <item x="1158"/>
        <item x="960"/>
        <item x="895"/>
        <item x="659"/>
        <item x="754"/>
        <item x="491"/>
        <item x="493"/>
        <item x="1165"/>
        <item x="411"/>
        <item x="455"/>
        <item x="1082"/>
        <item x="587"/>
        <item x="381"/>
        <item x="151"/>
        <item x="125"/>
        <item x="99"/>
        <item x="130"/>
        <item x="370"/>
        <item x="277"/>
        <item x="559"/>
        <item x="415"/>
        <item x="1103"/>
        <item x="147"/>
        <item x="326"/>
        <item x="945"/>
        <item x="368"/>
        <item x="540"/>
        <item x="671"/>
        <item x="456"/>
        <item x="637"/>
        <item x="1150"/>
        <item x="918"/>
        <item x="6"/>
        <item x="13"/>
        <item x="1112"/>
        <item x="1089"/>
        <item x="492"/>
        <item x="217"/>
        <item x="937"/>
        <item x="934"/>
        <item x="484"/>
        <item x="573"/>
        <item x="444"/>
        <item x="487"/>
        <item x="832"/>
        <item x="774"/>
        <item x="570"/>
        <item x="511"/>
        <item x="1085"/>
        <item x="873"/>
        <item x="23"/>
        <item x="21"/>
        <item x="482"/>
        <item x="865"/>
        <item x="22"/>
        <item x="771"/>
        <item x="759"/>
        <item x="761"/>
        <item x="763"/>
        <item x="677"/>
        <item x="7"/>
        <item x="767"/>
        <item x="769"/>
        <item x="537"/>
        <item x="161"/>
        <item x="758"/>
        <item x="765"/>
        <item x="768"/>
        <item x="764"/>
        <item x="757"/>
        <item x="770"/>
        <item x="762"/>
        <item x="766"/>
        <item x="772"/>
        <item x="760"/>
        <item x="541"/>
        <item x="1107"/>
        <item x="43"/>
        <item x="276"/>
        <item x="422"/>
        <item x="568"/>
        <item x="465"/>
        <item x="441"/>
        <item x="575"/>
        <item x="399"/>
        <item x="457"/>
        <item x="704"/>
        <item x="569"/>
        <item x="986"/>
        <item x="1028"/>
        <item x="1002"/>
        <item x="984"/>
        <item x="1029"/>
        <item x="982"/>
        <item x="987"/>
        <item x="985"/>
        <item x="983"/>
        <item x="993"/>
        <item x="981"/>
        <item x="997"/>
        <item x="526"/>
        <item x="466"/>
        <item x="578"/>
        <item x="391"/>
        <item x="1000"/>
        <item x="1001"/>
        <item x="497"/>
        <item x="515"/>
        <item x="495"/>
        <item x="499"/>
        <item x="500"/>
        <item x="927"/>
        <item x="615"/>
        <item x="999"/>
        <item x="1032"/>
        <item x="1031"/>
        <item x="1033"/>
        <item x="702"/>
        <item x="648"/>
        <item x="507"/>
        <item x="1041"/>
        <item x="699"/>
        <item x="577"/>
        <item x="580"/>
        <item x="579"/>
        <item x="921"/>
        <item x="1042"/>
        <item x="966"/>
        <item x="661"/>
        <item x="664"/>
        <item x="408"/>
        <item x="387"/>
        <item x="206"/>
        <item x="383"/>
        <item x="1034"/>
        <item x="527"/>
        <item x="528"/>
        <item x="219"/>
        <item x="75"/>
        <item x="79"/>
        <item x="76"/>
        <item x="255"/>
        <item x="138"/>
        <item x="780"/>
        <item x="639"/>
        <item x="425"/>
        <item x="557"/>
        <item x="584"/>
        <item x="1130"/>
        <item x="128"/>
        <item x="77"/>
        <item x="833"/>
        <item x="875"/>
        <item x="1168"/>
        <item x="1013"/>
        <item x="504"/>
        <item x="525"/>
        <item x="1167"/>
        <item x="952"/>
        <item x="953"/>
        <item x="931"/>
        <item x="951"/>
        <item x="508"/>
        <item x="688"/>
        <item x="632"/>
        <item x="630"/>
        <item x="641"/>
        <item x="625"/>
        <item x="626"/>
        <item x="658"/>
        <item x="308"/>
        <item x="481"/>
        <item x="254"/>
        <item x="1091"/>
        <item x="463"/>
        <item x="222"/>
        <item x="129"/>
        <item x="316"/>
        <item x="574"/>
        <item x="5"/>
        <item x="168"/>
        <item x="714"/>
        <item x="820"/>
        <item x="821"/>
        <item x="824"/>
        <item x="860"/>
        <item x="891"/>
        <item x="514"/>
        <item x="94"/>
        <item x="662"/>
        <item x="969"/>
        <item x="631"/>
        <item x="542"/>
        <item x="856"/>
        <item x="68"/>
        <item x="69"/>
        <item x="665"/>
        <item x="701"/>
        <item x="494"/>
        <item x="479"/>
        <item x="347"/>
        <item x="241"/>
        <item x="464"/>
        <item x="788"/>
        <item x="751"/>
        <item x="314"/>
        <item x="1152"/>
        <item x="288"/>
        <item x="1129"/>
        <item x="589"/>
        <item x="556"/>
        <item x="446"/>
        <item x="483"/>
        <item x="971"/>
        <item x="165"/>
        <item x="403"/>
        <item x="488"/>
        <item x="629"/>
        <item x="498"/>
        <item x="320"/>
        <item x="270"/>
        <item x="243"/>
        <item x="44"/>
        <item x="45"/>
        <item x="41"/>
        <item x="42"/>
        <item x="48"/>
        <item x="27"/>
        <item x="950"/>
        <item x="949"/>
        <item x="538"/>
        <item x="396"/>
        <item x="900"/>
        <item x="467"/>
        <item x="462"/>
        <item x="468"/>
        <item x="663"/>
        <item x="634"/>
        <item x="633"/>
        <item x="616"/>
        <item x="628"/>
        <item x="957"/>
        <item x="53"/>
        <item x="954"/>
        <item x="1036"/>
        <item x="395"/>
        <item x="470"/>
        <item x="134"/>
        <item x="108"/>
        <item x="137"/>
        <item x="106"/>
        <item x="249"/>
        <item x="89"/>
        <item x="88"/>
        <item x="70"/>
        <item x="71"/>
        <item x="90"/>
        <item x="72"/>
        <item x="73"/>
        <item x="74"/>
        <item x="563"/>
        <item x="624"/>
        <item x="623"/>
        <item x="817"/>
        <item x="822"/>
        <item x="816"/>
        <item x="818"/>
        <item x="815"/>
        <item x="897"/>
        <item x="1055"/>
        <item x="838"/>
        <item x="1048"/>
        <item x="2"/>
        <item x="57"/>
        <item x="97"/>
        <item x="87"/>
        <item x="80"/>
        <item x="24"/>
        <item x="18"/>
        <item x="17"/>
        <item x="98"/>
        <item x="101"/>
        <item x="319"/>
        <item x="315"/>
        <item x="156"/>
        <item x="265"/>
        <item x="297"/>
        <item x="246"/>
        <item x="354"/>
        <item x="269"/>
        <item x="305"/>
        <item x="194"/>
        <item x="290"/>
        <item x="379"/>
        <item x="149"/>
        <item x="171"/>
        <item x="182"/>
        <item x="348"/>
        <item x="204"/>
        <item x="157"/>
        <item x="278"/>
        <item x="159"/>
        <item x="207"/>
        <item x="295"/>
        <item x="285"/>
        <item x="122"/>
        <item x="262"/>
        <item x="263"/>
        <item x="216"/>
        <item x="215"/>
        <item x="218"/>
        <item x="364"/>
        <item x="294"/>
        <item x="133"/>
        <item x="275"/>
        <item x="160"/>
        <item x="253"/>
        <item x="214"/>
        <item x="220"/>
        <item x="248"/>
        <item x="242"/>
        <item x="228"/>
        <item x="227"/>
        <item x="226"/>
        <item x="213"/>
        <item x="390"/>
        <item x="409"/>
        <item x="473"/>
        <item x="486"/>
        <item x="461"/>
        <item x="421"/>
        <item x="423"/>
        <item x="420"/>
        <item x="419"/>
        <item x="435"/>
        <item x="443"/>
        <item x="512"/>
        <item x="534"/>
        <item x="509"/>
        <item x="613"/>
        <item x="614"/>
        <item x="649"/>
        <item x="668"/>
        <item x="645"/>
        <item x="651"/>
        <item x="617"/>
        <item x="620"/>
        <item x="650"/>
        <item x="705"/>
        <item x="660"/>
        <item x="682"/>
        <item x="681"/>
        <item x="679"/>
        <item x="680"/>
        <item x="673"/>
        <item x="703"/>
        <item x="672"/>
        <item x="728"/>
        <item x="734"/>
        <item x="723"/>
        <item x="740"/>
        <item x="719"/>
        <item x="725"/>
        <item x="736"/>
        <item x="724"/>
        <item x="726"/>
        <item x="778"/>
        <item x="1080"/>
        <item x="1101"/>
        <item x="1109"/>
        <item x="859"/>
        <item x="836"/>
        <item x="877"/>
        <item x="813"/>
        <item x="826"/>
        <item x="825"/>
        <item x="919"/>
        <item x="901"/>
        <item x="909"/>
        <item x="910"/>
        <item x="923"/>
        <item x="1174"/>
        <item x="1173"/>
        <item x="1139"/>
        <item x="1140"/>
        <item x="1153"/>
        <item x="1155"/>
        <item x="1134"/>
        <item x="1135"/>
        <item x="1149"/>
        <item x="1144"/>
        <item x="1148"/>
        <item x="1141"/>
        <item x="1151"/>
        <item x="1142"/>
        <item x="1162"/>
        <item x="1154"/>
        <item x="1169"/>
        <item x="1172"/>
        <item x="1156"/>
        <item x="1016"/>
        <item x="1021"/>
        <item x="1020"/>
        <item x="1017"/>
        <item x="1018"/>
        <item x="1019"/>
        <item x="1035"/>
        <item x="1015"/>
        <item x="1022"/>
        <item x="962"/>
        <item x="964"/>
        <item x="996"/>
        <item x="871"/>
        <item x="869"/>
        <item x="867"/>
        <item x="864"/>
        <item x="868"/>
        <item x="863"/>
        <item x="853"/>
        <item x="1114"/>
        <item x="1108"/>
        <item x="1083"/>
        <item x="1078"/>
        <item x="1086"/>
        <item x="1070"/>
        <item x="1095"/>
        <item x="49"/>
        <item x="81"/>
        <item x="358"/>
        <item x="307"/>
        <item x="279"/>
        <item x="117"/>
        <item x="210"/>
        <item x="351"/>
        <item x="302"/>
        <item x="136"/>
        <item x="361"/>
        <item x="306"/>
        <item x="293"/>
        <item x="119"/>
        <item x="115"/>
        <item x="118"/>
        <item x="116"/>
        <item x="123"/>
        <item x="127"/>
        <item x="144"/>
        <item x="141"/>
        <item x="142"/>
        <item x="402"/>
        <item x="474"/>
        <item x="436"/>
        <item x="437"/>
        <item x="565"/>
        <item x="582"/>
        <item x="67"/>
        <item x="610"/>
        <item x="609"/>
        <item x="689"/>
        <item x="638"/>
        <item x="690"/>
        <item x="691"/>
        <item x="516"/>
        <item x="250"/>
        <item x="230"/>
        <item x="911"/>
        <item x="883"/>
        <item x="882"/>
        <item x="887"/>
        <item x="885"/>
        <item x="879"/>
        <item x="886"/>
        <item x="933"/>
        <item x="936"/>
        <item x="1092"/>
        <item x="1128"/>
        <item x="1160"/>
        <item x="1136"/>
        <item x="994"/>
        <item x="1006"/>
        <item x="1012"/>
        <item x="1011"/>
        <item x="1037"/>
        <item x="1051"/>
        <item x="1038"/>
        <item x="1056"/>
        <item x="866"/>
        <item x="834"/>
        <item x="839"/>
        <item x="1077"/>
        <item x="1088"/>
        <item x="15"/>
        <item x="78"/>
        <item x="445"/>
        <item x="40"/>
        <item x="428"/>
        <item x="438"/>
        <item x="14"/>
        <item x="58"/>
        <item x="59"/>
        <item x="93"/>
        <item x="96"/>
        <item x="282"/>
        <item x="280"/>
        <item x="304"/>
        <item x="299"/>
        <item x="375"/>
        <item x="373"/>
        <item x="292"/>
        <item x="310"/>
        <item x="325"/>
        <item x="324"/>
        <item x="289"/>
        <item x="296"/>
        <item x="284"/>
        <item x="190"/>
        <item x="170"/>
        <item x="173"/>
        <item x="189"/>
        <item x="301"/>
        <item x="298"/>
        <item x="344"/>
        <item x="372"/>
        <item x="345"/>
        <item x="286"/>
        <item x="376"/>
        <item x="322"/>
        <item x="330"/>
        <item x="236"/>
        <item x="186"/>
        <item x="245"/>
        <item x="260"/>
        <item x="247"/>
        <item x="264"/>
        <item x="143"/>
        <item x="232"/>
        <item x="357"/>
        <item x="414"/>
        <item x="398"/>
        <item x="489"/>
        <item x="490"/>
        <item x="485"/>
        <item x="475"/>
        <item x="478"/>
        <item x="442"/>
        <item x="447"/>
        <item x="430"/>
        <item x="433"/>
        <item x="560"/>
        <item x="571"/>
        <item x="612"/>
        <item x="611"/>
        <item x="678"/>
        <item x="692"/>
        <item x="642"/>
        <item x="669"/>
        <item x="618"/>
        <item x="140"/>
        <item x="139"/>
        <item x="908"/>
        <item x="924"/>
        <item x="926"/>
        <item x="925"/>
        <item x="904"/>
        <item x="906"/>
        <item x="907"/>
        <item x="914"/>
        <item x="899"/>
        <item x="915"/>
        <item x="913"/>
        <item x="939"/>
        <item x="752"/>
        <item x="753"/>
        <item x="750"/>
        <item x="733"/>
        <item x="720"/>
        <item x="731"/>
        <item x="735"/>
        <item x="727"/>
        <item x="713"/>
        <item x="773"/>
        <item x="775"/>
        <item x="811"/>
        <item x="810"/>
        <item x="819"/>
        <item x="823"/>
        <item x="814"/>
        <item x="812"/>
        <item x="1161"/>
        <item x="998"/>
        <item x="1027"/>
        <item x="988"/>
        <item x="1004"/>
        <item x="1003"/>
        <item x="1030"/>
        <item x="974"/>
        <item x="1052"/>
        <item x="1039"/>
        <item x="1059"/>
        <item x="1053"/>
        <item x="1054"/>
        <item x="870"/>
        <item x="852"/>
        <item x="848"/>
        <item x="857"/>
        <item x="846"/>
        <item x="847"/>
        <item x="843"/>
        <item x="842"/>
        <item x="1093"/>
        <item x="1079"/>
        <item x="1111"/>
        <item x="1074"/>
        <item x="1065"/>
        <item x="1117"/>
        <item x="1098"/>
        <item x="1075"/>
        <item x="1121"/>
        <item x="1122"/>
        <item x="83"/>
        <item x="82"/>
        <item x="86"/>
        <item x="84"/>
        <item x="47"/>
        <item x="31"/>
        <item x="11"/>
        <item x="34"/>
        <item x="33"/>
        <item x="30"/>
        <item x="1"/>
        <item x="365"/>
        <item x="323"/>
        <item x="338"/>
        <item x="146"/>
        <item x="231"/>
        <item x="199"/>
        <item x="179"/>
        <item x="202"/>
        <item x="178"/>
        <item x="153"/>
        <item x="154"/>
        <item x="164"/>
        <item x="162"/>
        <item x="163"/>
        <item x="251"/>
        <item x="352"/>
        <item x="350"/>
        <item x="356"/>
        <item x="309"/>
        <item x="362"/>
        <item x="346"/>
        <item x="300"/>
        <item x="274"/>
        <item x="377"/>
        <item x="378"/>
        <item x="291"/>
        <item x="169"/>
        <item x="312"/>
        <item x="257"/>
        <item x="132"/>
        <item x="827"/>
        <item x="1087"/>
        <item x="1099"/>
        <item x="798"/>
        <item x="806"/>
        <item x="755"/>
        <item x="801"/>
        <item x="741"/>
        <item x="730"/>
        <item x="729"/>
        <item x="722"/>
        <item x="739"/>
        <item x="732"/>
        <item x="779"/>
        <item x="944"/>
        <item x="948"/>
        <item x="916"/>
        <item x="905"/>
        <item x="903"/>
        <item x="902"/>
        <item x="922"/>
        <item x="588"/>
        <item x="267"/>
        <item x="586"/>
        <item x="60"/>
        <item x="174"/>
        <item x="176"/>
        <item x="175"/>
        <item x="177"/>
        <item x="496"/>
        <item x="388"/>
        <item x="413"/>
        <item x="404"/>
        <item x="400"/>
        <item x="394"/>
        <item x="397"/>
        <item x="412"/>
        <item x="480"/>
        <item x="472"/>
        <item x="450"/>
        <item x="452"/>
        <item x="453"/>
        <item x="451"/>
        <item x="454"/>
        <item x="1084"/>
        <item x="1071"/>
        <item x="1097"/>
        <item x="850"/>
        <item x="861"/>
        <item x="1043"/>
        <item x="1044"/>
        <item x="667"/>
        <item x="977"/>
        <item x="965"/>
        <item x="967"/>
        <item x="644"/>
        <item x="28"/>
        <item x="32"/>
        <item x="29"/>
        <item x="369"/>
        <item x="533"/>
        <item x="203"/>
        <item x="188"/>
        <item x="828"/>
        <item x="837"/>
        <item x="777"/>
        <item x="800"/>
        <item x="742"/>
        <item x="878"/>
        <item x="917"/>
        <item x="893"/>
        <item x="888"/>
        <item x="590"/>
        <item x="585"/>
        <item x="567"/>
        <item x="581"/>
        <item x="558"/>
        <item x="531"/>
        <item x="505"/>
        <item x="407"/>
        <item x="410"/>
        <item x="393"/>
        <item x="471"/>
        <item x="440"/>
        <item x="1106"/>
        <item x="1069"/>
        <item x="1076"/>
        <item x="840"/>
        <item x="845"/>
        <item x="855"/>
        <item x="862"/>
        <item x="1047"/>
        <item x="1057"/>
        <item x="1046"/>
        <item x="1049"/>
        <item x="693"/>
        <item x="683"/>
        <item x="700"/>
        <item x="627"/>
        <item x="656"/>
        <item x="655"/>
        <item x="1008"/>
        <item x="1014"/>
        <item x="16"/>
        <item x="12"/>
        <item x="197"/>
        <item x="876"/>
        <item x="805"/>
        <item x="737"/>
        <item x="932"/>
        <item x="406"/>
        <item x="401"/>
        <item x="434"/>
        <item x="991"/>
        <item x="992"/>
        <item x="640"/>
        <item x="191"/>
        <item x="318"/>
        <item x="501"/>
        <item x="530"/>
        <item x="256"/>
        <item x="258"/>
        <item x="1067"/>
        <item x="851"/>
        <item x="797"/>
        <item x="469"/>
        <item x="1058"/>
        <item x="1163"/>
        <item x="676"/>
        <item x="1007"/>
        <item x="65"/>
        <item x="85"/>
        <item x="46"/>
        <item x="113"/>
        <item x="112"/>
        <item x="317"/>
        <item x="240"/>
        <item x="110"/>
        <item x="107"/>
        <item x="150"/>
        <item x="114"/>
        <item x="180"/>
        <item x="281"/>
        <item x="271"/>
        <item x="111"/>
        <item x="152"/>
        <item x="221"/>
        <item x="366"/>
        <item x="120"/>
        <item x="121"/>
        <item x="135"/>
        <item x="371"/>
        <item x="124"/>
        <item x="367"/>
        <item x="313"/>
        <item x="321"/>
        <item x="841"/>
        <item x="799"/>
        <item x="721"/>
        <item x="572"/>
        <item x="429"/>
        <item x="657"/>
        <item x="167"/>
        <item x="193"/>
        <item x="166"/>
        <item x="234"/>
        <item x="448"/>
        <item x="427"/>
        <item x="717"/>
        <item x="670"/>
        <item x="990"/>
        <item x="287"/>
        <item x="783"/>
        <item x="710"/>
        <item x="707"/>
        <item x="786"/>
        <item x="708"/>
        <item x="785"/>
        <item x="709"/>
        <item x="784"/>
        <item x="881"/>
        <item x="880"/>
        <item x="884"/>
        <item x="417"/>
        <item x="711"/>
        <item x="39"/>
        <item x="36"/>
        <item x="51"/>
        <item x="311"/>
        <item x="201"/>
        <item x="329"/>
        <item x="266"/>
        <item x="382"/>
        <item x="789"/>
        <item x="808"/>
        <item x="502"/>
        <item x="510"/>
        <item x="1024"/>
        <item x="1025"/>
        <item x="1094"/>
        <item x="1064"/>
        <item x="1073"/>
        <item x="1062"/>
        <item x="224"/>
        <item x="872"/>
        <item x="8"/>
        <item x="594"/>
        <item x="593"/>
        <item x="608"/>
        <item x="607"/>
        <item x="602"/>
        <item x="592"/>
        <item x="598"/>
        <item x="712"/>
        <item x="706"/>
        <item x="782"/>
        <item x="781"/>
        <item x="807"/>
        <item x="1063"/>
        <item x="1060"/>
        <item x="62"/>
        <item x="63"/>
        <item x="37"/>
        <item x="61"/>
        <item x="64"/>
        <item x="54"/>
        <item x="38"/>
        <item x="331"/>
        <item x="340"/>
        <item x="552"/>
        <item x="553"/>
        <item x="551"/>
        <item x="543"/>
        <item x="622"/>
        <item x="4"/>
        <item x="20"/>
        <item x="35"/>
        <item x="50"/>
        <item x="52"/>
        <item x="55"/>
        <item x="56"/>
        <item x="66"/>
        <item x="91"/>
        <item x="92"/>
        <item x="95"/>
        <item x="100"/>
        <item x="102"/>
        <item x="103"/>
        <item x="104"/>
        <item x="105"/>
        <item x="109"/>
        <item x="155"/>
        <item x="198"/>
        <item x="200"/>
        <item x="209"/>
        <item x="211"/>
        <item x="212"/>
        <item x="225"/>
        <item x="233"/>
        <item x="237"/>
        <item x="238"/>
        <item x="244"/>
        <item x="252"/>
        <item x="259"/>
        <item x="261"/>
        <item x="272"/>
        <item x="303"/>
        <item x="327"/>
        <item x="328"/>
        <item x="332"/>
        <item x="333"/>
        <item x="334"/>
        <item x="335"/>
        <item x="336"/>
        <item x="337"/>
        <item x="339"/>
        <item x="341"/>
        <item x="342"/>
        <item x="343"/>
        <item x="349"/>
        <item x="353"/>
        <item x="374"/>
        <item x="380"/>
        <item x="384"/>
        <item x="405"/>
        <item x="426"/>
        <item x="431"/>
        <item x="432"/>
        <item x="439"/>
        <item x="476"/>
        <item x="503"/>
        <item x="529"/>
        <item x="535"/>
        <item x="536"/>
        <item x="539"/>
        <item x="544"/>
        <item x="545"/>
        <item x="546"/>
        <item x="547"/>
        <item x="548"/>
        <item x="549"/>
        <item x="550"/>
        <item x="554"/>
        <item x="555"/>
        <item x="561"/>
        <item x="562"/>
        <item x="564"/>
        <item x="591"/>
        <item x="595"/>
        <item x="596"/>
        <item x="597"/>
        <item x="599"/>
        <item x="600"/>
        <item x="601"/>
        <item x="603"/>
        <item x="604"/>
        <item x="605"/>
        <item x="606"/>
        <item x="619"/>
        <item x="674"/>
        <item x="675"/>
        <item x="684"/>
        <item x="685"/>
        <item x="686"/>
        <item x="687"/>
        <item x="694"/>
        <item x="695"/>
        <item x="696"/>
        <item x="697"/>
        <item x="698"/>
        <item x="715"/>
        <item x="716"/>
        <item x="718"/>
        <item x="738"/>
        <item x="743"/>
        <item x="744"/>
        <item x="745"/>
        <item x="746"/>
        <item x="747"/>
        <item x="748"/>
        <item x="749"/>
        <item x="791"/>
        <item x="792"/>
        <item x="793"/>
        <item x="794"/>
        <item x="795"/>
        <item x="796"/>
        <item x="802"/>
        <item x="803"/>
        <item x="804"/>
        <item x="809"/>
        <item x="829"/>
        <item x="830"/>
        <item x="831"/>
        <item x="844"/>
        <item x="849"/>
        <item x="854"/>
        <item x="858"/>
        <item x="890"/>
        <item x="898"/>
        <item x="920"/>
        <item x="935"/>
        <item x="940"/>
        <item x="941"/>
        <item x="942"/>
        <item x="943"/>
        <item x="946"/>
        <item x="947"/>
        <item x="955"/>
        <item x="956"/>
        <item x="963"/>
        <item x="1040"/>
        <item x="1045"/>
        <item x="1050"/>
        <item x="1096"/>
        <item x="1113"/>
        <item x="1170"/>
        <item t="default"/>
      </items>
    </pivotField>
    <pivotField compact="0" outline="0" showAll="0"/>
    <pivotField axis="axisRow" compact="0" outline="0" multipleItemSelectionAllowed="1" showAll="0">
      <items count="112">
        <item h="1" sd="0" x="100"/>
        <item h="1" x="83"/>
        <item h="1" sd="0" x="85"/>
        <item h="1" sd="0" x="102"/>
        <item h="1" x="101"/>
        <item h="1" sd="0" x="92"/>
        <item h="1" sd="0" x="4"/>
        <item h="1" x="68"/>
        <item h="1" x="81"/>
        <item h="1" sd="0" x="79"/>
        <item h="1" sd="0" x="69"/>
        <item h="1" sd="0" x="75"/>
        <item h="1" sd="0" x="7"/>
        <item h="1" sd="0" x="25"/>
        <item h="1" sd="0" x="3"/>
        <item h="1" sd="0" x="14"/>
        <item h="1" sd="0" x="0"/>
        <item h="1" x="35"/>
        <item h="1" sd="0" x="33"/>
        <item h="1" x="11"/>
        <item h="1" x="30"/>
        <item h="1" x="23"/>
        <item h="1" sd="0" x="9"/>
        <item h="1" x="97"/>
        <item h="1" x="96"/>
        <item h="1" x="74"/>
        <item h="1" sd="0" x="10"/>
        <item h="1" sd="0" x="8"/>
        <item h="1" sd="0" x="13"/>
        <item h="1" x="27"/>
        <item h="1" sd="0" x="16"/>
        <item h="1" x="37"/>
        <item h="1" x="31"/>
        <item h="1" sd="0" x="21"/>
        <item h="1" sd="0" x="41"/>
        <item h="1" sd="0" x="67"/>
        <item h="1" x="45"/>
        <item h="1" sd="0" x="98"/>
        <item h="1" sd="0" x="47"/>
        <item h="1" sd="0" x="87"/>
        <item h="1" sd="0" x="89"/>
        <item h="1" x="57"/>
        <item h="1" sd="0" x="56"/>
        <item h="1" x="105"/>
        <item h="1" sd="0" x="88"/>
        <item h="1" sd="0" x="107"/>
        <item h="1" x="66"/>
        <item h="1" sd="0" x="49"/>
        <item h="1" x="55"/>
        <item h="1" sd="0" x="94"/>
        <item h="1" sd="0" x="90"/>
        <item h="1" x="58"/>
        <item h="1" x="52"/>
        <item h="1" x="43"/>
        <item h="1" sd="0" x="110"/>
        <item h="1" x="60"/>
        <item h="1" x="99"/>
        <item h="1" x="29"/>
        <item h="1" x="108"/>
        <item h="1" sd="0" x="32"/>
        <item h="1" x="39"/>
        <item h="1" sd="0" x="50"/>
        <item h="1" x="93"/>
        <item h="1" x="51"/>
        <item h="1" x="34"/>
        <item h="1" sd="0" x="44"/>
        <item h="1" x="72"/>
        <item h="1" x="71"/>
        <item h="1" sd="0" x="76"/>
        <item h="1" sd="0" x="77"/>
        <item h="1" sd="0" x="78"/>
        <item h="1" sd="0" x="48"/>
        <item h="1" x="104"/>
        <item h="1" x="103"/>
        <item h="1" sd="0" x="91"/>
        <item h="1" x="53"/>
        <item h="1" sd="0" x="95"/>
        <item h="1" sd="0" x="59"/>
        <item h="1" x="63"/>
        <item h="1" x="42"/>
        <item h="1" x="40"/>
        <item h="1" x="54"/>
        <item h="1" x="26"/>
        <item h="1" x="28"/>
        <item h="1" sd="0" x="6"/>
        <item h="1" sd="0" x="17"/>
        <item h="1" sd="0" x="19"/>
        <item h="1" sd="0" x="5"/>
        <item h="1" sd="0" x="1"/>
        <item h="1" sd="0" x="36"/>
        <item sd="0" x="73"/>
        <item sd="0" x="84"/>
        <item sd="0" x="80"/>
        <item h="1" sd="0" x="15"/>
        <item h="1" sd="0" x="20"/>
        <item h="1" sd="0" x="86"/>
        <item h="1" sd="0" x="12"/>
        <item h="1" sd="0" x="18"/>
        <item h="1" x="22"/>
        <item h="1" x="2"/>
        <item h="1" x="38"/>
        <item h="1" x="82"/>
        <item h="1" x="65"/>
        <item h="1" x="46"/>
        <item h="1" x="109"/>
        <item h="1" x="70"/>
        <item h="1" x="106"/>
        <item h="1" x="24"/>
        <item h="1" x="61"/>
        <item h="1" x="62"/>
        <item h="1" x="6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4">
    <i>
      <x v="90"/>
    </i>
    <i>
      <x v="91"/>
    </i>
    <i>
      <x v="9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" hier="-1"/>
    <pageField fld="7" hier="-1"/>
    <pageField fld="4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A40E8-A0B5-42A9-A0CF-655B7F89D76F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31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176">
        <item x="1073"/>
        <item x="1094"/>
        <item x="1113"/>
        <item x="1064"/>
        <item x="1060"/>
        <item x="854"/>
        <item x="849"/>
        <item x="868"/>
        <item x="1112"/>
        <item x="1066"/>
        <item x="1074"/>
        <item x="1061"/>
        <item x="1040"/>
        <item x="1067"/>
        <item x="853"/>
        <item x="872"/>
        <item x="1068"/>
        <item x="871"/>
        <item x="1069"/>
        <item x="1072"/>
        <item x="1091"/>
        <item x="1065"/>
        <item x="1071"/>
        <item x="1115"/>
        <item x="1089"/>
        <item x="869"/>
        <item x="1084"/>
        <item x="1062"/>
        <item x="1063"/>
        <item x="1070"/>
        <item x="1090"/>
        <item x="861"/>
        <item x="860"/>
        <item x="850"/>
        <item x="1117"/>
        <item x="1077"/>
        <item x="851"/>
        <item x="870"/>
        <item x="1076"/>
        <item x="852"/>
        <item x="862"/>
        <item x="1095"/>
        <item x="901"/>
        <item x="893"/>
        <item x="899"/>
        <item x="900"/>
        <item x="914"/>
        <item x="897"/>
        <item x="905"/>
        <item x="903"/>
        <item x="902"/>
        <item x="881"/>
        <item x="880"/>
        <item x="884"/>
        <item x="943"/>
        <item x="909"/>
        <item x="922"/>
        <item x="955"/>
        <item x="1016"/>
        <item x="1017"/>
        <item x="1018"/>
        <item x="908"/>
        <item x="878"/>
        <item x="894"/>
        <item x="896"/>
        <item x="911"/>
        <item x="1021"/>
        <item x="913"/>
        <item x="921"/>
        <item x="916"/>
        <item x="889"/>
        <item x="925"/>
        <item x="926"/>
        <item x="924"/>
        <item x="883"/>
        <item x="879"/>
        <item x="885"/>
        <item x="892"/>
        <item x="888"/>
        <item x="937"/>
        <item x="938"/>
        <item x="952"/>
        <item x="950"/>
        <item x="936"/>
        <item x="954"/>
        <item x="940"/>
        <item x="941"/>
        <item x="935"/>
        <item x="1020"/>
        <item x="1019"/>
        <item x="912"/>
        <item x="895"/>
        <item x="930"/>
        <item x="918"/>
        <item x="919"/>
        <item x="890"/>
        <item x="927"/>
        <item x="886"/>
        <item x="882"/>
        <item x="887"/>
        <item x="904"/>
        <item x="907"/>
        <item x="906"/>
        <item x="928"/>
        <item x="910"/>
        <item x="898"/>
        <item x="917"/>
        <item x="915"/>
        <item x="891"/>
        <item x="923"/>
        <item x="929"/>
        <item x="934"/>
        <item x="920"/>
        <item x="951"/>
        <item x="939"/>
        <item x="933"/>
        <item x="949"/>
        <item x="932"/>
        <item x="931"/>
        <item x="953"/>
        <item x="942"/>
        <item x="381"/>
        <item x="571"/>
        <item x="151"/>
        <item x="89"/>
        <item x="88"/>
        <item x="74"/>
        <item x="73"/>
        <item x="72"/>
        <item x="90"/>
        <item x="71"/>
        <item x="70"/>
        <item x="559"/>
        <item x="81"/>
        <item x="97"/>
        <item x="80"/>
        <item x="427"/>
        <item x="448"/>
        <item x="58"/>
        <item x="59"/>
        <item x="28"/>
        <item x="32"/>
        <item x="29"/>
        <item x="101"/>
        <item x="438"/>
        <item x="417"/>
        <item x="445"/>
        <item x="444"/>
        <item x="428"/>
        <item x="40"/>
        <item x="54"/>
        <item x="53"/>
        <item x="9"/>
        <item x="25"/>
        <item x="94"/>
        <item x="439"/>
        <item x="426"/>
        <item x="366"/>
        <item x="567"/>
        <item x="582"/>
        <item x="568"/>
        <item x="225"/>
        <item x="212"/>
        <item x="211"/>
        <item x="308"/>
        <item x="106"/>
        <item x="109"/>
        <item x="108"/>
        <item x="134"/>
        <item x="394"/>
        <item x="137"/>
        <item x="338"/>
        <item x="399"/>
        <item x="412"/>
        <item x="365"/>
        <item x="188"/>
        <item x="414"/>
        <item x="304"/>
        <item x="302"/>
        <item x="354"/>
        <item x="324"/>
        <item x="303"/>
        <item x="262"/>
        <item x="263"/>
        <item x="331"/>
        <item x="158"/>
        <item x="128"/>
        <item x="207"/>
        <item x="159"/>
        <item x="224"/>
        <item x="566"/>
        <item x="293"/>
        <item x="373"/>
        <item x="209"/>
        <item x="237"/>
        <item x="238"/>
        <item x="119"/>
        <item x="115"/>
        <item x="118"/>
        <item x="316"/>
        <item x="317"/>
        <item x="132"/>
        <item x="133"/>
        <item x="248"/>
        <item x="318"/>
        <item x="260"/>
        <item x="247"/>
        <item x="245"/>
        <item x="301"/>
        <item x="157"/>
        <item x="229"/>
        <item x="208"/>
        <item x="235"/>
        <item x="344"/>
        <item x="246"/>
        <item x="204"/>
        <item x="232"/>
        <item x="149"/>
        <item x="243"/>
        <item x="194"/>
        <item x="130"/>
        <item x="279"/>
        <item x="123"/>
        <item x="126"/>
        <item x="144"/>
        <item x="127"/>
        <item x="141"/>
        <item x="142"/>
        <item x="143"/>
        <item x="219"/>
        <item x="146"/>
        <item x="147"/>
        <item x="367"/>
        <item x="368"/>
        <item x="369"/>
        <item x="371"/>
        <item x="231"/>
        <item x="221"/>
        <item x="513"/>
        <item x="522"/>
        <item x="511"/>
        <item x="512"/>
        <item x="506"/>
        <item x="534"/>
        <item x="121"/>
        <item x="120"/>
        <item x="509"/>
        <item x="494"/>
        <item x="537"/>
        <item x="178"/>
        <item x="538"/>
        <item x="539"/>
        <item x="536"/>
        <item x="523"/>
        <item x="350"/>
        <item x="349"/>
        <item x="161"/>
        <item x="540"/>
        <item x="351"/>
        <item x="541"/>
        <item x="177"/>
        <item x="173"/>
        <item x="114"/>
        <item x="532"/>
        <item x="206"/>
        <item x="491"/>
        <item x="493"/>
        <item x="492"/>
        <item x="288"/>
        <item x="497"/>
        <item x="528"/>
        <item x="499"/>
        <item x="525"/>
        <item x="498"/>
        <item x="526"/>
        <item x="500"/>
        <item x="527"/>
        <item x="495"/>
        <item x="520"/>
        <item x="518"/>
        <item x="521"/>
        <item x="353"/>
        <item x="517"/>
        <item x="502"/>
        <item x="519"/>
        <item x="515"/>
        <item x="516"/>
        <item x="529"/>
        <item x="505"/>
        <item x="535"/>
        <item x="531"/>
        <item x="501"/>
        <item x="530"/>
        <item x="533"/>
        <item x="555"/>
        <item x="545"/>
        <item x="549"/>
        <item x="550"/>
        <item x="546"/>
        <item x="548"/>
        <item x="544"/>
        <item x="554"/>
        <item x="547"/>
        <item x="553"/>
        <item x="543"/>
        <item x="552"/>
        <item x="551"/>
        <item x="496"/>
        <item x="514"/>
        <item x="176"/>
        <item x="507"/>
        <item x="174"/>
        <item x="504"/>
        <item x="250"/>
        <item x="175"/>
        <item x="508"/>
        <item x="230"/>
        <item x="542"/>
        <item x="510"/>
        <item x="524"/>
        <item x="116"/>
        <item x="195"/>
        <item x="165"/>
        <item x="239"/>
        <item x="240"/>
        <item x="205"/>
        <item x="503"/>
        <item x="220"/>
        <item x="998"/>
        <item x="999"/>
        <item x="1032"/>
        <item x="1031"/>
        <item x="1027"/>
        <item x="1030"/>
        <item x="1033"/>
        <item x="1003"/>
        <item x="1029"/>
        <item x="1004"/>
        <item x="1028"/>
        <item x="966"/>
        <item x="962"/>
        <item x="956"/>
        <item x="1128"/>
        <item x="618"/>
        <item x="619"/>
        <item x="622"/>
        <item x="620"/>
        <item x="617"/>
        <item x="612"/>
        <item x="611"/>
        <item x="610"/>
        <item x="609"/>
        <item x="685"/>
        <item x="686"/>
        <item x="684"/>
        <item x="234"/>
        <item x="244"/>
        <item x="704"/>
        <item x="659"/>
        <item x="660"/>
        <item x="1152"/>
        <item x="661"/>
        <item x="662"/>
        <item x="705"/>
        <item x="1145"/>
        <item x="1153"/>
        <item x="1154"/>
        <item x="1155"/>
        <item x="1162"/>
        <item x="1161"/>
        <item x="701"/>
        <item x="652"/>
        <item x="1173"/>
        <item x="1174"/>
        <item x="1134"/>
        <item x="1135"/>
        <item x="1136"/>
        <item x="1167"/>
        <item x="1168"/>
        <item x="1165"/>
        <item x="702"/>
        <item x="648"/>
        <item x="683"/>
        <item x="693"/>
        <item x="673"/>
        <item x="672"/>
        <item x="703"/>
        <item x="613"/>
        <item x="614"/>
        <item x="1141"/>
        <item x="1133"/>
        <item x="1157"/>
        <item x="1015"/>
        <item x="1023"/>
        <item x="1034"/>
        <item x="1144"/>
        <item x="1142"/>
        <item x="640"/>
        <item x="663"/>
        <item x="643"/>
        <item x="1148"/>
        <item x="1151"/>
        <item x="980"/>
        <item x="680"/>
        <item x="679"/>
        <item x="681"/>
        <item x="639"/>
        <item x="689"/>
        <item x="638"/>
        <item x="1149"/>
        <item x="688"/>
        <item x="700"/>
        <item x="1001"/>
        <item x="1000"/>
        <item x="1002"/>
        <item x="1022"/>
        <item x="1119"/>
        <item x="1105"/>
        <item x="1118"/>
        <item x="1123"/>
        <item x="841"/>
        <item x="1083"/>
        <item x="1120"/>
        <item x="1114"/>
        <item x="1085"/>
        <item x="1080"/>
        <item x="1108"/>
        <item x="1109"/>
        <item x="1101"/>
        <item x="1097"/>
        <item x="1121"/>
        <item x="1110"/>
        <item x="1081"/>
        <item x="1122"/>
        <item x="1098"/>
        <item x="1082"/>
        <item x="1116"/>
        <item x="1075"/>
        <item x="1102"/>
        <item x="756"/>
        <item x="788"/>
        <item x="754"/>
        <item x="789"/>
        <item x="808"/>
        <item x="787"/>
        <item x="755"/>
        <item x="948"/>
        <item x="947"/>
        <item x="946"/>
        <item x="945"/>
        <item x="944"/>
        <item x="753"/>
        <item x="752"/>
        <item x="565"/>
        <item x="1"/>
        <item x="131"/>
        <item x="113"/>
        <item x="112"/>
        <item x="210"/>
        <item x="122"/>
        <item x="145"/>
        <item x="964"/>
        <item x="963"/>
        <item x="656"/>
        <item x="655"/>
        <item x="995"/>
        <item x="967"/>
        <item x="1156"/>
        <item x="1047"/>
        <item x="1052"/>
        <item x="1048"/>
        <item x="1059"/>
        <item x="1037"/>
        <item x="840"/>
        <item x="1039"/>
        <item x="858"/>
        <item x="1092"/>
        <item x="1078"/>
        <item x="864"/>
        <item x="1086"/>
        <item x="1107"/>
        <item x="1104"/>
        <item x="863"/>
        <item x="1100"/>
        <item x="873"/>
        <item x="1111"/>
        <item x="1103"/>
        <item x="838"/>
        <item x="1079"/>
        <item x="844"/>
        <item x="1093"/>
        <item x="856"/>
        <item x="1106"/>
        <item x="859"/>
        <item x="1096"/>
        <item x="1088"/>
        <item x="877"/>
        <item x="1099"/>
        <item x="1087"/>
        <item x="866"/>
        <item x="848"/>
        <item x="839"/>
        <item x="834"/>
        <item x="867"/>
        <item x="836"/>
        <item x="876"/>
        <item x="835"/>
        <item x="837"/>
        <item x="865"/>
        <item x="874"/>
        <item x="833"/>
        <item x="875"/>
        <item x="832"/>
        <item x="857"/>
        <item x="855"/>
        <item x="847"/>
        <item x="846"/>
        <item x="845"/>
        <item x="843"/>
        <item x="842"/>
        <item x="78"/>
        <item x="75"/>
        <item x="79"/>
        <item x="76"/>
        <item x="236"/>
        <item x="46"/>
        <item x="93"/>
        <item x="77"/>
        <item x="20"/>
        <item x="57"/>
        <item x="8"/>
        <item x="55"/>
        <item x="56"/>
        <item x="52"/>
        <item x="51"/>
        <item x="65"/>
        <item x="96"/>
        <item x="437"/>
        <item x="436"/>
        <item x="435"/>
        <item x="14"/>
        <item x="4"/>
        <item x="68"/>
        <item x="69"/>
        <item x="23"/>
        <item x="0"/>
        <item x="21"/>
        <item x="416"/>
        <item x="2"/>
        <item x="19"/>
        <item x="3"/>
        <item x="87"/>
        <item x="98"/>
        <item x="31"/>
        <item x="27"/>
        <item x="84"/>
        <item x="82"/>
        <item x="83"/>
        <item x="86"/>
        <item x="85"/>
        <item x="99"/>
        <item x="95"/>
        <item x="572"/>
        <item x="563"/>
        <item x="41"/>
        <item x="48"/>
        <item x="47"/>
        <item x="34"/>
        <item x="15"/>
        <item x="50"/>
        <item x="6"/>
        <item x="432"/>
        <item x="7"/>
        <item x="42"/>
        <item x="45"/>
        <item x="44"/>
        <item x="431"/>
        <item x="35"/>
        <item x="39"/>
        <item x="12"/>
        <item x="33"/>
        <item x="22"/>
        <item x="30"/>
        <item x="13"/>
        <item x="5"/>
        <item x="422"/>
        <item x="419"/>
        <item x="440"/>
        <item x="420"/>
        <item x="421"/>
        <item x="423"/>
        <item x="43"/>
        <item x="60"/>
        <item x="49"/>
        <item x="67"/>
        <item x="24"/>
        <item x="26"/>
        <item x="425"/>
        <item x="446"/>
        <item x="424"/>
        <item x="449"/>
        <item x="10"/>
        <item x="418"/>
        <item x="441"/>
        <item x="16"/>
        <item x="18"/>
        <item x="17"/>
        <item x="577"/>
        <item x="570"/>
        <item x="578"/>
        <item x="558"/>
        <item x="579"/>
        <item x="580"/>
        <item x="564"/>
        <item x="430"/>
        <item x="442"/>
        <item x="433"/>
        <item x="429"/>
        <item x="447"/>
        <item x="434"/>
        <item x="105"/>
        <item x="91"/>
        <item x="92"/>
        <item x="66"/>
        <item x="104"/>
        <item x="102"/>
        <item x="103"/>
        <item x="100"/>
        <item x="36"/>
        <item x="37"/>
        <item x="38"/>
        <item x="64"/>
        <item x="63"/>
        <item x="61"/>
        <item x="62"/>
        <item x="150"/>
        <item x="251"/>
        <item x="560"/>
        <item x="274"/>
        <item x="282"/>
        <item x="289"/>
        <item x="255"/>
        <item x="307"/>
        <item x="214"/>
        <item x="473"/>
        <item x="489"/>
        <item x="341"/>
        <item x="340"/>
        <item x="342"/>
        <item x="339"/>
        <item x="476"/>
        <item x="182"/>
        <item x="171"/>
        <item x="184"/>
        <item x="160"/>
        <item x="183"/>
        <item x="581"/>
        <item x="459"/>
        <item x="460"/>
        <item x="477"/>
        <item x="458"/>
        <item x="179"/>
        <item x="478"/>
        <item x="486"/>
        <item x="162"/>
        <item x="164"/>
        <item x="163"/>
        <item x="11"/>
        <item x="213"/>
        <item x="228"/>
        <item x="227"/>
        <item x="226"/>
        <item x="343"/>
        <item x="328"/>
        <item x="280"/>
        <item x="454"/>
        <item x="474"/>
        <item x="452"/>
        <item x="469"/>
        <item x="468"/>
        <item x="453"/>
        <item x="465"/>
        <item x="487"/>
        <item x="450"/>
        <item x="461"/>
        <item x="463"/>
        <item x="471"/>
        <item x="462"/>
        <item x="464"/>
        <item x="337"/>
        <item x="267"/>
        <item x="266"/>
        <item x="155"/>
        <item x="562"/>
        <item x="561"/>
        <item x="584"/>
        <item x="557"/>
        <item x="470"/>
        <item x="138"/>
        <item x="306"/>
        <item x="249"/>
        <item x="191"/>
        <item x="407"/>
        <item x="415"/>
        <item x="406"/>
        <item x="404"/>
        <item x="398"/>
        <item x="387"/>
        <item x="408"/>
        <item x="411"/>
        <item x="405"/>
        <item x="311"/>
        <item x="327"/>
        <item x="242"/>
        <item x="189"/>
        <item x="187"/>
        <item x="385"/>
        <item x="181"/>
        <item x="386"/>
        <item x="325"/>
        <item x="400"/>
        <item x="401"/>
        <item x="403"/>
        <item x="410"/>
        <item x="396"/>
        <item x="451"/>
        <item x="402"/>
        <item x="397"/>
        <item x="390"/>
        <item x="391"/>
        <item x="388"/>
        <item x="393"/>
        <item x="389"/>
        <item x="409"/>
        <item x="392"/>
        <item x="413"/>
        <item x="569"/>
        <item x="395"/>
        <item x="259"/>
        <item x="252"/>
        <item x="199"/>
        <item x="200"/>
        <item x="168"/>
        <item x="201"/>
        <item x="203"/>
        <item x="154"/>
        <item x="153"/>
        <item x="309"/>
        <item x="192"/>
        <item x="129"/>
        <item x="223"/>
        <item x="185"/>
        <item x="375"/>
        <item x="222"/>
        <item x="172"/>
        <item x="233"/>
        <item x="125"/>
        <item x="117"/>
        <item x="376"/>
        <item x="218"/>
        <item x="186"/>
        <item x="217"/>
        <item x="256"/>
        <item x="190"/>
        <item x="299"/>
        <item x="253"/>
        <item x="216"/>
        <item x="298"/>
        <item x="258"/>
        <item x="215"/>
        <item x="170"/>
        <item x="257"/>
        <item x="345"/>
        <item x="382"/>
        <item x="356"/>
        <item x="996"/>
        <item x="982"/>
        <item x="993"/>
        <item x="988"/>
        <item x="985"/>
        <item x="986"/>
        <item x="987"/>
        <item x="984"/>
        <item x="981"/>
        <item x="983"/>
        <item x="997"/>
        <item x="1026"/>
        <item x="965"/>
        <item x="193"/>
        <item x="166"/>
        <item x="167"/>
        <item x="198"/>
        <item x="180"/>
        <item x="310"/>
        <item x="573"/>
        <item x="140"/>
        <item x="139"/>
        <item x="585"/>
        <item x="1024"/>
        <item x="1025"/>
        <item x="1138"/>
        <item x="1137"/>
        <item x="1132"/>
        <item x="1140"/>
        <item x="1139"/>
        <item x="674"/>
        <item x="675"/>
        <item x="605"/>
        <item x="606"/>
        <item x="602"/>
        <item x="603"/>
        <item x="600"/>
        <item x="595"/>
        <item x="601"/>
        <item x="593"/>
        <item x="592"/>
        <item x="599"/>
        <item x="596"/>
        <item x="598"/>
        <item x="607"/>
        <item x="604"/>
        <item x="594"/>
        <item x="597"/>
        <item x="608"/>
        <item x="591"/>
        <item x="1054"/>
        <item x="1056"/>
        <item x="1038"/>
        <item x="1036"/>
        <item x="1055"/>
        <item x="1043"/>
        <item x="1053"/>
        <item x="1050"/>
        <item x="1041"/>
        <item x="1049"/>
        <item x="1042"/>
        <item x="828"/>
        <item x="1045"/>
        <item x="1057"/>
        <item x="1046"/>
        <item x="1051"/>
        <item x="1044"/>
        <item x="1058"/>
        <item x="574"/>
        <item x="270"/>
        <item x="326"/>
        <item x="480"/>
        <item x="481"/>
        <item x="472"/>
        <item x="479"/>
        <item x="455"/>
        <item x="467"/>
        <item x="457"/>
        <item x="475"/>
        <item x="488"/>
        <item x="456"/>
        <item x="466"/>
        <item x="485"/>
        <item x="490"/>
        <item x="483"/>
        <item x="484"/>
        <item x="482"/>
        <item x="443"/>
        <item x="575"/>
        <item x="576"/>
        <item x="323"/>
        <item x="583"/>
        <item x="319"/>
        <item x="297"/>
        <item x="261"/>
        <item x="305"/>
        <item x="269"/>
        <item x="273"/>
        <item x="276"/>
        <item x="313"/>
        <item x="312"/>
        <item x="352"/>
        <item x="590"/>
        <item x="300"/>
        <item x="346"/>
        <item x="380"/>
        <item x="362"/>
        <item x="333"/>
        <item x="357"/>
        <item x="278"/>
        <item x="315"/>
        <item x="284"/>
        <item x="359"/>
        <item x="360"/>
        <item x="287"/>
        <item x="291"/>
        <item x="283"/>
        <item x="379"/>
        <item x="358"/>
        <item x="348"/>
        <item x="197"/>
        <item x="277"/>
        <item x="196"/>
        <item x="290"/>
        <item x="347"/>
        <item x="264"/>
        <item x="286"/>
        <item x="314"/>
        <item x="292"/>
        <item x="265"/>
        <item x="268"/>
        <item x="378"/>
        <item x="377"/>
        <item x="363"/>
        <item x="355"/>
        <item x="372"/>
        <item x="136"/>
        <item x="361"/>
        <item x="296"/>
        <item x="285"/>
        <item x="295"/>
        <item x="364"/>
        <item x="332"/>
        <item x="320"/>
        <item x="370"/>
        <item x="148"/>
        <item x="254"/>
        <item x="156"/>
        <item x="383"/>
        <item x="384"/>
        <item x="272"/>
        <item x="992"/>
        <item x="990"/>
        <item x="991"/>
        <item x="635"/>
        <item x="636"/>
        <item x="737"/>
        <item x="736"/>
        <item x="723"/>
        <item x="724"/>
        <item x="733"/>
        <item x="727"/>
        <item x="735"/>
        <item x="725"/>
        <item x="740"/>
        <item x="728"/>
        <item x="726"/>
        <item x="720"/>
        <item x="732"/>
        <item x="731"/>
        <item x="730"/>
        <item x="729"/>
        <item x="719"/>
        <item x="734"/>
        <item x="722"/>
        <item x="721"/>
        <item x="739"/>
        <item x="738"/>
        <item x="335"/>
        <item x="336"/>
        <item x="657"/>
        <item x="334"/>
        <item x="698"/>
        <item x="374"/>
        <item x="329"/>
        <item x="669"/>
        <item x="771"/>
        <item x="759"/>
        <item x="767"/>
        <item x="758"/>
        <item x="764"/>
        <item x="761"/>
        <item x="768"/>
        <item x="765"/>
        <item x="769"/>
        <item x="757"/>
        <item x="770"/>
        <item x="762"/>
        <item x="763"/>
        <item x="766"/>
        <item x="772"/>
        <item x="760"/>
        <item x="776"/>
        <item x="775"/>
        <item x="774"/>
        <item x="778"/>
        <item x="779"/>
        <item x="773"/>
        <item x="777"/>
        <item x="780"/>
        <item x="275"/>
        <item x="322"/>
        <item x="330"/>
        <item x="321"/>
        <item x="294"/>
        <item x="978"/>
        <item x="979"/>
        <item x="1008"/>
        <item x="961"/>
        <item x="1131"/>
        <item x="556"/>
        <item x="1164"/>
        <item x="690"/>
        <item x="691"/>
        <item x="692"/>
        <item x="1160"/>
        <item x="642"/>
        <item x="637"/>
        <item x="1158"/>
        <item x="682"/>
        <item x="1130"/>
        <item x="1146"/>
        <item x="989"/>
        <item x="671"/>
        <item x="670"/>
        <item x="1163"/>
        <item x="696"/>
        <item x="697"/>
        <item x="695"/>
        <item x="694"/>
        <item x="1170"/>
        <item x="1166"/>
        <item x="644"/>
        <item x="646"/>
        <item x="647"/>
        <item x="645"/>
        <item x="634"/>
        <item x="633"/>
        <item x="994"/>
        <item x="1172"/>
        <item x="1126"/>
        <item x="1171"/>
        <item x="1127"/>
        <item x="1124"/>
        <item x="649"/>
        <item x="651"/>
        <item x="650"/>
        <item x="621"/>
        <item x="1159"/>
        <item x="1125"/>
        <item x="658"/>
        <item x="1150"/>
        <item x="687"/>
        <item x="641"/>
        <item x="632"/>
        <item x="631"/>
        <item x="630"/>
        <item x="629"/>
        <item x="628"/>
        <item x="627"/>
        <item x="626"/>
        <item x="625"/>
        <item x="624"/>
        <item x="623"/>
        <item x="653"/>
        <item x="654"/>
        <item x="678"/>
        <item x="677"/>
        <item x="676"/>
        <item x="821"/>
        <item x="824"/>
        <item x="825"/>
        <item x="820"/>
        <item x="813"/>
        <item x="826"/>
        <item x="812"/>
        <item x="827"/>
        <item x="817"/>
        <item x="815"/>
        <item x="818"/>
        <item x="822"/>
        <item x="816"/>
        <item x="712"/>
        <item x="785"/>
        <item x="782"/>
        <item x="711"/>
        <item x="783"/>
        <item x="709"/>
        <item x="707"/>
        <item x="710"/>
        <item x="706"/>
        <item x="708"/>
        <item x="786"/>
        <item x="784"/>
        <item x="790"/>
        <item x="819"/>
        <item x="823"/>
        <item x="814"/>
        <item x="751"/>
        <item x="713"/>
        <item x="714"/>
        <item x="809"/>
        <item x="781"/>
        <item x="807"/>
        <item x="830"/>
        <item x="829"/>
        <item x="202"/>
        <item x="241"/>
        <item x="586"/>
        <item x="589"/>
        <item x="588"/>
        <item x="587"/>
        <item x="107"/>
        <item x="152"/>
        <item x="111"/>
        <item x="110"/>
        <item x="124"/>
        <item x="135"/>
        <item x="169"/>
        <item x="281"/>
        <item x="271"/>
        <item x="716"/>
        <item x="743"/>
        <item x="802"/>
        <item x="718"/>
        <item x="803"/>
        <item x="715"/>
        <item x="717"/>
        <item x="748"/>
        <item x="746"/>
        <item x="745"/>
        <item x="793"/>
        <item x="792"/>
        <item x="747"/>
        <item x="804"/>
        <item x="791"/>
        <item x="794"/>
        <item x="749"/>
        <item x="744"/>
        <item x="796"/>
        <item x="795"/>
        <item x="831"/>
        <item x="811"/>
        <item x="810"/>
        <item x="750"/>
        <item x="805"/>
        <item x="798"/>
        <item x="806"/>
        <item x="797"/>
        <item x="799"/>
        <item x="741"/>
        <item x="801"/>
        <item x="742"/>
        <item x="800"/>
        <item x="1169"/>
        <item x="615"/>
        <item x="616"/>
        <item x="699"/>
        <item x="1143"/>
        <item x="1129"/>
        <item x="665"/>
        <item x="664"/>
        <item x="666"/>
        <item x="667"/>
        <item x="668"/>
        <item x="972"/>
        <item x="1005"/>
        <item x="1006"/>
        <item x="976"/>
        <item x="971"/>
        <item x="1007"/>
        <item x="974"/>
        <item x="975"/>
        <item x="977"/>
        <item x="973"/>
        <item x="1009"/>
        <item x="1012"/>
        <item x="1013"/>
        <item x="1010"/>
        <item x="1011"/>
        <item x="960"/>
        <item x="968"/>
        <item x="1014"/>
        <item x="970"/>
        <item x="969"/>
        <item x="1147"/>
        <item x="959"/>
        <item x="1035"/>
        <item x="958"/>
        <item x="957"/>
        <item t="default"/>
      </items>
    </pivotField>
    <pivotField compact="0" outline="0" showAll="0"/>
    <pivotField axis="axisRow" compact="0" outline="0" multipleItemSelectionAllowed="1" showAll="0" sortType="ascending">
      <items count="112">
        <item h="1" sd="0" x="100"/>
        <item h="1" x="83"/>
        <item h="1" sd="0" x="85"/>
        <item h="1" sd="0" x="102"/>
        <item h="1" x="101"/>
        <item h="1" sd="0" x="92"/>
        <item h="1" sd="0" x="4"/>
        <item sd="0" x="68"/>
        <item x="82"/>
        <item x="81"/>
        <item x="79"/>
        <item x="69"/>
        <item h="1" x="38"/>
        <item h="1" sd="0" x="75"/>
        <item h="1" sd="0" x="7"/>
        <item h="1" sd="0" x="25"/>
        <item h="1" sd="0" x="3"/>
        <item h="1" sd="0" x="14"/>
        <item h="1" sd="0" x="0"/>
        <item h="1" x="35"/>
        <item h="1" sd="0" x="33"/>
        <item h="1" x="11"/>
        <item h="1" x="30"/>
        <item h="1" x="23"/>
        <item h="1" sd="0" x="9"/>
        <item h="1" x="97"/>
        <item h="1" x="96"/>
        <item h="1" x="74"/>
        <item h="1" sd="0" x="10"/>
        <item h="1" sd="0" x="8"/>
        <item h="1" sd="0" x="13"/>
        <item h="1" x="27"/>
        <item h="1" x="2"/>
        <item h="1" sd="0" x="16"/>
        <item h="1" x="37"/>
        <item h="1" x="31"/>
        <item h="1" sd="0" x="21"/>
        <item h="1" x="64"/>
        <item h="1" sd="0" x="41"/>
        <item h="1" sd="0" x="67"/>
        <item h="1" x="45"/>
        <item h="1" x="62"/>
        <item h="1" sd="0" x="98"/>
        <item h="1" sd="0" x="47"/>
        <item h="1" sd="0" x="87"/>
        <item h="1" sd="0" x="89"/>
        <item h="1" x="57"/>
        <item h="1" sd="0" x="56"/>
        <item h="1" x="106"/>
        <item h="1" x="105"/>
        <item h="1" sd="0" x="88"/>
        <item h="1" sd="0" x="107"/>
        <item h="1" x="66"/>
        <item h="1" sd="0" x="49"/>
        <item h="1" x="55"/>
        <item h="1" sd="0" x="94"/>
        <item h="1" sd="0" x="90"/>
        <item h="1" x="58"/>
        <item h="1" x="109"/>
        <item h="1" x="52"/>
        <item h="1" x="43"/>
        <item h="1" sd="0" x="110"/>
        <item h="1" x="60"/>
        <item h="1" x="99"/>
        <item h="1" x="61"/>
        <item h="1" x="46"/>
        <item h="1" x="24"/>
        <item h="1" x="29"/>
        <item h="1" x="108"/>
        <item h="1" sd="0" x="32"/>
        <item h="1" x="39"/>
        <item h="1" sd="0" x="50"/>
        <item h="1" x="93"/>
        <item h="1" x="51"/>
        <item h="1" x="34"/>
        <item h="1" sd="0" x="44"/>
        <item h="1" x="72"/>
        <item h="1" x="71"/>
        <item h="1" sd="0" x="76"/>
        <item h="1" sd="0" x="77"/>
        <item h="1" sd="0" x="78"/>
        <item h="1" sd="0" x="48"/>
        <item h="1" x="104"/>
        <item h="1" x="103"/>
        <item h="1" sd="0" x="91"/>
        <item h="1" x="53"/>
        <item h="1" sd="0" x="95"/>
        <item h="1" x="65"/>
        <item h="1" sd="0" x="59"/>
        <item h="1" x="63"/>
        <item h="1" x="42"/>
        <item h="1" x="40"/>
        <item h="1" x="54"/>
        <item h="1" x="26"/>
        <item h="1" x="28"/>
        <item h="1" sd="0" x="6"/>
        <item h="1" sd="0" x="17"/>
        <item h="1" sd="0" x="19"/>
        <item h="1" sd="0" x="5"/>
        <item h="1" sd="0" x="1"/>
        <item h="1" sd="0" x="36"/>
        <item h="1" x="73"/>
        <item h="1" x="84"/>
        <item h="1" x="70"/>
        <item h="1" x="80"/>
        <item h="1" sd="0" x="15"/>
        <item h="1" sd="0" x="20"/>
        <item h="1" sd="0" x="86"/>
        <item h="1" sd="0" x="12"/>
        <item h="1" sd="0" x="18"/>
        <item h="1" x="2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26">
    <i>
      <x v="7"/>
    </i>
    <i>
      <x v="8"/>
      <x v="1061"/>
    </i>
    <i t="default">
      <x v="8"/>
    </i>
    <i>
      <x v="9"/>
      <x v="1054"/>
    </i>
    <i r="1">
      <x v="1055"/>
    </i>
    <i r="1">
      <x v="1056"/>
    </i>
    <i r="1">
      <x v="1057"/>
    </i>
    <i r="1">
      <x v="1058"/>
    </i>
    <i r="1">
      <x v="1059"/>
    </i>
    <i t="default">
      <x v="9"/>
    </i>
    <i>
      <x v="10"/>
      <x v="1079"/>
    </i>
    <i t="default">
      <x v="10"/>
    </i>
    <i>
      <x v="11"/>
      <x v="1060"/>
    </i>
    <i r="1">
      <x v="1062"/>
    </i>
    <i r="1">
      <x v="1063"/>
    </i>
    <i r="1">
      <x v="1064"/>
    </i>
    <i r="1">
      <x v="1065"/>
    </i>
    <i r="1">
      <x v="1066"/>
    </i>
    <i r="1">
      <x v="1080"/>
    </i>
    <i r="1">
      <x v="1081"/>
    </i>
    <i r="1">
      <x v="1082"/>
    </i>
    <i r="1">
      <x v="1083"/>
    </i>
    <i r="1">
      <x v="1084"/>
    </i>
    <i r="1">
      <x v="1085"/>
    </i>
    <i t="default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B913A-6C88-4D60-ABC3-70CD436250F4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7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76">
        <item x="1066"/>
        <item x="1061"/>
        <item x="1068"/>
        <item x="1072"/>
        <item x="1115"/>
        <item x="1090"/>
        <item x="896"/>
        <item x="889"/>
        <item x="912"/>
        <item x="930"/>
        <item x="928"/>
        <item x="929"/>
        <item x="9"/>
        <item x="25"/>
        <item x="158"/>
        <item x="566"/>
        <item x="229"/>
        <item x="195"/>
        <item x="239"/>
        <item x="205"/>
        <item x="1145"/>
        <item x="652"/>
        <item x="1133"/>
        <item x="980"/>
        <item x="1119"/>
        <item x="1105"/>
        <item x="1118"/>
        <item x="1123"/>
        <item x="1120"/>
        <item x="1110"/>
        <item x="1081"/>
        <item x="1116"/>
        <item x="1102"/>
        <item x="756"/>
        <item x="131"/>
        <item x="145"/>
        <item x="995"/>
        <item x="1104"/>
        <item x="835"/>
        <item x="874"/>
        <item x="0"/>
        <item x="19"/>
        <item x="3"/>
        <item x="26"/>
        <item x="449"/>
        <item x="10"/>
        <item x="184"/>
        <item x="183"/>
        <item x="187"/>
        <item x="181"/>
        <item x="192"/>
        <item x="223"/>
        <item x="185"/>
        <item x="172"/>
        <item x="1138"/>
        <item x="1137"/>
        <item x="1132"/>
        <item x="576"/>
        <item x="583"/>
        <item x="359"/>
        <item x="360"/>
        <item x="283"/>
        <item x="196"/>
        <item x="268"/>
        <item x="363"/>
        <item x="355"/>
        <item x="148"/>
        <item x="636"/>
        <item x="961"/>
        <item x="1131"/>
        <item x="1164"/>
        <item x="1146"/>
        <item x="989"/>
        <item x="1166"/>
        <item x="646"/>
        <item x="647"/>
        <item x="1127"/>
        <item x="1124"/>
        <item x="621"/>
        <item x="1125"/>
        <item x="653"/>
        <item x="654"/>
        <item x="790"/>
        <item x="666"/>
        <item x="972"/>
        <item x="976"/>
        <item x="975"/>
        <item x="973"/>
        <item x="1009"/>
        <item x="1010"/>
        <item x="968"/>
        <item x="1147"/>
        <item x="959"/>
        <item x="958"/>
        <item x="273"/>
        <item x="776"/>
        <item x="938"/>
        <item x="208"/>
        <item x="235"/>
        <item x="126"/>
        <item x="513"/>
        <item x="522"/>
        <item x="506"/>
        <item x="523"/>
        <item x="532"/>
        <item x="520"/>
        <item x="518"/>
        <item x="521"/>
        <item x="517"/>
        <item x="519"/>
        <item x="524"/>
        <item x="416"/>
        <item x="424"/>
        <item x="418"/>
        <item x="459"/>
        <item x="460"/>
        <item x="477"/>
        <item x="458"/>
        <item x="385"/>
        <item x="386"/>
        <item x="389"/>
        <item x="392"/>
        <item x="1026"/>
        <item x="1005"/>
        <item x="892"/>
        <item x="1157"/>
        <item x="787"/>
        <item x="635"/>
        <item x="1126"/>
        <item x="1171"/>
        <item x="970"/>
        <item x="1023"/>
        <item x="1100"/>
        <item x="1143"/>
        <item x="643"/>
        <item x="1159"/>
        <item x="894"/>
        <item x="978"/>
        <item x="979"/>
        <item x="1158"/>
        <item x="960"/>
        <item x="895"/>
        <item x="659"/>
        <item x="754"/>
        <item x="491"/>
        <item x="493"/>
        <item x="1165"/>
        <item x="411"/>
        <item x="455"/>
        <item x="1082"/>
        <item x="587"/>
        <item x="381"/>
        <item x="151"/>
        <item x="125"/>
        <item x="99"/>
        <item x="130"/>
        <item x="370"/>
        <item x="277"/>
        <item x="559"/>
        <item x="415"/>
        <item x="1103"/>
        <item x="147"/>
        <item x="326"/>
        <item x="945"/>
        <item x="368"/>
        <item x="540"/>
        <item x="671"/>
        <item x="456"/>
        <item x="637"/>
        <item x="1150"/>
        <item x="918"/>
        <item x="6"/>
        <item x="13"/>
        <item x="1112"/>
        <item x="1089"/>
        <item x="492"/>
        <item x="217"/>
        <item x="937"/>
        <item x="934"/>
        <item x="484"/>
        <item x="573"/>
        <item x="444"/>
        <item x="487"/>
        <item x="832"/>
        <item x="774"/>
        <item x="570"/>
        <item x="511"/>
        <item x="1085"/>
        <item x="873"/>
        <item x="23"/>
        <item x="21"/>
        <item x="482"/>
        <item x="865"/>
        <item x="22"/>
        <item x="771"/>
        <item x="759"/>
        <item x="761"/>
        <item x="763"/>
        <item x="677"/>
        <item x="7"/>
        <item x="767"/>
        <item x="769"/>
        <item x="537"/>
        <item x="161"/>
        <item x="758"/>
        <item x="765"/>
        <item x="768"/>
        <item x="764"/>
        <item x="757"/>
        <item x="770"/>
        <item x="762"/>
        <item x="766"/>
        <item x="772"/>
        <item x="760"/>
        <item x="541"/>
        <item x="1107"/>
        <item x="43"/>
        <item x="276"/>
        <item x="422"/>
        <item x="568"/>
        <item x="465"/>
        <item x="441"/>
        <item x="575"/>
        <item x="399"/>
        <item x="457"/>
        <item x="704"/>
        <item x="569"/>
        <item x="986"/>
        <item x="1028"/>
        <item x="1002"/>
        <item x="984"/>
        <item x="1029"/>
        <item x="982"/>
        <item x="987"/>
        <item x="985"/>
        <item x="983"/>
        <item x="993"/>
        <item x="981"/>
        <item x="997"/>
        <item x="526"/>
        <item x="466"/>
        <item x="578"/>
        <item x="391"/>
        <item x="1000"/>
        <item x="1001"/>
        <item x="497"/>
        <item x="515"/>
        <item x="495"/>
        <item x="499"/>
        <item x="500"/>
        <item x="927"/>
        <item x="615"/>
        <item x="999"/>
        <item x="1032"/>
        <item x="1031"/>
        <item x="1033"/>
        <item x="702"/>
        <item x="648"/>
        <item x="507"/>
        <item x="1041"/>
        <item x="699"/>
        <item x="577"/>
        <item x="580"/>
        <item x="579"/>
        <item x="921"/>
        <item x="1042"/>
        <item x="966"/>
        <item x="661"/>
        <item x="664"/>
        <item x="408"/>
        <item x="387"/>
        <item x="206"/>
        <item x="383"/>
        <item x="1034"/>
        <item x="527"/>
        <item x="528"/>
        <item x="219"/>
        <item x="75"/>
        <item x="79"/>
        <item x="76"/>
        <item x="255"/>
        <item x="138"/>
        <item x="780"/>
        <item x="639"/>
        <item x="425"/>
        <item x="557"/>
        <item x="584"/>
        <item x="1130"/>
        <item x="128"/>
        <item x="77"/>
        <item x="833"/>
        <item x="875"/>
        <item x="1168"/>
        <item x="1013"/>
        <item x="504"/>
        <item x="525"/>
        <item x="1167"/>
        <item x="952"/>
        <item x="953"/>
        <item x="931"/>
        <item x="951"/>
        <item x="508"/>
        <item x="688"/>
        <item x="632"/>
        <item x="630"/>
        <item x="641"/>
        <item x="625"/>
        <item x="626"/>
        <item x="658"/>
        <item x="308"/>
        <item x="481"/>
        <item x="254"/>
        <item x="1091"/>
        <item x="463"/>
        <item x="222"/>
        <item x="129"/>
        <item x="316"/>
        <item x="574"/>
        <item x="5"/>
        <item x="168"/>
        <item x="714"/>
        <item x="820"/>
        <item x="821"/>
        <item x="824"/>
        <item x="860"/>
        <item x="891"/>
        <item x="514"/>
        <item x="94"/>
        <item x="662"/>
        <item x="969"/>
        <item x="631"/>
        <item x="542"/>
        <item x="856"/>
        <item x="68"/>
        <item x="69"/>
        <item x="665"/>
        <item x="701"/>
        <item x="494"/>
        <item x="479"/>
        <item x="347"/>
        <item x="241"/>
        <item x="464"/>
        <item x="788"/>
        <item x="751"/>
        <item x="314"/>
        <item x="1152"/>
        <item x="288"/>
        <item x="1129"/>
        <item x="589"/>
        <item x="556"/>
        <item x="446"/>
        <item x="483"/>
        <item x="971"/>
        <item x="165"/>
        <item x="403"/>
        <item x="488"/>
        <item x="629"/>
        <item x="498"/>
        <item x="320"/>
        <item x="270"/>
        <item x="243"/>
        <item x="44"/>
        <item x="45"/>
        <item x="41"/>
        <item x="42"/>
        <item x="48"/>
        <item x="27"/>
        <item x="950"/>
        <item x="949"/>
        <item x="538"/>
        <item x="396"/>
        <item x="900"/>
        <item x="467"/>
        <item x="462"/>
        <item x="468"/>
        <item x="663"/>
        <item x="634"/>
        <item x="633"/>
        <item x="616"/>
        <item x="628"/>
        <item x="957"/>
        <item x="53"/>
        <item x="954"/>
        <item x="1036"/>
        <item x="395"/>
        <item x="470"/>
        <item x="134"/>
        <item x="108"/>
        <item x="137"/>
        <item x="106"/>
        <item x="249"/>
        <item x="89"/>
        <item x="88"/>
        <item x="70"/>
        <item x="71"/>
        <item x="90"/>
        <item x="72"/>
        <item x="73"/>
        <item x="74"/>
        <item x="563"/>
        <item x="624"/>
        <item x="623"/>
        <item x="817"/>
        <item x="822"/>
        <item x="816"/>
        <item x="818"/>
        <item x="815"/>
        <item x="897"/>
        <item x="1055"/>
        <item x="838"/>
        <item x="1048"/>
        <item x="2"/>
        <item x="57"/>
        <item x="97"/>
        <item x="87"/>
        <item x="80"/>
        <item x="24"/>
        <item x="18"/>
        <item x="17"/>
        <item x="98"/>
        <item x="101"/>
        <item x="319"/>
        <item x="315"/>
        <item x="156"/>
        <item x="265"/>
        <item x="297"/>
        <item x="246"/>
        <item x="354"/>
        <item x="269"/>
        <item x="305"/>
        <item x="194"/>
        <item x="290"/>
        <item x="379"/>
        <item x="149"/>
        <item x="171"/>
        <item x="182"/>
        <item x="348"/>
        <item x="204"/>
        <item x="157"/>
        <item x="278"/>
        <item x="159"/>
        <item x="207"/>
        <item x="295"/>
        <item x="285"/>
        <item x="122"/>
        <item x="262"/>
        <item x="263"/>
        <item x="216"/>
        <item x="215"/>
        <item x="218"/>
        <item x="364"/>
        <item x="294"/>
        <item x="133"/>
        <item x="275"/>
        <item x="160"/>
        <item x="253"/>
        <item x="214"/>
        <item x="220"/>
        <item x="248"/>
        <item x="242"/>
        <item x="228"/>
        <item x="227"/>
        <item x="226"/>
        <item x="213"/>
        <item x="390"/>
        <item x="409"/>
        <item x="473"/>
        <item x="486"/>
        <item x="461"/>
        <item x="421"/>
        <item x="423"/>
        <item x="420"/>
        <item x="419"/>
        <item x="435"/>
        <item x="443"/>
        <item x="512"/>
        <item x="534"/>
        <item x="509"/>
        <item x="613"/>
        <item x="614"/>
        <item x="649"/>
        <item x="668"/>
        <item x="645"/>
        <item x="651"/>
        <item x="617"/>
        <item x="620"/>
        <item x="650"/>
        <item x="705"/>
        <item x="660"/>
        <item x="682"/>
        <item x="681"/>
        <item x="679"/>
        <item x="680"/>
        <item x="673"/>
        <item x="703"/>
        <item x="672"/>
        <item x="728"/>
        <item x="734"/>
        <item x="723"/>
        <item x="740"/>
        <item x="719"/>
        <item x="725"/>
        <item x="736"/>
        <item x="724"/>
        <item x="726"/>
        <item x="778"/>
        <item x="1080"/>
        <item x="1101"/>
        <item x="1109"/>
        <item x="859"/>
        <item x="836"/>
        <item x="877"/>
        <item x="813"/>
        <item x="826"/>
        <item x="825"/>
        <item x="919"/>
        <item x="901"/>
        <item x="909"/>
        <item x="910"/>
        <item x="923"/>
        <item x="1174"/>
        <item x="1173"/>
        <item x="1139"/>
        <item x="1140"/>
        <item x="1153"/>
        <item x="1155"/>
        <item x="1134"/>
        <item x="1135"/>
        <item x="1149"/>
        <item x="1144"/>
        <item x="1148"/>
        <item x="1141"/>
        <item x="1151"/>
        <item x="1142"/>
        <item x="1162"/>
        <item x="1154"/>
        <item x="1169"/>
        <item x="1172"/>
        <item x="1156"/>
        <item x="1016"/>
        <item x="1021"/>
        <item x="1020"/>
        <item x="1017"/>
        <item x="1018"/>
        <item x="1019"/>
        <item x="1035"/>
        <item x="1015"/>
        <item x="1022"/>
        <item x="962"/>
        <item x="964"/>
        <item x="996"/>
        <item x="871"/>
        <item x="869"/>
        <item x="867"/>
        <item x="864"/>
        <item x="868"/>
        <item x="863"/>
        <item x="853"/>
        <item x="1114"/>
        <item x="1108"/>
        <item x="1083"/>
        <item x="1078"/>
        <item x="1086"/>
        <item x="1070"/>
        <item x="1095"/>
        <item x="49"/>
        <item x="81"/>
        <item x="358"/>
        <item x="307"/>
        <item x="279"/>
        <item x="117"/>
        <item x="210"/>
        <item x="351"/>
        <item x="302"/>
        <item x="136"/>
        <item x="361"/>
        <item x="306"/>
        <item x="293"/>
        <item x="119"/>
        <item x="115"/>
        <item x="118"/>
        <item x="116"/>
        <item x="123"/>
        <item x="127"/>
        <item x="144"/>
        <item x="141"/>
        <item x="142"/>
        <item x="402"/>
        <item x="474"/>
        <item x="436"/>
        <item x="437"/>
        <item x="565"/>
        <item x="582"/>
        <item x="67"/>
        <item x="610"/>
        <item x="609"/>
        <item x="689"/>
        <item x="638"/>
        <item x="690"/>
        <item x="691"/>
        <item x="516"/>
        <item x="250"/>
        <item x="230"/>
        <item x="911"/>
        <item x="883"/>
        <item x="882"/>
        <item x="887"/>
        <item x="885"/>
        <item x="879"/>
        <item x="886"/>
        <item x="933"/>
        <item x="936"/>
        <item x="1092"/>
        <item x="1128"/>
        <item x="1160"/>
        <item x="1136"/>
        <item x="994"/>
        <item x="1006"/>
        <item x="1012"/>
        <item x="1011"/>
        <item x="1037"/>
        <item x="1051"/>
        <item x="1038"/>
        <item x="1056"/>
        <item x="866"/>
        <item x="834"/>
        <item x="839"/>
        <item x="1077"/>
        <item x="1088"/>
        <item x="15"/>
        <item x="78"/>
        <item x="445"/>
        <item x="40"/>
        <item x="428"/>
        <item x="438"/>
        <item x="14"/>
        <item x="58"/>
        <item x="59"/>
        <item x="93"/>
        <item x="96"/>
        <item x="282"/>
        <item x="280"/>
        <item x="304"/>
        <item x="299"/>
        <item x="375"/>
        <item x="373"/>
        <item x="292"/>
        <item x="310"/>
        <item x="325"/>
        <item x="324"/>
        <item x="289"/>
        <item x="296"/>
        <item x="284"/>
        <item x="190"/>
        <item x="170"/>
        <item x="173"/>
        <item x="189"/>
        <item x="301"/>
        <item x="298"/>
        <item x="344"/>
        <item x="372"/>
        <item x="345"/>
        <item x="286"/>
        <item x="376"/>
        <item x="322"/>
        <item x="330"/>
        <item x="236"/>
        <item x="186"/>
        <item x="245"/>
        <item x="260"/>
        <item x="247"/>
        <item x="264"/>
        <item x="143"/>
        <item x="232"/>
        <item x="357"/>
        <item x="414"/>
        <item x="398"/>
        <item x="489"/>
        <item x="490"/>
        <item x="485"/>
        <item x="475"/>
        <item x="478"/>
        <item x="442"/>
        <item x="447"/>
        <item x="430"/>
        <item x="433"/>
        <item x="560"/>
        <item x="571"/>
        <item x="612"/>
        <item x="611"/>
        <item x="678"/>
        <item x="692"/>
        <item x="642"/>
        <item x="669"/>
        <item x="618"/>
        <item x="140"/>
        <item x="139"/>
        <item x="908"/>
        <item x="924"/>
        <item x="926"/>
        <item x="925"/>
        <item x="904"/>
        <item x="906"/>
        <item x="907"/>
        <item x="914"/>
        <item x="899"/>
        <item x="915"/>
        <item x="913"/>
        <item x="939"/>
        <item x="752"/>
        <item x="753"/>
        <item x="750"/>
        <item x="733"/>
        <item x="720"/>
        <item x="731"/>
        <item x="735"/>
        <item x="727"/>
        <item x="713"/>
        <item x="773"/>
        <item x="775"/>
        <item x="811"/>
        <item x="810"/>
        <item x="819"/>
        <item x="823"/>
        <item x="814"/>
        <item x="812"/>
        <item x="1161"/>
        <item x="998"/>
        <item x="1027"/>
        <item x="988"/>
        <item x="1004"/>
        <item x="1003"/>
        <item x="1030"/>
        <item x="974"/>
        <item x="1052"/>
        <item x="1039"/>
        <item x="1059"/>
        <item x="1053"/>
        <item x="1054"/>
        <item x="870"/>
        <item x="852"/>
        <item x="848"/>
        <item x="857"/>
        <item x="846"/>
        <item x="847"/>
        <item x="843"/>
        <item x="842"/>
        <item x="1093"/>
        <item x="1079"/>
        <item x="1111"/>
        <item x="1074"/>
        <item x="1065"/>
        <item x="1117"/>
        <item x="1098"/>
        <item x="1075"/>
        <item x="1121"/>
        <item x="1122"/>
        <item x="83"/>
        <item x="82"/>
        <item x="86"/>
        <item x="84"/>
        <item x="47"/>
        <item x="31"/>
        <item x="11"/>
        <item x="34"/>
        <item x="33"/>
        <item x="30"/>
        <item x="1"/>
        <item x="365"/>
        <item x="323"/>
        <item x="338"/>
        <item x="146"/>
        <item x="231"/>
        <item x="199"/>
        <item x="179"/>
        <item x="202"/>
        <item x="178"/>
        <item x="153"/>
        <item x="154"/>
        <item x="164"/>
        <item x="162"/>
        <item x="163"/>
        <item x="251"/>
        <item x="352"/>
        <item x="350"/>
        <item x="356"/>
        <item x="309"/>
        <item x="362"/>
        <item x="346"/>
        <item x="300"/>
        <item x="274"/>
        <item x="377"/>
        <item x="378"/>
        <item x="291"/>
        <item x="169"/>
        <item x="312"/>
        <item x="257"/>
        <item x="132"/>
        <item x="827"/>
        <item x="1087"/>
        <item x="1099"/>
        <item x="798"/>
        <item x="806"/>
        <item x="755"/>
        <item x="801"/>
        <item x="741"/>
        <item x="730"/>
        <item x="729"/>
        <item x="722"/>
        <item x="739"/>
        <item x="732"/>
        <item x="779"/>
        <item x="944"/>
        <item x="948"/>
        <item x="916"/>
        <item x="905"/>
        <item x="903"/>
        <item x="902"/>
        <item x="922"/>
        <item x="588"/>
        <item x="267"/>
        <item x="586"/>
        <item x="60"/>
        <item x="174"/>
        <item x="176"/>
        <item x="175"/>
        <item x="177"/>
        <item x="496"/>
        <item x="388"/>
        <item x="413"/>
        <item x="404"/>
        <item x="400"/>
        <item x="394"/>
        <item x="397"/>
        <item x="412"/>
        <item x="480"/>
        <item x="472"/>
        <item x="450"/>
        <item x="452"/>
        <item x="453"/>
        <item x="451"/>
        <item x="454"/>
        <item x="1084"/>
        <item x="1071"/>
        <item x="1097"/>
        <item x="850"/>
        <item x="861"/>
        <item x="1043"/>
        <item x="1044"/>
        <item x="667"/>
        <item x="977"/>
        <item x="965"/>
        <item x="967"/>
        <item x="644"/>
        <item x="28"/>
        <item x="32"/>
        <item x="29"/>
        <item x="369"/>
        <item x="533"/>
        <item x="203"/>
        <item x="188"/>
        <item x="828"/>
        <item x="837"/>
        <item x="777"/>
        <item x="800"/>
        <item x="742"/>
        <item x="878"/>
        <item x="917"/>
        <item x="893"/>
        <item x="888"/>
        <item x="590"/>
        <item x="585"/>
        <item x="567"/>
        <item x="581"/>
        <item x="558"/>
        <item x="531"/>
        <item x="505"/>
        <item x="407"/>
        <item x="410"/>
        <item x="393"/>
        <item x="471"/>
        <item x="440"/>
        <item x="1106"/>
        <item x="1069"/>
        <item x="1076"/>
        <item x="840"/>
        <item x="845"/>
        <item x="855"/>
        <item x="862"/>
        <item x="1047"/>
        <item x="1057"/>
        <item x="1046"/>
        <item x="1049"/>
        <item x="693"/>
        <item x="683"/>
        <item x="700"/>
        <item x="627"/>
        <item x="656"/>
        <item x="655"/>
        <item x="1008"/>
        <item x="1014"/>
        <item x="16"/>
        <item x="12"/>
        <item x="197"/>
        <item x="876"/>
        <item x="805"/>
        <item x="737"/>
        <item x="932"/>
        <item x="406"/>
        <item x="401"/>
        <item x="434"/>
        <item x="991"/>
        <item x="992"/>
        <item x="640"/>
        <item x="191"/>
        <item x="318"/>
        <item x="501"/>
        <item x="530"/>
        <item x="256"/>
        <item x="258"/>
        <item x="1067"/>
        <item x="851"/>
        <item x="797"/>
        <item x="469"/>
        <item x="1058"/>
        <item x="1163"/>
        <item x="676"/>
        <item x="1007"/>
        <item x="65"/>
        <item x="85"/>
        <item x="46"/>
        <item x="113"/>
        <item x="112"/>
        <item x="317"/>
        <item x="240"/>
        <item x="110"/>
        <item x="107"/>
        <item x="150"/>
        <item x="114"/>
        <item x="180"/>
        <item x="281"/>
        <item x="271"/>
        <item x="111"/>
        <item x="152"/>
        <item x="221"/>
        <item x="366"/>
        <item x="120"/>
        <item x="121"/>
        <item x="135"/>
        <item x="371"/>
        <item x="124"/>
        <item x="367"/>
        <item x="313"/>
        <item x="321"/>
        <item x="841"/>
        <item x="799"/>
        <item x="721"/>
        <item x="572"/>
        <item x="429"/>
        <item x="657"/>
        <item x="167"/>
        <item x="193"/>
        <item x="166"/>
        <item x="234"/>
        <item x="448"/>
        <item x="427"/>
        <item x="717"/>
        <item x="670"/>
        <item x="990"/>
        <item x="287"/>
        <item x="783"/>
        <item x="710"/>
        <item x="707"/>
        <item x="786"/>
        <item x="708"/>
        <item x="785"/>
        <item x="709"/>
        <item x="784"/>
        <item x="881"/>
        <item x="880"/>
        <item x="884"/>
        <item x="417"/>
        <item x="711"/>
        <item x="39"/>
        <item x="36"/>
        <item x="51"/>
        <item x="311"/>
        <item x="201"/>
        <item x="329"/>
        <item x="266"/>
        <item x="382"/>
        <item x="789"/>
        <item x="808"/>
        <item x="502"/>
        <item x="510"/>
        <item x="1024"/>
        <item x="1025"/>
        <item x="1094"/>
        <item x="1064"/>
        <item x="1073"/>
        <item x="1062"/>
        <item x="224"/>
        <item x="872"/>
        <item x="8"/>
        <item x="594"/>
        <item x="593"/>
        <item x="608"/>
        <item x="607"/>
        <item x="602"/>
        <item x="592"/>
        <item x="598"/>
        <item x="712"/>
        <item x="706"/>
        <item x="782"/>
        <item x="781"/>
        <item x="807"/>
        <item x="1063"/>
        <item x="1060"/>
        <item x="62"/>
        <item x="63"/>
        <item x="37"/>
        <item x="61"/>
        <item x="64"/>
        <item x="54"/>
        <item x="38"/>
        <item x="331"/>
        <item x="340"/>
        <item x="552"/>
        <item x="553"/>
        <item x="551"/>
        <item x="543"/>
        <item x="622"/>
        <item x="4"/>
        <item x="20"/>
        <item x="35"/>
        <item x="50"/>
        <item x="52"/>
        <item x="55"/>
        <item x="56"/>
        <item x="66"/>
        <item x="91"/>
        <item x="92"/>
        <item x="95"/>
        <item x="100"/>
        <item x="102"/>
        <item x="103"/>
        <item x="104"/>
        <item x="105"/>
        <item x="109"/>
        <item x="155"/>
        <item x="198"/>
        <item x="200"/>
        <item x="209"/>
        <item x="211"/>
        <item x="212"/>
        <item x="225"/>
        <item x="233"/>
        <item x="237"/>
        <item x="238"/>
        <item x="244"/>
        <item x="252"/>
        <item x="259"/>
        <item x="261"/>
        <item x="272"/>
        <item x="303"/>
        <item x="327"/>
        <item x="328"/>
        <item x="332"/>
        <item x="333"/>
        <item x="334"/>
        <item x="335"/>
        <item x="336"/>
        <item x="337"/>
        <item x="339"/>
        <item x="341"/>
        <item x="342"/>
        <item x="343"/>
        <item x="349"/>
        <item x="353"/>
        <item x="374"/>
        <item x="380"/>
        <item x="384"/>
        <item x="405"/>
        <item x="426"/>
        <item x="431"/>
        <item x="432"/>
        <item x="439"/>
        <item x="476"/>
        <item x="503"/>
        <item x="529"/>
        <item x="535"/>
        <item x="536"/>
        <item x="539"/>
        <item x="544"/>
        <item x="545"/>
        <item x="546"/>
        <item x="547"/>
        <item x="548"/>
        <item x="549"/>
        <item x="550"/>
        <item x="554"/>
        <item x="555"/>
        <item x="561"/>
        <item x="562"/>
        <item x="564"/>
        <item x="591"/>
        <item x="595"/>
        <item x="596"/>
        <item x="597"/>
        <item x="599"/>
        <item x="600"/>
        <item x="601"/>
        <item x="603"/>
        <item x="604"/>
        <item x="605"/>
        <item x="606"/>
        <item x="619"/>
        <item x="674"/>
        <item x="675"/>
        <item x="684"/>
        <item x="685"/>
        <item x="686"/>
        <item x="687"/>
        <item x="694"/>
        <item x="695"/>
        <item x="696"/>
        <item x="697"/>
        <item x="698"/>
        <item x="715"/>
        <item x="716"/>
        <item x="718"/>
        <item x="738"/>
        <item x="743"/>
        <item x="744"/>
        <item x="745"/>
        <item x="746"/>
        <item x="747"/>
        <item x="748"/>
        <item x="749"/>
        <item x="791"/>
        <item x="792"/>
        <item x="793"/>
        <item x="794"/>
        <item x="795"/>
        <item x="796"/>
        <item x="802"/>
        <item x="803"/>
        <item x="804"/>
        <item x="809"/>
        <item x="829"/>
        <item x="830"/>
        <item x="831"/>
        <item x="844"/>
        <item x="849"/>
        <item x="854"/>
        <item x="858"/>
        <item x="890"/>
        <item x="898"/>
        <item x="920"/>
        <item x="935"/>
        <item x="940"/>
        <item x="941"/>
        <item x="942"/>
        <item x="943"/>
        <item x="946"/>
        <item x="947"/>
        <item x="955"/>
        <item x="956"/>
        <item x="963"/>
        <item x="1040"/>
        <item x="1045"/>
        <item x="1050"/>
        <item x="1096"/>
        <item x="1113"/>
        <item x="1170"/>
        <item t="default"/>
      </items>
    </pivotField>
    <pivotField compact="0" outline="0" showAll="0"/>
    <pivotField axis="axisRow" compact="0" outline="0" multipleItemSelectionAllowed="1" showAll="0" sortType="ascending">
      <items count="112">
        <item sd="0" x="100"/>
        <item h="1" x="83"/>
        <item h="1" sd="0" x="85"/>
        <item h="1" sd="0" x="102"/>
        <item h="1" x="101"/>
        <item h="1" sd="0" x="92"/>
        <item h="1" sd="0" x="4"/>
        <item h="1" x="68"/>
        <item h="1" x="82"/>
        <item h="1" x="81"/>
        <item h="1" sd="0" x="79"/>
        <item h="1" sd="0" x="69"/>
        <item h="1" x="38"/>
        <item h="1" sd="0" x="75"/>
        <item h="1" sd="0" x="7"/>
        <item h="1" sd="0" x="25"/>
        <item h="1" sd="0" x="3"/>
        <item h="1" sd="0" x="14"/>
        <item h="1" sd="0" x="0"/>
        <item h="1" x="35"/>
        <item h="1" sd="0" x="33"/>
        <item h="1" x="11"/>
        <item h="1" x="30"/>
        <item h="1" x="23"/>
        <item h="1" sd="0" x="9"/>
        <item h="1" x="97"/>
        <item h="1" x="96"/>
        <item h="1" x="74"/>
        <item h="1" sd="0" x="10"/>
        <item h="1" sd="0" x="8"/>
        <item h="1" sd="0" x="13"/>
        <item h="1" x="27"/>
        <item h="1" x="2"/>
        <item h="1" sd="0" x="16"/>
        <item h="1" x="37"/>
        <item h="1" x="31"/>
        <item h="1" sd="0" x="21"/>
        <item h="1" x="64"/>
        <item h="1" sd="0" x="41"/>
        <item h="1" sd="0" x="67"/>
        <item h="1" x="45"/>
        <item h="1" x="62"/>
        <item h="1" sd="0" x="98"/>
        <item h="1" sd="0" x="47"/>
        <item h="1" sd="0" x="87"/>
        <item h="1" sd="0" x="89"/>
        <item h="1" x="57"/>
        <item h="1" sd="0" x="56"/>
        <item h="1" x="106"/>
        <item h="1" x="105"/>
        <item h="1" sd="0" x="88"/>
        <item h="1" sd="0" x="107"/>
        <item h="1" x="66"/>
        <item h="1" sd="0" x="49"/>
        <item h="1" x="55"/>
        <item h="1" sd="0" x="94"/>
        <item h="1" sd="0" x="90"/>
        <item h="1" x="58"/>
        <item h="1" x="109"/>
        <item h="1" x="52"/>
        <item h="1" x="43"/>
        <item h="1" sd="0" x="110"/>
        <item h="1" x="60"/>
        <item h="1" x="99"/>
        <item h="1" x="61"/>
        <item h="1" x="46"/>
        <item h="1" x="24"/>
        <item h="1" x="29"/>
        <item h="1" x="108"/>
        <item h="1" sd="0" x="32"/>
        <item h="1" x="39"/>
        <item h="1" sd="0" x="50"/>
        <item h="1" x="93"/>
        <item h="1" x="51"/>
        <item h="1" x="34"/>
        <item h="1" sd="0" x="44"/>
        <item h="1" x="72"/>
        <item h="1" x="71"/>
        <item h="1" sd="0" x="76"/>
        <item h="1" sd="0" x="77"/>
        <item h="1" sd="0" x="78"/>
        <item h="1" sd="0" x="48"/>
        <item h="1" x="104"/>
        <item h="1" x="103"/>
        <item h="1" sd="0" x="91"/>
        <item h="1" x="53"/>
        <item h="1" sd="0" x="95"/>
        <item h="1" x="65"/>
        <item h="1" sd="0" x="59"/>
        <item h="1" x="63"/>
        <item h="1" x="42"/>
        <item h="1" x="40"/>
        <item h="1" x="54"/>
        <item h="1" x="26"/>
        <item h="1" x="28"/>
        <item h="1" sd="0" x="6"/>
        <item h="1" sd="0" x="17"/>
        <item h="1" sd="0" x="19"/>
        <item h="1" sd="0" x="5"/>
        <item h="1" sd="0" x="1"/>
        <item h="1" sd="0" x="36"/>
        <item h="1" x="73"/>
        <item h="1" x="84"/>
        <item h="1" x="70"/>
        <item h="1" x="80"/>
        <item h="1" sd="0" x="15"/>
        <item h="1" sd="0" x="20"/>
        <item h="1" sd="0" x="86"/>
        <item h="1" sd="0" x="12"/>
        <item h="1" sd="0" x="18"/>
        <item h="1" x="2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2"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69FC1-87F8-4E17-86D1-9A02CC9BF0F4}" name="PivotTable2" cacheId="7" applyNumberFormats="0" applyBorderFormats="0" applyFontFormats="0" applyPatternFormats="0" applyAlignmentFormats="0" applyWidthHeightFormats="1" dataCaption="Values" showError="1" tag="8a0d7caf-a87c-49fd-8cde-59c682748409" updatedVersion="8" minRefreshableVersion="3" useAutoFormatting="1" itemPrintTitles="1" createdVersion="8" indent="0" compact="0" compactData="0" gridDropZones="1" multipleFieldFilters="0">
  <location ref="A1:E118" firstHeaderRow="1" firstDataRow="2" firstDataCol="2"/>
  <pivotFields count="5">
    <pivotField axis="axisRow" compact="0" allDrilled="1" outline="0" subtotalTop="0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0" allDrilled="1" outline="0" subtotalTop="0" showAll="0" dataSourceSort="1" defaultAttributeDrillState="1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11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 v="10"/>
    </i>
    <i r="1">
      <x v="11"/>
    </i>
    <i r="1">
      <x v="12"/>
    </i>
    <i r="1">
      <x v="13"/>
    </i>
    <i r="1">
      <x v="14"/>
    </i>
    <i r="1">
      <x v="15"/>
    </i>
    <i t="default">
      <x v="1"/>
    </i>
    <i>
      <x v="2"/>
      <x v="16"/>
    </i>
    <i r="1">
      <x v="17"/>
    </i>
    <i t="default">
      <x v="2"/>
    </i>
    <i>
      <x v="3"/>
      <x v="18"/>
    </i>
    <i r="1">
      <x v="19"/>
    </i>
    <i t="default">
      <x v="3"/>
    </i>
    <i>
      <x v="4"/>
      <x v="20"/>
    </i>
    <i r="1">
      <x v="21"/>
    </i>
    <i t="default">
      <x v="4"/>
    </i>
    <i>
      <x v="5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t="default">
      <x v="5"/>
    </i>
    <i>
      <x v="6"/>
      <x v="50"/>
    </i>
    <i r="1">
      <x v="51"/>
    </i>
    <i r="1">
      <x v="52"/>
    </i>
    <i r="1">
      <x v="53"/>
    </i>
    <i r="1">
      <x v="54"/>
    </i>
    <i t="default">
      <x v="6"/>
    </i>
    <i>
      <x v="7"/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t="default">
      <x v="7"/>
    </i>
    <i>
      <x v="8"/>
      <x v="65"/>
    </i>
    <i t="default">
      <x v="8"/>
    </i>
    <i>
      <x v="9"/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t="default">
      <x v="9"/>
    </i>
    <i>
      <x v="10"/>
      <x v="79"/>
    </i>
    <i r="1">
      <x v="80"/>
    </i>
    <i t="default">
      <x v="10"/>
    </i>
    <i>
      <x v="11"/>
      <x v="81"/>
    </i>
    <i t="default">
      <x v="11"/>
    </i>
    <i>
      <x v="12"/>
      <x v="82"/>
    </i>
    <i r="1">
      <x v="83"/>
    </i>
    <i t="default">
      <x v="12"/>
    </i>
    <i>
      <x v="13"/>
      <x v="84"/>
    </i>
    <i t="default">
      <x v="13"/>
    </i>
    <i>
      <x v="14"/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t="default"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nty " fld="2" baseField="1" baseItem="10" numFmtId="3"/>
    <dataField name="AMTUSD " fld="3" baseField="1" baseItem="10" numFmtId="3"/>
    <dataField fld="4" subtotal="count" baseField="1" baseItem="13" numFmtId="164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nty "/>
    <pivotHierarchy dragToData="1" caption="AMTUSD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6"/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QryApInvDtl_Clad]"/>
        <x15:activeTabTopLevelEntity name="[QryApInvDtl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30BBEA5C-E068-4981-9D12-D0220EDE6C05}" autoFormatId="16" applyNumberFormats="0" applyBorderFormats="0" applyFontFormats="0" applyPatternFormats="0" applyAlignmentFormats="0" applyWidthHeightFormats="0">
  <queryTableRefresh nextId="24">
    <queryTableFields count="23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name="Div" tableColumnId="11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  <queryTableField id="16" name="Total_PO_Price_PO CUR" tableColumnId="16"/>
      <queryTableField id="17" name="ExchangeRate" tableColumnId="17"/>
      <queryTableField id="18" name="PO UNIT PRICE USD" tableColumnId="18"/>
      <queryTableField id="19" name="AMTUSD" tableColumnId="19"/>
      <queryTableField id="20" name="Database" tableColumnId="20"/>
      <queryTableField id="21" name="CurrentRate" tableColumnId="21"/>
      <queryTableField id="22" name="ExtCost" tableColumnId="22"/>
      <queryTableField id="23" name="FiscalYear" tableColumnId="23"/>
    </queryTable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55408-6E0B-4EFE-87AA-3FA1313E4402}" name="Table_Query_from_MS_Access_Database3" displayName="Table_Query_from_MS_Access_Database3" ref="A4:W2611" tableType="queryTable" totalsRowShown="0">
  <autoFilter ref="A4:W2611" xr:uid="{DE455408-6E0B-4EFE-87AA-3FA1313E4402}"/>
  <tableColumns count="23">
    <tableColumn id="1" xr3:uid="{78A6765E-9514-44A2-A00A-7D766833E4A0}" uniqueName="1" name="PONum" queryTableFieldId="1"/>
    <tableColumn id="2" xr3:uid="{1047FA3A-A8F5-4946-9B1B-229FAD09FFC3}" uniqueName="2" name="Date" queryTableFieldId="2" dataDxfId="12"/>
    <tableColumn id="3" xr3:uid="{3213E903-D151-487A-B99B-23F5C1DA0AAD}" uniqueName="3" name="Po_Issue_Date" queryTableFieldId="3" dataDxfId="11"/>
    <tableColumn id="4" xr3:uid="{E932B1AD-FBEA-4916-BA45-6B71B71EFBC6}" uniqueName="4" name="Supply" queryTableFieldId="4" dataDxfId="10"/>
    <tableColumn id="5" xr3:uid="{CD5E6FDB-512D-4715-8F6B-8357A80077A9}" uniqueName="5" name="VendorName" queryTableFieldId="5" dataDxfId="9"/>
    <tableColumn id="6" xr3:uid="{96EE03DB-4F4C-4517-90B7-1B58D9AE04B6}" uniqueName="6" name="Vendor_Invoice_No" queryTableFieldId="6" dataDxfId="8"/>
    <tableColumn id="7" xr3:uid="{53171348-B333-4CEE-9ABF-1B1C01D31EFE}" uniqueName="7" name="REF_NO" queryTableFieldId="7" dataDxfId="7"/>
    <tableColumn id="8" xr3:uid="{155E8C6E-49B3-41F5-8136-B787FA1BD21A}" uniqueName="8" name="ITEM" queryTableFieldId="8" dataDxfId="6"/>
    <tableColumn id="9" xr3:uid="{06F721FD-14BF-4DD3-93E8-AE099B2FECC6}" uniqueName="9" name="PartDescription" queryTableFieldId="9" dataDxfId="5"/>
    <tableColumn id="10" xr3:uid="{94CE2C72-F09A-401B-B198-D06A75198F01}" uniqueName="10" name="Commodity" queryTableFieldId="10" dataDxfId="4"/>
    <tableColumn id="11" xr3:uid="{AB64846E-18B4-440E-8EA4-6E3586565CE8}" uniqueName="11" name="Div" queryTableFieldId="11" dataDxfId="3"/>
    <tableColumn id="12" xr3:uid="{98B48506-9FE4-4048-9EEB-24D2AF3ECBC6}" uniqueName="12" name="Qnty" queryTableFieldId="12"/>
    <tableColumn id="13" xr3:uid="{EED8E4F2-4981-4637-B7CC-C53F9A7F7CD7}" uniqueName="13" name="Unit" queryTableFieldId="13" dataDxfId="2"/>
    <tableColumn id="14" xr3:uid="{6A584DFB-CB54-497B-BFB5-80893C536AD8}" uniqueName="14" name="PO_Price_PO CUR" queryTableFieldId="14" dataDxfId="1"/>
    <tableColumn id="15" xr3:uid="{CD39E018-01C0-44FF-90AA-BC54FE5A0BC2}" uniqueName="15" name="PO UNIT PRICE OI_CUR" queryTableFieldId="15"/>
    <tableColumn id="16" xr3:uid="{D5AF11F8-D027-49BF-995B-A32DABE5642C}" uniqueName="16" name="Total_PO_Price_PO CUR" queryTableFieldId="16"/>
    <tableColumn id="17" xr3:uid="{52616046-5AE0-44D4-B430-B08257A8EBBF}" uniqueName="17" name="ExchangeRate" queryTableFieldId="17"/>
    <tableColumn id="18" xr3:uid="{4FDC979D-CD3D-4B3E-9F07-B2C67CDFABDA}" uniqueName="18" name="PO UNIT PRICE USD" queryTableFieldId="18"/>
    <tableColumn id="19" xr3:uid="{067188FD-F2B1-407E-91F3-D1A49D6528AF}" uniqueName="19" name="AMTUSD" queryTableFieldId="19"/>
    <tableColumn id="20" xr3:uid="{D608D0E1-67AD-47AA-A372-D032A9B64F3C}" uniqueName="20" name="Database" queryTableFieldId="20" dataDxfId="0"/>
    <tableColumn id="21" xr3:uid="{D542D5B3-7BAB-44C1-A227-9706F2EBD516}" uniqueName="21" name="CurrentRate" queryTableFieldId="21"/>
    <tableColumn id="22" xr3:uid="{CA5CE652-422C-4AC0-90BD-1AFE96334AFB}" uniqueName="22" name="ExtCost" queryTableFieldId="22"/>
    <tableColumn id="23" xr3:uid="{6EB0A333-B2BD-4F6C-A718-F269E62C03FE}" uniqueName="23" name="FiscalYear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D7792-29B1-4DC1-B5EA-A72AFA7B4114}" name="RepDate" displayName="RepDate" ref="A1:B2" totalsRowShown="0">
  <autoFilter ref="A1:B2" xr:uid="{D9BD7792-29B1-4DC1-B5EA-A72AFA7B4114}"/>
  <tableColumns count="2">
    <tableColumn id="1" xr3:uid="{B2EAB1AD-98F8-49A5-A826-6EF760A11958}" name="DateStart" dataDxfId="14"/>
    <tableColumn id="2" xr3:uid="{2C064B3C-654D-47F0-A664-2751BEAC8E43}" name="DateEnd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7BC5-5799-47D8-B039-D5FA681ADF88}">
  <dimension ref="A1:W2611"/>
  <sheetViews>
    <sheetView tabSelected="1" workbookViewId="0">
      <pane ySplit="4" topLeftCell="A5" activePane="bottomLeft" state="frozen"/>
      <selection pane="bottomLeft" activeCell="C7" sqref="C7"/>
    </sheetView>
  </sheetViews>
  <sheetFormatPr defaultRowHeight="15" x14ac:dyDescent="0.25"/>
  <cols>
    <col min="1" max="1" width="11.42578125" customWidth="1"/>
    <col min="2" max="2" width="10.85546875" customWidth="1"/>
    <col min="3" max="3" width="16.42578125" bestFit="1" customWidth="1"/>
    <col min="4" max="4" width="9.28515625" bestFit="1" customWidth="1"/>
    <col min="5" max="5" width="27" customWidth="1"/>
    <col min="6" max="6" width="17.42578125" customWidth="1"/>
    <col min="7" max="7" width="12.85546875" bestFit="1" customWidth="1"/>
    <col min="8" max="8" width="21" customWidth="1"/>
    <col min="9" max="9" width="45.28515625" customWidth="1"/>
    <col min="10" max="10" width="14.28515625" customWidth="1"/>
    <col min="11" max="11" width="6.140625" bestFit="1" customWidth="1"/>
    <col min="12" max="12" width="8" bestFit="1" customWidth="1"/>
    <col min="13" max="13" width="7.140625" bestFit="1" customWidth="1"/>
    <col min="14" max="14" width="10" customWidth="1"/>
    <col min="15" max="15" width="12" customWidth="1"/>
    <col min="16" max="18" width="15.42578125" customWidth="1"/>
    <col min="19" max="19" width="15.28515625" bestFit="1" customWidth="1"/>
    <col min="20" max="20" width="8.140625" customWidth="1"/>
    <col min="21" max="21" width="14" bestFit="1" customWidth="1"/>
    <col min="22" max="22" width="15.140625" customWidth="1"/>
    <col min="23" max="23" width="12.140625" bestFit="1" customWidth="1"/>
  </cols>
  <sheetData>
    <row r="1" spans="1:23" x14ac:dyDescent="0.25">
      <c r="A1" t="s">
        <v>956</v>
      </c>
      <c r="B1" t="s">
        <v>957</v>
      </c>
      <c r="S1" s="20">
        <f>SUBTOTAL(9,Table_Query_from_MS_Access_Database3[[#All],[AMTUSD]])</f>
        <v>7022271.6063720006</v>
      </c>
      <c r="V1" s="20">
        <f>SUBTOTAL(9,Table_Query_from_MS_Access_Database3[[#All],[ExtCost]])</f>
        <v>220931662.36000013</v>
      </c>
    </row>
    <row r="2" spans="1:23" x14ac:dyDescent="0.25">
      <c r="A2" s="2">
        <v>46023</v>
      </c>
      <c r="B2" s="2">
        <v>46053</v>
      </c>
    </row>
    <row r="4" spans="1:23" x14ac:dyDescent="0.25">
      <c r="A4" t="s">
        <v>0</v>
      </c>
      <c r="B4" t="s">
        <v>314</v>
      </c>
      <c r="C4" t="s">
        <v>316</v>
      </c>
      <c r="D4" t="s">
        <v>317</v>
      </c>
      <c r="E4" t="s">
        <v>318</v>
      </c>
      <c r="F4" t="s">
        <v>310</v>
      </c>
      <c r="G4" t="s">
        <v>308</v>
      </c>
      <c r="H4" t="s">
        <v>309</v>
      </c>
      <c r="I4" t="s">
        <v>1</v>
      </c>
      <c r="J4" t="s">
        <v>2</v>
      </c>
      <c r="K4" t="s">
        <v>3</v>
      </c>
      <c r="L4" t="s">
        <v>319</v>
      </c>
      <c r="M4" t="s">
        <v>320</v>
      </c>
      <c r="N4" t="s">
        <v>311</v>
      </c>
      <c r="O4" t="s">
        <v>312</v>
      </c>
      <c r="P4" t="s">
        <v>313</v>
      </c>
      <c r="Q4" t="s">
        <v>4</v>
      </c>
      <c r="R4" t="s">
        <v>5</v>
      </c>
      <c r="S4" t="s">
        <v>6</v>
      </c>
      <c r="T4" t="s">
        <v>321</v>
      </c>
      <c r="U4" t="s">
        <v>7</v>
      </c>
      <c r="V4" t="s">
        <v>8</v>
      </c>
      <c r="W4" t="s">
        <v>925</v>
      </c>
    </row>
    <row r="5" spans="1:23" x14ac:dyDescent="0.25">
      <c r="A5">
        <v>72033470</v>
      </c>
      <c r="B5" s="2">
        <v>46027</v>
      </c>
      <c r="C5" s="21" t="s">
        <v>2405</v>
      </c>
      <c r="D5" s="21" t="s">
        <v>9</v>
      </c>
      <c r="E5" s="21" t="s">
        <v>10</v>
      </c>
      <c r="F5" s="21" t="s">
        <v>2687</v>
      </c>
      <c r="G5" s="21" t="s">
        <v>2688</v>
      </c>
      <c r="H5" s="21" t="s">
        <v>151</v>
      </c>
      <c r="I5" s="21" t="s">
        <v>152</v>
      </c>
      <c r="J5" s="21" t="s">
        <v>50</v>
      </c>
      <c r="K5" s="21" t="s">
        <v>33</v>
      </c>
      <c r="L5">
        <v>3850</v>
      </c>
      <c r="M5" s="21" t="s">
        <v>49</v>
      </c>
      <c r="N5" s="21" t="s">
        <v>14</v>
      </c>
      <c r="O5">
        <v>2.3693</v>
      </c>
      <c r="P5">
        <v>9121.8050000000003</v>
      </c>
      <c r="Q5">
        <v>31.591200000000001</v>
      </c>
      <c r="R5">
        <v>2.3692989999999998</v>
      </c>
      <c r="S5">
        <v>9121.8051219999998</v>
      </c>
      <c r="T5" s="21" t="s">
        <v>315</v>
      </c>
      <c r="U5">
        <v>31.591200000000001</v>
      </c>
      <c r="V5">
        <v>288168.77</v>
      </c>
      <c r="W5">
        <v>2026</v>
      </c>
    </row>
    <row r="6" spans="1:23" x14ac:dyDescent="0.25">
      <c r="A6">
        <v>72033960</v>
      </c>
      <c r="B6" s="2">
        <v>46027</v>
      </c>
      <c r="C6" s="21" t="s">
        <v>2439</v>
      </c>
      <c r="D6" s="21" t="s">
        <v>9</v>
      </c>
      <c r="E6" s="21" t="s">
        <v>10</v>
      </c>
      <c r="F6" s="21" t="s">
        <v>2687</v>
      </c>
      <c r="G6" s="21" t="s">
        <v>2688</v>
      </c>
      <c r="H6" s="21" t="s">
        <v>1925</v>
      </c>
      <c r="I6" s="21" t="s">
        <v>1926</v>
      </c>
      <c r="J6" s="21" t="s">
        <v>50</v>
      </c>
      <c r="K6" s="21" t="s">
        <v>33</v>
      </c>
      <c r="L6">
        <v>1120</v>
      </c>
      <c r="M6" s="21" t="s">
        <v>49</v>
      </c>
      <c r="N6" s="21" t="s">
        <v>14</v>
      </c>
      <c r="O6">
        <v>1.8817999999999999</v>
      </c>
      <c r="P6">
        <v>2107.62</v>
      </c>
      <c r="Q6">
        <v>31.591200000000001</v>
      </c>
      <c r="R6">
        <v>1.881799</v>
      </c>
      <c r="S6">
        <v>2107.6198429999999</v>
      </c>
      <c r="T6" s="21" t="s">
        <v>315</v>
      </c>
      <c r="U6">
        <v>31.591200000000001</v>
      </c>
      <c r="V6">
        <v>66582.240000000005</v>
      </c>
      <c r="W6">
        <v>2026</v>
      </c>
    </row>
    <row r="7" spans="1:23" x14ac:dyDescent="0.25">
      <c r="A7">
        <v>72034676</v>
      </c>
      <c r="B7" s="2">
        <v>46027</v>
      </c>
      <c r="C7" s="21" t="s">
        <v>2464</v>
      </c>
      <c r="D7" s="21" t="s">
        <v>9</v>
      </c>
      <c r="E7" s="21" t="s">
        <v>10</v>
      </c>
      <c r="F7" s="21" t="s">
        <v>2687</v>
      </c>
      <c r="G7" s="21" t="s">
        <v>2688</v>
      </c>
      <c r="H7" s="21" t="s">
        <v>1925</v>
      </c>
      <c r="I7" s="21" t="s">
        <v>1926</v>
      </c>
      <c r="J7" s="21" t="s">
        <v>50</v>
      </c>
      <c r="K7" s="21" t="s">
        <v>33</v>
      </c>
      <c r="L7">
        <v>140</v>
      </c>
      <c r="M7" s="21" t="s">
        <v>49</v>
      </c>
      <c r="N7" s="21" t="s">
        <v>14</v>
      </c>
      <c r="O7">
        <v>1.8817999999999999</v>
      </c>
      <c r="P7">
        <v>263.452</v>
      </c>
      <c r="Q7">
        <v>31.591200000000001</v>
      </c>
      <c r="R7">
        <v>1.881799</v>
      </c>
      <c r="S7">
        <v>263.45184699999999</v>
      </c>
      <c r="T7" s="21" t="s">
        <v>315</v>
      </c>
      <c r="U7">
        <v>31.591200000000001</v>
      </c>
      <c r="V7">
        <v>8322.76</v>
      </c>
      <c r="W7">
        <v>2026</v>
      </c>
    </row>
    <row r="8" spans="1:23" x14ac:dyDescent="0.25">
      <c r="A8">
        <v>72033470</v>
      </c>
      <c r="B8" s="2">
        <v>46028</v>
      </c>
      <c r="C8" s="21" t="s">
        <v>2405</v>
      </c>
      <c r="D8" s="21" t="s">
        <v>9</v>
      </c>
      <c r="E8" s="21" t="s">
        <v>10</v>
      </c>
      <c r="F8" s="21" t="s">
        <v>2594</v>
      </c>
      <c r="G8" s="21" t="s">
        <v>2595</v>
      </c>
      <c r="H8" s="21" t="s">
        <v>151</v>
      </c>
      <c r="I8" s="21" t="s">
        <v>152</v>
      </c>
      <c r="J8" s="21" t="s">
        <v>50</v>
      </c>
      <c r="K8" s="21" t="s">
        <v>33</v>
      </c>
      <c r="L8">
        <v>1300</v>
      </c>
      <c r="M8" s="21" t="s">
        <v>49</v>
      </c>
      <c r="N8" s="21" t="s">
        <v>14</v>
      </c>
      <c r="O8">
        <v>2.3693</v>
      </c>
      <c r="P8">
        <v>3080.09</v>
      </c>
      <c r="Q8">
        <v>31.425799999999999</v>
      </c>
      <c r="R8">
        <v>2.3693</v>
      </c>
      <c r="S8">
        <v>3080.0899260000001</v>
      </c>
      <c r="T8" s="21" t="s">
        <v>315</v>
      </c>
      <c r="U8">
        <v>31.425799999999999</v>
      </c>
      <c r="V8">
        <v>96794.29</v>
      </c>
      <c r="W8">
        <v>2026</v>
      </c>
    </row>
    <row r="9" spans="1:23" x14ac:dyDescent="0.25">
      <c r="A9">
        <v>72033771</v>
      </c>
      <c r="B9" s="2">
        <v>46028</v>
      </c>
      <c r="C9" s="21" t="s">
        <v>2454</v>
      </c>
      <c r="D9" s="21" t="s">
        <v>9</v>
      </c>
      <c r="E9" s="21" t="s">
        <v>10</v>
      </c>
      <c r="F9" s="21" t="s">
        <v>2594</v>
      </c>
      <c r="G9" s="21" t="s">
        <v>2595</v>
      </c>
      <c r="H9" s="21" t="s">
        <v>1101</v>
      </c>
      <c r="I9" s="21" t="s">
        <v>1102</v>
      </c>
      <c r="J9" s="21" t="s">
        <v>50</v>
      </c>
      <c r="K9" s="21" t="s">
        <v>33</v>
      </c>
      <c r="L9">
        <v>2800</v>
      </c>
      <c r="M9" s="21" t="s">
        <v>49</v>
      </c>
      <c r="N9" s="21" t="s">
        <v>14</v>
      </c>
      <c r="O9">
        <v>2.1918000000000002</v>
      </c>
      <c r="P9">
        <v>6137.04</v>
      </c>
      <c r="Q9">
        <v>31.425799999999999</v>
      </c>
      <c r="R9">
        <v>2.1918000000000002</v>
      </c>
      <c r="S9">
        <v>6137.0399479999996</v>
      </c>
      <c r="T9" s="21" t="s">
        <v>315</v>
      </c>
      <c r="U9">
        <v>31.425799999999999</v>
      </c>
      <c r="V9">
        <v>192861.39</v>
      </c>
      <c r="W9">
        <v>2026</v>
      </c>
    </row>
    <row r="10" spans="1:23" x14ac:dyDescent="0.25">
      <c r="A10">
        <v>72033771</v>
      </c>
      <c r="B10" s="2">
        <v>46028</v>
      </c>
      <c r="C10" s="21" t="s">
        <v>2454</v>
      </c>
      <c r="D10" s="21" t="s">
        <v>9</v>
      </c>
      <c r="E10" s="21" t="s">
        <v>10</v>
      </c>
      <c r="F10" s="21" t="s">
        <v>2594</v>
      </c>
      <c r="G10" s="21" t="s">
        <v>2595</v>
      </c>
      <c r="H10" s="21" t="s">
        <v>1101</v>
      </c>
      <c r="I10" s="21" t="s">
        <v>1102</v>
      </c>
      <c r="J10" s="21" t="s">
        <v>50</v>
      </c>
      <c r="K10" s="21" t="s">
        <v>33</v>
      </c>
      <c r="L10">
        <v>1760</v>
      </c>
      <c r="M10" s="21" t="s">
        <v>49</v>
      </c>
      <c r="N10" s="21" t="s">
        <v>14</v>
      </c>
      <c r="O10">
        <v>2.1918000000000002</v>
      </c>
      <c r="P10">
        <v>3857.5680000000002</v>
      </c>
      <c r="Q10">
        <v>31.425799999999999</v>
      </c>
      <c r="R10">
        <v>2.1918000000000002</v>
      </c>
      <c r="S10">
        <v>3857.5679850000001</v>
      </c>
      <c r="T10" s="21" t="s">
        <v>315</v>
      </c>
      <c r="U10">
        <v>31.425799999999999</v>
      </c>
      <c r="V10">
        <v>121227.16</v>
      </c>
      <c r="W10">
        <v>2026</v>
      </c>
    </row>
    <row r="11" spans="1:23" x14ac:dyDescent="0.25">
      <c r="A11">
        <v>72033774</v>
      </c>
      <c r="B11" s="2">
        <v>46028</v>
      </c>
      <c r="C11" s="21" t="s">
        <v>2454</v>
      </c>
      <c r="D11" s="21" t="s">
        <v>9</v>
      </c>
      <c r="E11" s="21" t="s">
        <v>10</v>
      </c>
      <c r="F11" s="21" t="s">
        <v>2594</v>
      </c>
      <c r="G11" s="21" t="s">
        <v>2595</v>
      </c>
      <c r="H11" s="21" t="s">
        <v>155</v>
      </c>
      <c r="I11" s="21" t="s">
        <v>156</v>
      </c>
      <c r="J11" s="21" t="s">
        <v>50</v>
      </c>
      <c r="K11" s="21" t="s">
        <v>33</v>
      </c>
      <c r="L11">
        <v>1200</v>
      </c>
      <c r="M11" s="21" t="s">
        <v>49</v>
      </c>
      <c r="N11" s="21" t="s">
        <v>14</v>
      </c>
      <c r="O11">
        <v>2.2075</v>
      </c>
      <c r="P11">
        <v>2649</v>
      </c>
      <c r="Q11">
        <v>31.425799999999999</v>
      </c>
      <c r="R11">
        <v>2.2074989999999999</v>
      </c>
      <c r="S11">
        <v>2648.9998660000001</v>
      </c>
      <c r="T11" s="21" t="s">
        <v>315</v>
      </c>
      <c r="U11">
        <v>31.425799999999999</v>
      </c>
      <c r="V11">
        <v>83246.94</v>
      </c>
      <c r="W11">
        <v>2026</v>
      </c>
    </row>
    <row r="12" spans="1:23" x14ac:dyDescent="0.25">
      <c r="A12">
        <v>72033987</v>
      </c>
      <c r="B12" s="2">
        <v>46028</v>
      </c>
      <c r="C12" s="21" t="s">
        <v>2439</v>
      </c>
      <c r="D12" s="21" t="s">
        <v>9</v>
      </c>
      <c r="E12" s="21" t="s">
        <v>10</v>
      </c>
      <c r="F12" s="21" t="s">
        <v>2594</v>
      </c>
      <c r="G12" s="21" t="s">
        <v>2595</v>
      </c>
      <c r="H12" s="21" t="s">
        <v>2689</v>
      </c>
      <c r="I12" s="21" t="s">
        <v>2690</v>
      </c>
      <c r="J12" s="21" t="s">
        <v>50</v>
      </c>
      <c r="K12" s="21" t="s">
        <v>33</v>
      </c>
      <c r="L12">
        <v>420</v>
      </c>
      <c r="M12" s="21" t="s">
        <v>49</v>
      </c>
      <c r="N12" s="21" t="s">
        <v>14</v>
      </c>
      <c r="O12">
        <v>2.3849999999999998</v>
      </c>
      <c r="P12">
        <v>1001.7</v>
      </c>
      <c r="Q12">
        <v>31.425799999999999</v>
      </c>
      <c r="R12">
        <v>2.3849990000000001</v>
      </c>
      <c r="S12">
        <v>1001.699877</v>
      </c>
      <c r="T12" s="21" t="s">
        <v>315</v>
      </c>
      <c r="U12">
        <v>31.425799999999999</v>
      </c>
      <c r="V12">
        <v>31479.22</v>
      </c>
      <c r="W12">
        <v>2026</v>
      </c>
    </row>
    <row r="13" spans="1:23" x14ac:dyDescent="0.25">
      <c r="A13">
        <v>72033992</v>
      </c>
      <c r="B13" s="2">
        <v>46028</v>
      </c>
      <c r="C13" s="21" t="s">
        <v>2439</v>
      </c>
      <c r="D13" s="21" t="s">
        <v>9</v>
      </c>
      <c r="E13" s="21" t="s">
        <v>10</v>
      </c>
      <c r="F13" s="21" t="s">
        <v>2594</v>
      </c>
      <c r="G13" s="21" t="s">
        <v>2595</v>
      </c>
      <c r="H13" s="21" t="s">
        <v>830</v>
      </c>
      <c r="I13" s="21" t="s">
        <v>831</v>
      </c>
      <c r="J13" s="21" t="s">
        <v>50</v>
      </c>
      <c r="K13" s="21" t="s">
        <v>33</v>
      </c>
      <c r="L13">
        <v>735</v>
      </c>
      <c r="M13" s="21" t="s">
        <v>49</v>
      </c>
      <c r="N13" s="21" t="s">
        <v>14</v>
      </c>
      <c r="O13">
        <v>1.6378999999999999</v>
      </c>
      <c r="P13">
        <v>1203.8599999999999</v>
      </c>
      <c r="Q13">
        <v>31.425799999999999</v>
      </c>
      <c r="R13">
        <v>1.6378999999999999</v>
      </c>
      <c r="S13">
        <v>1203.8598850000001</v>
      </c>
      <c r="T13" s="21" t="s">
        <v>315</v>
      </c>
      <c r="U13">
        <v>31.425799999999999</v>
      </c>
      <c r="V13">
        <v>37832.26</v>
      </c>
      <c r="W13">
        <v>2026</v>
      </c>
    </row>
    <row r="14" spans="1:23" x14ac:dyDescent="0.25">
      <c r="A14">
        <v>72033997</v>
      </c>
      <c r="B14" s="2">
        <v>46028</v>
      </c>
      <c r="C14" s="21" t="s">
        <v>2439</v>
      </c>
      <c r="D14" s="21" t="s">
        <v>9</v>
      </c>
      <c r="E14" s="21" t="s">
        <v>10</v>
      </c>
      <c r="F14" s="21" t="s">
        <v>2594</v>
      </c>
      <c r="G14" s="21" t="s">
        <v>2595</v>
      </c>
      <c r="H14" s="21" t="s">
        <v>545</v>
      </c>
      <c r="I14" s="21" t="s">
        <v>546</v>
      </c>
      <c r="J14" s="21" t="s">
        <v>50</v>
      </c>
      <c r="K14" s="21" t="s">
        <v>33</v>
      </c>
      <c r="L14">
        <v>720</v>
      </c>
      <c r="M14" s="21" t="s">
        <v>49</v>
      </c>
      <c r="N14" s="21" t="s">
        <v>14</v>
      </c>
      <c r="O14">
        <v>1.6378999999999999</v>
      </c>
      <c r="P14">
        <v>1179.29</v>
      </c>
      <c r="Q14">
        <v>31.425799999999999</v>
      </c>
      <c r="R14">
        <v>1.6378999999999999</v>
      </c>
      <c r="S14">
        <v>1179.2899460000001</v>
      </c>
      <c r="T14" s="21" t="s">
        <v>315</v>
      </c>
      <c r="U14">
        <v>31.425799999999999</v>
      </c>
      <c r="V14">
        <v>37060.129999999997</v>
      </c>
      <c r="W14">
        <v>2026</v>
      </c>
    </row>
    <row r="15" spans="1:23" x14ac:dyDescent="0.25">
      <c r="A15">
        <v>72033998</v>
      </c>
      <c r="B15" s="2">
        <v>46028</v>
      </c>
      <c r="C15" s="21" t="s">
        <v>2439</v>
      </c>
      <c r="D15" s="21" t="s">
        <v>9</v>
      </c>
      <c r="E15" s="21" t="s">
        <v>10</v>
      </c>
      <c r="F15" s="21" t="s">
        <v>2594</v>
      </c>
      <c r="G15" s="21" t="s">
        <v>2595</v>
      </c>
      <c r="H15" s="21" t="s">
        <v>545</v>
      </c>
      <c r="I15" s="21" t="s">
        <v>546</v>
      </c>
      <c r="J15" s="21" t="s">
        <v>50</v>
      </c>
      <c r="K15" s="21" t="s">
        <v>33</v>
      </c>
      <c r="L15">
        <v>1005</v>
      </c>
      <c r="M15" s="21" t="s">
        <v>49</v>
      </c>
      <c r="N15" s="21" t="s">
        <v>14</v>
      </c>
      <c r="O15">
        <v>1.6378999999999999</v>
      </c>
      <c r="P15">
        <v>1646.09</v>
      </c>
      <c r="Q15">
        <v>31.425799999999999</v>
      </c>
      <c r="R15">
        <v>1.6378999999999999</v>
      </c>
      <c r="S15">
        <v>1646.0901550000001</v>
      </c>
      <c r="T15" s="21" t="s">
        <v>315</v>
      </c>
      <c r="U15">
        <v>31.425799999999999</v>
      </c>
      <c r="V15">
        <v>51729.7</v>
      </c>
      <c r="W15">
        <v>2026</v>
      </c>
    </row>
    <row r="16" spans="1:23" x14ac:dyDescent="0.25">
      <c r="A16">
        <v>72033999</v>
      </c>
      <c r="B16" s="2">
        <v>46028</v>
      </c>
      <c r="C16" s="21" t="s">
        <v>2439</v>
      </c>
      <c r="D16" s="21" t="s">
        <v>9</v>
      </c>
      <c r="E16" s="21" t="s">
        <v>10</v>
      </c>
      <c r="F16" s="21" t="s">
        <v>2594</v>
      </c>
      <c r="G16" s="21" t="s">
        <v>2595</v>
      </c>
      <c r="H16" s="21" t="s">
        <v>545</v>
      </c>
      <c r="I16" s="21" t="s">
        <v>546</v>
      </c>
      <c r="J16" s="21" t="s">
        <v>50</v>
      </c>
      <c r="K16" s="21" t="s">
        <v>33</v>
      </c>
      <c r="L16">
        <v>1005</v>
      </c>
      <c r="M16" s="21" t="s">
        <v>49</v>
      </c>
      <c r="N16" s="21" t="s">
        <v>14</v>
      </c>
      <c r="O16">
        <v>1.6378999999999999</v>
      </c>
      <c r="P16">
        <v>1646.09</v>
      </c>
      <c r="Q16">
        <v>31.425799999999999</v>
      </c>
      <c r="R16">
        <v>1.6378999999999999</v>
      </c>
      <c r="S16">
        <v>1646.0901550000001</v>
      </c>
      <c r="T16" s="21" t="s">
        <v>315</v>
      </c>
      <c r="U16">
        <v>31.425799999999999</v>
      </c>
      <c r="V16">
        <v>51729.7</v>
      </c>
      <c r="W16">
        <v>2026</v>
      </c>
    </row>
    <row r="17" spans="1:23" x14ac:dyDescent="0.25">
      <c r="A17">
        <v>72034000</v>
      </c>
      <c r="B17" s="2">
        <v>46028</v>
      </c>
      <c r="C17" s="21" t="s">
        <v>2439</v>
      </c>
      <c r="D17" s="21" t="s">
        <v>9</v>
      </c>
      <c r="E17" s="21" t="s">
        <v>10</v>
      </c>
      <c r="F17" s="21" t="s">
        <v>2594</v>
      </c>
      <c r="G17" s="21" t="s">
        <v>2595</v>
      </c>
      <c r="H17" s="21" t="s">
        <v>545</v>
      </c>
      <c r="I17" s="21" t="s">
        <v>546</v>
      </c>
      <c r="J17" s="21" t="s">
        <v>50</v>
      </c>
      <c r="K17" s="21" t="s">
        <v>33</v>
      </c>
      <c r="L17">
        <v>1005</v>
      </c>
      <c r="M17" s="21" t="s">
        <v>49</v>
      </c>
      <c r="N17" s="21" t="s">
        <v>14</v>
      </c>
      <c r="O17">
        <v>1.6378999999999999</v>
      </c>
      <c r="P17">
        <v>1646.09</v>
      </c>
      <c r="Q17">
        <v>31.425799999999999</v>
      </c>
      <c r="R17">
        <v>1.6378999999999999</v>
      </c>
      <c r="S17">
        <v>1646.0901550000001</v>
      </c>
      <c r="T17" s="21" t="s">
        <v>315</v>
      </c>
      <c r="U17">
        <v>31.425799999999999</v>
      </c>
      <c r="V17">
        <v>51729.7</v>
      </c>
      <c r="W17">
        <v>2026</v>
      </c>
    </row>
    <row r="18" spans="1:23" x14ac:dyDescent="0.25">
      <c r="A18">
        <v>72034002</v>
      </c>
      <c r="B18" s="2">
        <v>46028</v>
      </c>
      <c r="C18" s="21" t="s">
        <v>2439</v>
      </c>
      <c r="D18" s="21" t="s">
        <v>9</v>
      </c>
      <c r="E18" s="21" t="s">
        <v>10</v>
      </c>
      <c r="F18" s="21" t="s">
        <v>2594</v>
      </c>
      <c r="G18" s="21" t="s">
        <v>2595</v>
      </c>
      <c r="H18" s="21" t="s">
        <v>545</v>
      </c>
      <c r="I18" s="21" t="s">
        <v>546</v>
      </c>
      <c r="J18" s="21" t="s">
        <v>50</v>
      </c>
      <c r="K18" s="21" t="s">
        <v>33</v>
      </c>
      <c r="L18">
        <v>970</v>
      </c>
      <c r="M18" s="21" t="s">
        <v>49</v>
      </c>
      <c r="N18" s="21" t="s">
        <v>14</v>
      </c>
      <c r="O18">
        <v>1.6378999999999999</v>
      </c>
      <c r="P18">
        <v>1588.76</v>
      </c>
      <c r="Q18">
        <v>31.425799999999999</v>
      </c>
      <c r="R18">
        <v>1.6378999999999999</v>
      </c>
      <c r="S18">
        <v>1588.7598720000001</v>
      </c>
      <c r="T18" s="21" t="s">
        <v>315</v>
      </c>
      <c r="U18">
        <v>31.425799999999999</v>
      </c>
      <c r="V18">
        <v>49928.05</v>
      </c>
      <c r="W18">
        <v>2026</v>
      </c>
    </row>
    <row r="19" spans="1:23" x14ac:dyDescent="0.25">
      <c r="A19">
        <v>72034004</v>
      </c>
      <c r="B19" s="2">
        <v>46028</v>
      </c>
      <c r="C19" s="21" t="s">
        <v>2439</v>
      </c>
      <c r="D19" s="21" t="s">
        <v>9</v>
      </c>
      <c r="E19" s="21" t="s">
        <v>10</v>
      </c>
      <c r="F19" s="21" t="s">
        <v>2594</v>
      </c>
      <c r="G19" s="21" t="s">
        <v>2595</v>
      </c>
      <c r="H19" s="21" t="s">
        <v>830</v>
      </c>
      <c r="I19" s="21" t="s">
        <v>831</v>
      </c>
      <c r="J19" s="21" t="s">
        <v>50</v>
      </c>
      <c r="K19" s="21" t="s">
        <v>33</v>
      </c>
      <c r="L19">
        <v>140</v>
      </c>
      <c r="M19" s="21" t="s">
        <v>49</v>
      </c>
      <c r="N19" s="21" t="s">
        <v>14</v>
      </c>
      <c r="O19">
        <v>1.6379300000000001</v>
      </c>
      <c r="P19">
        <v>229.31</v>
      </c>
      <c r="Q19">
        <v>31.425799999999999</v>
      </c>
      <c r="R19">
        <v>1.637929</v>
      </c>
      <c r="S19">
        <v>229.30999299999999</v>
      </c>
      <c r="T19" s="21" t="s">
        <v>315</v>
      </c>
      <c r="U19">
        <v>31.425799999999999</v>
      </c>
      <c r="V19">
        <v>7206.25</v>
      </c>
      <c r="W19">
        <v>2026</v>
      </c>
    </row>
    <row r="20" spans="1:23" x14ac:dyDescent="0.25">
      <c r="A20">
        <v>72034009</v>
      </c>
      <c r="B20" s="2">
        <v>46028</v>
      </c>
      <c r="C20" s="21" t="s">
        <v>2439</v>
      </c>
      <c r="D20" s="21" t="s">
        <v>9</v>
      </c>
      <c r="E20" s="21" t="s">
        <v>10</v>
      </c>
      <c r="F20" s="21" t="s">
        <v>2594</v>
      </c>
      <c r="G20" s="21" t="s">
        <v>2595</v>
      </c>
      <c r="H20" s="21" t="s">
        <v>596</v>
      </c>
      <c r="I20" s="21" t="s">
        <v>597</v>
      </c>
      <c r="J20" s="21" t="s">
        <v>50</v>
      </c>
      <c r="K20" s="21" t="s">
        <v>33</v>
      </c>
      <c r="L20">
        <v>810</v>
      </c>
      <c r="M20" s="21" t="s">
        <v>49</v>
      </c>
      <c r="N20" s="21" t="s">
        <v>14</v>
      </c>
      <c r="O20">
        <v>1.6378999999999999</v>
      </c>
      <c r="P20">
        <v>1326.6990000000001</v>
      </c>
      <c r="Q20">
        <v>31.425799999999999</v>
      </c>
      <c r="R20">
        <v>1.6378999999999999</v>
      </c>
      <c r="S20">
        <v>1326.699081</v>
      </c>
      <c r="T20" s="21" t="s">
        <v>315</v>
      </c>
      <c r="U20">
        <v>31.425799999999999</v>
      </c>
      <c r="V20">
        <v>41692.58</v>
      </c>
      <c r="W20">
        <v>2026</v>
      </c>
    </row>
    <row r="21" spans="1:23" x14ac:dyDescent="0.25">
      <c r="A21">
        <v>72034018</v>
      </c>
      <c r="B21" s="2">
        <v>46028</v>
      </c>
      <c r="C21" s="21" t="s">
        <v>2439</v>
      </c>
      <c r="D21" s="21" t="s">
        <v>9</v>
      </c>
      <c r="E21" s="21" t="s">
        <v>10</v>
      </c>
      <c r="F21" s="21" t="s">
        <v>2594</v>
      </c>
      <c r="G21" s="21" t="s">
        <v>2595</v>
      </c>
      <c r="H21" s="21" t="s">
        <v>830</v>
      </c>
      <c r="I21" s="21" t="s">
        <v>831</v>
      </c>
      <c r="J21" s="21" t="s">
        <v>50</v>
      </c>
      <c r="K21" s="21" t="s">
        <v>33</v>
      </c>
      <c r="L21">
        <v>1230</v>
      </c>
      <c r="M21" s="21" t="s">
        <v>49</v>
      </c>
      <c r="N21" s="21" t="s">
        <v>14</v>
      </c>
      <c r="O21">
        <v>1.6378999999999999</v>
      </c>
      <c r="P21">
        <v>2014.617</v>
      </c>
      <c r="Q21">
        <v>31.425799999999999</v>
      </c>
      <c r="R21">
        <v>1.6378999999999999</v>
      </c>
      <c r="S21">
        <v>2014.61697</v>
      </c>
      <c r="T21" s="21" t="s">
        <v>315</v>
      </c>
      <c r="U21">
        <v>31.425799999999999</v>
      </c>
      <c r="V21">
        <v>63310.95</v>
      </c>
      <c r="W21">
        <v>2026</v>
      </c>
    </row>
    <row r="22" spans="1:23" x14ac:dyDescent="0.25">
      <c r="A22">
        <v>72034099</v>
      </c>
      <c r="B22" s="2">
        <v>46028</v>
      </c>
      <c r="C22" s="21" t="s">
        <v>2442</v>
      </c>
      <c r="D22" s="21" t="s">
        <v>9</v>
      </c>
      <c r="E22" s="21" t="s">
        <v>10</v>
      </c>
      <c r="F22" s="21" t="s">
        <v>2594</v>
      </c>
      <c r="G22" s="21" t="s">
        <v>2595</v>
      </c>
      <c r="H22" s="21" t="s">
        <v>596</v>
      </c>
      <c r="I22" s="21" t="s">
        <v>597</v>
      </c>
      <c r="J22" s="21" t="s">
        <v>50</v>
      </c>
      <c r="K22" s="21" t="s">
        <v>33</v>
      </c>
      <c r="L22">
        <v>140</v>
      </c>
      <c r="M22" s="21" t="s">
        <v>49</v>
      </c>
      <c r="N22" s="21" t="s">
        <v>14</v>
      </c>
      <c r="O22">
        <v>1.7804</v>
      </c>
      <c r="P22">
        <v>249.256</v>
      </c>
      <c r="Q22">
        <v>31.425799999999999</v>
      </c>
      <c r="R22">
        <v>1.7803990000000001</v>
      </c>
      <c r="S22">
        <v>249.25602499999999</v>
      </c>
      <c r="T22" s="21" t="s">
        <v>315</v>
      </c>
      <c r="U22">
        <v>31.425799999999999</v>
      </c>
      <c r="V22">
        <v>7833.07</v>
      </c>
      <c r="W22">
        <v>2026</v>
      </c>
    </row>
    <row r="23" spans="1:23" x14ac:dyDescent="0.25">
      <c r="A23">
        <v>72034101</v>
      </c>
      <c r="B23" s="2">
        <v>46028</v>
      </c>
      <c r="C23" s="21" t="s">
        <v>2442</v>
      </c>
      <c r="D23" s="21" t="s">
        <v>9</v>
      </c>
      <c r="E23" s="21" t="s">
        <v>10</v>
      </c>
      <c r="F23" s="21" t="s">
        <v>2594</v>
      </c>
      <c r="G23" s="21" t="s">
        <v>2595</v>
      </c>
      <c r="H23" s="21" t="s">
        <v>830</v>
      </c>
      <c r="I23" s="21" t="s">
        <v>831</v>
      </c>
      <c r="J23" s="21" t="s">
        <v>50</v>
      </c>
      <c r="K23" s="21" t="s">
        <v>33</v>
      </c>
      <c r="L23">
        <v>1000</v>
      </c>
      <c r="M23" s="21" t="s">
        <v>49</v>
      </c>
      <c r="N23" s="21" t="s">
        <v>14</v>
      </c>
      <c r="O23">
        <v>1.7804</v>
      </c>
      <c r="P23">
        <v>1780.4</v>
      </c>
      <c r="Q23">
        <v>31.425799999999999</v>
      </c>
      <c r="R23">
        <v>1.7803990000000001</v>
      </c>
      <c r="S23">
        <v>1780.399862</v>
      </c>
      <c r="T23" s="21" t="s">
        <v>315</v>
      </c>
      <c r="U23">
        <v>31.425799999999999</v>
      </c>
      <c r="V23">
        <v>55950.49</v>
      </c>
      <c r="W23">
        <v>2026</v>
      </c>
    </row>
    <row r="24" spans="1:23" x14ac:dyDescent="0.25">
      <c r="A24">
        <v>72034211</v>
      </c>
      <c r="B24" s="2">
        <v>46028</v>
      </c>
      <c r="C24" s="21" t="s">
        <v>2448</v>
      </c>
      <c r="D24" s="21" t="s">
        <v>9</v>
      </c>
      <c r="E24" s="21" t="s">
        <v>10</v>
      </c>
      <c r="F24" s="21" t="s">
        <v>2594</v>
      </c>
      <c r="G24" s="21" t="s">
        <v>2595</v>
      </c>
      <c r="H24" s="21" t="s">
        <v>2522</v>
      </c>
      <c r="I24" s="21" t="s">
        <v>2523</v>
      </c>
      <c r="J24" s="21" t="s">
        <v>50</v>
      </c>
      <c r="K24" s="21" t="s">
        <v>33</v>
      </c>
      <c r="L24">
        <v>670</v>
      </c>
      <c r="M24" s="21" t="s">
        <v>49</v>
      </c>
      <c r="N24" s="21" t="s">
        <v>14</v>
      </c>
      <c r="O24">
        <v>2.2944</v>
      </c>
      <c r="P24">
        <v>1537.248</v>
      </c>
      <c r="Q24">
        <v>31.425799999999999</v>
      </c>
      <c r="R24">
        <v>2.2944</v>
      </c>
      <c r="S24">
        <v>1537.248057</v>
      </c>
      <c r="T24" s="21" t="s">
        <v>315</v>
      </c>
      <c r="U24">
        <v>31.425799999999999</v>
      </c>
      <c r="V24">
        <v>48309.25</v>
      </c>
      <c r="W24">
        <v>2026</v>
      </c>
    </row>
    <row r="25" spans="1:23" x14ac:dyDescent="0.25">
      <c r="A25">
        <v>72034364</v>
      </c>
      <c r="B25" s="2">
        <v>46028</v>
      </c>
      <c r="C25" s="21" t="s">
        <v>2443</v>
      </c>
      <c r="D25" s="21" t="s">
        <v>9</v>
      </c>
      <c r="E25" s="21" t="s">
        <v>10</v>
      </c>
      <c r="F25" s="21" t="s">
        <v>2594</v>
      </c>
      <c r="G25" s="21" t="s">
        <v>2595</v>
      </c>
      <c r="H25" s="21" t="s">
        <v>1101</v>
      </c>
      <c r="I25" s="21" t="s">
        <v>1102</v>
      </c>
      <c r="J25" s="21" t="s">
        <v>50</v>
      </c>
      <c r="K25" s="21" t="s">
        <v>33</v>
      </c>
      <c r="L25">
        <v>140</v>
      </c>
      <c r="M25" s="21" t="s">
        <v>49</v>
      </c>
      <c r="N25" s="21" t="s">
        <v>14</v>
      </c>
      <c r="O25">
        <v>2.1918000000000002</v>
      </c>
      <c r="P25">
        <v>306.85199999999998</v>
      </c>
      <c r="Q25">
        <v>31.425799999999999</v>
      </c>
      <c r="R25">
        <v>2.1918000000000002</v>
      </c>
      <c r="S25">
        <v>306.852013</v>
      </c>
      <c r="T25" s="21" t="s">
        <v>315</v>
      </c>
      <c r="U25">
        <v>31.425799999999999</v>
      </c>
      <c r="V25">
        <v>9643.07</v>
      </c>
      <c r="W25">
        <v>2026</v>
      </c>
    </row>
    <row r="26" spans="1:23" x14ac:dyDescent="0.25">
      <c r="A26">
        <v>72034366</v>
      </c>
      <c r="B26" s="2">
        <v>46028</v>
      </c>
      <c r="C26" s="21" t="s">
        <v>2443</v>
      </c>
      <c r="D26" s="21" t="s">
        <v>9</v>
      </c>
      <c r="E26" s="21" t="s">
        <v>10</v>
      </c>
      <c r="F26" s="21" t="s">
        <v>2594</v>
      </c>
      <c r="G26" s="21" t="s">
        <v>2595</v>
      </c>
      <c r="H26" s="21" t="s">
        <v>155</v>
      </c>
      <c r="I26" s="21" t="s">
        <v>156</v>
      </c>
      <c r="J26" s="21" t="s">
        <v>50</v>
      </c>
      <c r="K26" s="21" t="s">
        <v>33</v>
      </c>
      <c r="L26">
        <v>140</v>
      </c>
      <c r="M26" s="21" t="s">
        <v>49</v>
      </c>
      <c r="N26" s="21" t="s">
        <v>14</v>
      </c>
      <c r="O26">
        <v>2.2075</v>
      </c>
      <c r="P26">
        <v>309.05</v>
      </c>
      <c r="Q26">
        <v>31.425799999999999</v>
      </c>
      <c r="R26">
        <v>2.2074989999999999</v>
      </c>
      <c r="S26">
        <v>309.04988800000001</v>
      </c>
      <c r="T26" s="21" t="s">
        <v>315</v>
      </c>
      <c r="U26">
        <v>31.425799999999999</v>
      </c>
      <c r="V26">
        <v>9712.14</v>
      </c>
      <c r="W26">
        <v>2026</v>
      </c>
    </row>
    <row r="27" spans="1:23" x14ac:dyDescent="0.25">
      <c r="A27">
        <v>72034672</v>
      </c>
      <c r="B27" s="2">
        <v>46028</v>
      </c>
      <c r="C27" s="21" t="s">
        <v>2464</v>
      </c>
      <c r="D27" s="21" t="s">
        <v>9</v>
      </c>
      <c r="E27" s="21" t="s">
        <v>10</v>
      </c>
      <c r="F27" s="21" t="s">
        <v>2594</v>
      </c>
      <c r="G27" s="21" t="s">
        <v>2595</v>
      </c>
      <c r="H27" s="21" t="s">
        <v>51</v>
      </c>
      <c r="I27" s="21" t="s">
        <v>52</v>
      </c>
      <c r="J27" s="21" t="s">
        <v>50</v>
      </c>
      <c r="K27" s="21" t="s">
        <v>33</v>
      </c>
      <c r="L27">
        <v>3020</v>
      </c>
      <c r="M27" s="21" t="s">
        <v>49</v>
      </c>
      <c r="N27" s="21" t="s">
        <v>14</v>
      </c>
      <c r="O27">
        <v>0.33979999999999999</v>
      </c>
      <c r="P27">
        <v>1026.2</v>
      </c>
      <c r="Q27">
        <v>31.425799999999999</v>
      </c>
      <c r="R27">
        <v>0.33979999999999999</v>
      </c>
      <c r="S27">
        <v>1026.2001279999999</v>
      </c>
      <c r="T27" s="21" t="s">
        <v>315</v>
      </c>
      <c r="U27">
        <v>31.425799999999999</v>
      </c>
      <c r="V27">
        <v>32249.16</v>
      </c>
      <c r="W27">
        <v>2026</v>
      </c>
    </row>
    <row r="28" spans="1:23" x14ac:dyDescent="0.25">
      <c r="A28">
        <v>72034731</v>
      </c>
      <c r="B28" s="2">
        <v>46028</v>
      </c>
      <c r="C28" s="21" t="s">
        <v>2465</v>
      </c>
      <c r="D28" s="21" t="s">
        <v>9</v>
      </c>
      <c r="E28" s="21" t="s">
        <v>10</v>
      </c>
      <c r="F28" s="21" t="s">
        <v>2594</v>
      </c>
      <c r="G28" s="21" t="s">
        <v>2595</v>
      </c>
      <c r="H28" s="21" t="s">
        <v>161</v>
      </c>
      <c r="I28" s="21" t="s">
        <v>162</v>
      </c>
      <c r="J28" s="21" t="s">
        <v>50</v>
      </c>
      <c r="K28" s="21" t="s">
        <v>33</v>
      </c>
      <c r="L28">
        <v>1010</v>
      </c>
      <c r="M28" s="21" t="s">
        <v>49</v>
      </c>
      <c r="N28" s="21" t="s">
        <v>14</v>
      </c>
      <c r="O28">
        <v>1.4805999999999999</v>
      </c>
      <c r="P28">
        <v>1495.41</v>
      </c>
      <c r="Q28">
        <v>31.425799999999999</v>
      </c>
      <c r="R28">
        <v>1.4805999999999999</v>
      </c>
      <c r="S28">
        <v>1495.41014</v>
      </c>
      <c r="T28" s="21" t="s">
        <v>315</v>
      </c>
      <c r="U28">
        <v>31.425799999999999</v>
      </c>
      <c r="V28">
        <v>46994.46</v>
      </c>
      <c r="W28">
        <v>2026</v>
      </c>
    </row>
    <row r="29" spans="1:23" x14ac:dyDescent="0.25">
      <c r="A29">
        <v>72034894</v>
      </c>
      <c r="B29" s="2">
        <v>46028</v>
      </c>
      <c r="C29" s="21" t="s">
        <v>2493</v>
      </c>
      <c r="D29" s="21" t="s">
        <v>9</v>
      </c>
      <c r="E29" s="21" t="s">
        <v>10</v>
      </c>
      <c r="F29" s="21" t="s">
        <v>2594</v>
      </c>
      <c r="G29" s="21" t="s">
        <v>2595</v>
      </c>
      <c r="H29" s="21" t="s">
        <v>161</v>
      </c>
      <c r="I29" s="21" t="s">
        <v>162</v>
      </c>
      <c r="J29" s="21" t="s">
        <v>50</v>
      </c>
      <c r="K29" s="21" t="s">
        <v>33</v>
      </c>
      <c r="L29">
        <v>4440</v>
      </c>
      <c r="M29" s="21" t="s">
        <v>49</v>
      </c>
      <c r="N29" s="21" t="s">
        <v>14</v>
      </c>
      <c r="O29">
        <v>1.4805999999999999</v>
      </c>
      <c r="P29">
        <v>6573.8639999999996</v>
      </c>
      <c r="Q29">
        <v>31.425799999999999</v>
      </c>
      <c r="R29">
        <v>1.4805999999999999</v>
      </c>
      <c r="S29">
        <v>6573.864149</v>
      </c>
      <c r="T29" s="21" t="s">
        <v>315</v>
      </c>
      <c r="U29">
        <v>31.425799999999999</v>
      </c>
      <c r="V29">
        <v>206588.94</v>
      </c>
      <c r="W29">
        <v>2026</v>
      </c>
    </row>
    <row r="30" spans="1:23" x14ac:dyDescent="0.25">
      <c r="A30">
        <v>72034895</v>
      </c>
      <c r="B30" s="2">
        <v>46028</v>
      </c>
      <c r="C30" s="21" t="s">
        <v>2493</v>
      </c>
      <c r="D30" s="21" t="s">
        <v>9</v>
      </c>
      <c r="E30" s="21" t="s">
        <v>10</v>
      </c>
      <c r="F30" s="21" t="s">
        <v>2594</v>
      </c>
      <c r="G30" s="21" t="s">
        <v>2595</v>
      </c>
      <c r="H30" s="21" t="s">
        <v>161</v>
      </c>
      <c r="I30" s="21" t="s">
        <v>162</v>
      </c>
      <c r="J30" s="21" t="s">
        <v>50</v>
      </c>
      <c r="K30" s="21" t="s">
        <v>33</v>
      </c>
      <c r="L30">
        <v>505</v>
      </c>
      <c r="M30" s="21" t="s">
        <v>49</v>
      </c>
      <c r="N30" s="21" t="s">
        <v>14</v>
      </c>
      <c r="O30">
        <v>1.4805999999999999</v>
      </c>
      <c r="P30">
        <v>747.70299999999997</v>
      </c>
      <c r="Q30">
        <v>31.425799999999999</v>
      </c>
      <c r="R30">
        <v>1.4805999999999999</v>
      </c>
      <c r="S30">
        <v>747.70284200000003</v>
      </c>
      <c r="T30" s="21" t="s">
        <v>315</v>
      </c>
      <c r="U30">
        <v>31.425799999999999</v>
      </c>
      <c r="V30">
        <v>23497.16</v>
      </c>
      <c r="W30">
        <v>2026</v>
      </c>
    </row>
    <row r="31" spans="1:23" x14ac:dyDescent="0.25">
      <c r="A31">
        <v>72035108</v>
      </c>
      <c r="B31" s="2">
        <v>46028</v>
      </c>
      <c r="C31" s="21" t="s">
        <v>2508</v>
      </c>
      <c r="D31" s="21" t="s">
        <v>9</v>
      </c>
      <c r="E31" s="21" t="s">
        <v>10</v>
      </c>
      <c r="F31" s="21" t="s">
        <v>2594</v>
      </c>
      <c r="G31" s="21" t="s">
        <v>2595</v>
      </c>
      <c r="H31" s="21" t="s">
        <v>1917</v>
      </c>
      <c r="I31" s="21" t="s">
        <v>1918</v>
      </c>
      <c r="J31" s="21" t="s">
        <v>50</v>
      </c>
      <c r="K31" s="21" t="s">
        <v>33</v>
      </c>
      <c r="L31">
        <v>500</v>
      </c>
      <c r="M31" s="21" t="s">
        <v>49</v>
      </c>
      <c r="N31" s="21" t="s">
        <v>14</v>
      </c>
      <c r="O31">
        <v>0.63029999999999997</v>
      </c>
      <c r="P31">
        <v>315.14999999999998</v>
      </c>
      <c r="Q31">
        <v>31.425799999999999</v>
      </c>
      <c r="R31">
        <v>0.63029900000000005</v>
      </c>
      <c r="S31">
        <v>315.14997199999999</v>
      </c>
      <c r="T31" s="21" t="s">
        <v>315</v>
      </c>
      <c r="U31">
        <v>31.425799999999999</v>
      </c>
      <c r="V31">
        <v>9903.84</v>
      </c>
      <c r="W31">
        <v>2026</v>
      </c>
    </row>
    <row r="32" spans="1:23" x14ac:dyDescent="0.25">
      <c r="A32">
        <v>72033777</v>
      </c>
      <c r="B32" s="2">
        <v>46030</v>
      </c>
      <c r="C32" s="21" t="s">
        <v>2454</v>
      </c>
      <c r="D32" s="21" t="s">
        <v>9</v>
      </c>
      <c r="E32" s="21" t="s">
        <v>10</v>
      </c>
      <c r="F32" s="21" t="s">
        <v>2596</v>
      </c>
      <c r="G32" s="21" t="s">
        <v>2597</v>
      </c>
      <c r="H32" s="21" t="s">
        <v>151</v>
      </c>
      <c r="I32" s="21" t="s">
        <v>152</v>
      </c>
      <c r="J32" s="21" t="s">
        <v>50</v>
      </c>
      <c r="K32" s="21" t="s">
        <v>33</v>
      </c>
      <c r="L32">
        <v>1120</v>
      </c>
      <c r="M32" s="21" t="s">
        <v>49</v>
      </c>
      <c r="N32" s="21" t="s">
        <v>14</v>
      </c>
      <c r="O32">
        <v>2.3693</v>
      </c>
      <c r="P32">
        <v>2653.62</v>
      </c>
      <c r="Q32">
        <v>31.5595</v>
      </c>
      <c r="R32">
        <v>2.3692989999999998</v>
      </c>
      <c r="S32">
        <v>2653.619987</v>
      </c>
      <c r="T32" s="21" t="s">
        <v>315</v>
      </c>
      <c r="U32">
        <v>31.5595</v>
      </c>
      <c r="V32">
        <v>83746.92</v>
      </c>
      <c r="W32">
        <v>2026</v>
      </c>
    </row>
    <row r="33" spans="1:23" x14ac:dyDescent="0.25">
      <c r="A33">
        <v>72033987</v>
      </c>
      <c r="B33" s="2">
        <v>46030</v>
      </c>
      <c r="C33" s="21" t="s">
        <v>2439</v>
      </c>
      <c r="D33" s="21" t="s">
        <v>9</v>
      </c>
      <c r="E33" s="21" t="s">
        <v>10</v>
      </c>
      <c r="F33" s="21" t="s">
        <v>2596</v>
      </c>
      <c r="G33" s="21" t="s">
        <v>2597</v>
      </c>
      <c r="H33" s="21" t="s">
        <v>2689</v>
      </c>
      <c r="I33" s="21" t="s">
        <v>2690</v>
      </c>
      <c r="J33" s="21" t="s">
        <v>50</v>
      </c>
      <c r="K33" s="21" t="s">
        <v>33</v>
      </c>
      <c r="L33">
        <v>1590</v>
      </c>
      <c r="M33" s="21" t="s">
        <v>49</v>
      </c>
      <c r="N33" s="21" t="s">
        <v>14</v>
      </c>
      <c r="O33">
        <v>2.3849999999999998</v>
      </c>
      <c r="P33">
        <v>3792.15</v>
      </c>
      <c r="Q33">
        <v>31.5595</v>
      </c>
      <c r="R33">
        <v>2.3849999999999998</v>
      </c>
      <c r="S33">
        <v>3792.1500649999998</v>
      </c>
      <c r="T33" s="21" t="s">
        <v>315</v>
      </c>
      <c r="U33">
        <v>31.5595</v>
      </c>
      <c r="V33">
        <v>119678.36</v>
      </c>
      <c r="W33">
        <v>2026</v>
      </c>
    </row>
    <row r="34" spans="1:23" x14ac:dyDescent="0.25">
      <c r="A34">
        <v>72033988</v>
      </c>
      <c r="B34" s="2">
        <v>46030</v>
      </c>
      <c r="C34" s="21" t="s">
        <v>2439</v>
      </c>
      <c r="D34" s="21" t="s">
        <v>9</v>
      </c>
      <c r="E34" s="21" t="s">
        <v>10</v>
      </c>
      <c r="F34" s="21" t="s">
        <v>2596</v>
      </c>
      <c r="G34" s="21" t="s">
        <v>2597</v>
      </c>
      <c r="H34" s="21" t="s">
        <v>2689</v>
      </c>
      <c r="I34" s="21" t="s">
        <v>2690</v>
      </c>
      <c r="J34" s="21" t="s">
        <v>50</v>
      </c>
      <c r="K34" s="21" t="s">
        <v>33</v>
      </c>
      <c r="L34">
        <v>840</v>
      </c>
      <c r="M34" s="21" t="s">
        <v>49</v>
      </c>
      <c r="N34" s="21" t="s">
        <v>14</v>
      </c>
      <c r="O34">
        <v>2.3849999999999998</v>
      </c>
      <c r="P34">
        <v>2003.4</v>
      </c>
      <c r="Q34">
        <v>31.5595</v>
      </c>
      <c r="R34">
        <v>2.3849999999999998</v>
      </c>
      <c r="S34">
        <v>2003.3999269999999</v>
      </c>
      <c r="T34" s="21" t="s">
        <v>315</v>
      </c>
      <c r="U34">
        <v>31.5595</v>
      </c>
      <c r="V34">
        <v>63226.3</v>
      </c>
      <c r="W34">
        <v>2026</v>
      </c>
    </row>
    <row r="35" spans="1:23" x14ac:dyDescent="0.25">
      <c r="A35">
        <v>72033988</v>
      </c>
      <c r="B35" s="2">
        <v>46030</v>
      </c>
      <c r="C35" s="21" t="s">
        <v>2439</v>
      </c>
      <c r="D35" s="21" t="s">
        <v>9</v>
      </c>
      <c r="E35" s="21" t="s">
        <v>10</v>
      </c>
      <c r="F35" s="21" t="s">
        <v>2596</v>
      </c>
      <c r="G35" s="21" t="s">
        <v>2597</v>
      </c>
      <c r="H35" s="21" t="s">
        <v>2689</v>
      </c>
      <c r="I35" s="21" t="s">
        <v>2690</v>
      </c>
      <c r="J35" s="21" t="s">
        <v>50</v>
      </c>
      <c r="K35" s="21" t="s">
        <v>33</v>
      </c>
      <c r="L35">
        <v>1170</v>
      </c>
      <c r="M35" s="21" t="s">
        <v>49</v>
      </c>
      <c r="N35" s="21" t="s">
        <v>14</v>
      </c>
      <c r="O35">
        <v>2.3849999999999998</v>
      </c>
      <c r="P35">
        <v>2790.45</v>
      </c>
      <c r="Q35">
        <v>31.5595</v>
      </c>
      <c r="R35">
        <v>2.3849999999999998</v>
      </c>
      <c r="S35">
        <v>2790.4501019999998</v>
      </c>
      <c r="T35" s="21" t="s">
        <v>315</v>
      </c>
      <c r="U35">
        <v>31.5595</v>
      </c>
      <c r="V35">
        <v>88065.21</v>
      </c>
      <c r="W35">
        <v>2026</v>
      </c>
    </row>
    <row r="36" spans="1:23" x14ac:dyDescent="0.25">
      <c r="A36">
        <v>72033993</v>
      </c>
      <c r="B36" s="2">
        <v>46030</v>
      </c>
      <c r="C36" s="21" t="s">
        <v>2439</v>
      </c>
      <c r="D36" s="21" t="s">
        <v>9</v>
      </c>
      <c r="E36" s="21" t="s">
        <v>10</v>
      </c>
      <c r="F36" s="21" t="s">
        <v>2596</v>
      </c>
      <c r="G36" s="21" t="s">
        <v>2597</v>
      </c>
      <c r="H36" s="21" t="s">
        <v>2225</v>
      </c>
      <c r="I36" s="21" t="s">
        <v>2226</v>
      </c>
      <c r="J36" s="21" t="s">
        <v>50</v>
      </c>
      <c r="K36" s="21" t="s">
        <v>33</v>
      </c>
      <c r="L36">
        <v>1005</v>
      </c>
      <c r="M36" s="21" t="s">
        <v>49</v>
      </c>
      <c r="N36" s="21" t="s">
        <v>14</v>
      </c>
      <c r="O36">
        <v>1.6378999999999999</v>
      </c>
      <c r="P36">
        <v>1646.09</v>
      </c>
      <c r="Q36">
        <v>31.5595</v>
      </c>
      <c r="R36">
        <v>1.6378999999999999</v>
      </c>
      <c r="S36">
        <v>1646.090083</v>
      </c>
      <c r="T36" s="21" t="s">
        <v>315</v>
      </c>
      <c r="U36">
        <v>31.5595</v>
      </c>
      <c r="V36">
        <v>51949.78</v>
      </c>
      <c r="W36">
        <v>2026</v>
      </c>
    </row>
    <row r="37" spans="1:23" x14ac:dyDescent="0.25">
      <c r="A37">
        <v>72033998</v>
      </c>
      <c r="B37" s="2">
        <v>46030</v>
      </c>
      <c r="C37" s="21" t="s">
        <v>2439</v>
      </c>
      <c r="D37" s="21" t="s">
        <v>9</v>
      </c>
      <c r="E37" s="21" t="s">
        <v>10</v>
      </c>
      <c r="F37" s="21" t="s">
        <v>2596</v>
      </c>
      <c r="G37" s="21" t="s">
        <v>2597</v>
      </c>
      <c r="H37" s="21" t="s">
        <v>2225</v>
      </c>
      <c r="I37" s="21" t="s">
        <v>2226</v>
      </c>
      <c r="J37" s="21" t="s">
        <v>50</v>
      </c>
      <c r="K37" s="21" t="s">
        <v>33</v>
      </c>
      <c r="L37">
        <v>1005</v>
      </c>
      <c r="M37" s="21" t="s">
        <v>49</v>
      </c>
      <c r="N37" s="21" t="s">
        <v>14</v>
      </c>
      <c r="O37">
        <v>1.6378999999999999</v>
      </c>
      <c r="P37">
        <v>1646.09</v>
      </c>
      <c r="Q37">
        <v>31.5595</v>
      </c>
      <c r="R37">
        <v>1.6378999999999999</v>
      </c>
      <c r="S37">
        <v>1646.090083</v>
      </c>
      <c r="T37" s="21" t="s">
        <v>315</v>
      </c>
      <c r="U37">
        <v>31.5595</v>
      </c>
      <c r="V37">
        <v>51949.78</v>
      </c>
      <c r="W37">
        <v>2026</v>
      </c>
    </row>
    <row r="38" spans="1:23" x14ac:dyDescent="0.25">
      <c r="A38">
        <v>72034002</v>
      </c>
      <c r="B38" s="2">
        <v>46030</v>
      </c>
      <c r="C38" s="21" t="s">
        <v>2439</v>
      </c>
      <c r="D38" s="21" t="s">
        <v>9</v>
      </c>
      <c r="E38" s="21" t="s">
        <v>10</v>
      </c>
      <c r="F38" s="21" t="s">
        <v>2596</v>
      </c>
      <c r="G38" s="21" t="s">
        <v>2597</v>
      </c>
      <c r="H38" s="21" t="s">
        <v>545</v>
      </c>
      <c r="I38" s="21" t="s">
        <v>546</v>
      </c>
      <c r="J38" s="21" t="s">
        <v>50</v>
      </c>
      <c r="K38" s="21" t="s">
        <v>33</v>
      </c>
      <c r="L38">
        <v>540</v>
      </c>
      <c r="M38" s="21" t="s">
        <v>49</v>
      </c>
      <c r="N38" s="21" t="s">
        <v>14</v>
      </c>
      <c r="O38">
        <v>1.6378999999999999</v>
      </c>
      <c r="P38">
        <v>884.46600000000001</v>
      </c>
      <c r="Q38">
        <v>31.5595</v>
      </c>
      <c r="R38">
        <v>1.6378999999999999</v>
      </c>
      <c r="S38">
        <v>884.46585000000005</v>
      </c>
      <c r="T38" s="21" t="s">
        <v>315</v>
      </c>
      <c r="U38">
        <v>31.5595</v>
      </c>
      <c r="V38">
        <v>27913.3</v>
      </c>
      <c r="W38">
        <v>2026</v>
      </c>
    </row>
    <row r="39" spans="1:23" x14ac:dyDescent="0.25">
      <c r="A39">
        <v>72034003</v>
      </c>
      <c r="B39" s="2">
        <v>46030</v>
      </c>
      <c r="C39" s="21" t="s">
        <v>2439</v>
      </c>
      <c r="D39" s="21" t="s">
        <v>9</v>
      </c>
      <c r="E39" s="21" t="s">
        <v>10</v>
      </c>
      <c r="F39" s="21" t="s">
        <v>2596</v>
      </c>
      <c r="G39" s="21" t="s">
        <v>2597</v>
      </c>
      <c r="H39" s="21" t="s">
        <v>545</v>
      </c>
      <c r="I39" s="21" t="s">
        <v>546</v>
      </c>
      <c r="J39" s="21" t="s">
        <v>50</v>
      </c>
      <c r="K39" s="21" t="s">
        <v>33</v>
      </c>
      <c r="L39">
        <v>1005</v>
      </c>
      <c r="M39" s="21" t="s">
        <v>49</v>
      </c>
      <c r="N39" s="21" t="s">
        <v>14</v>
      </c>
      <c r="O39">
        <v>1.6378999999999999</v>
      </c>
      <c r="P39">
        <v>1646.09</v>
      </c>
      <c r="Q39">
        <v>31.5595</v>
      </c>
      <c r="R39">
        <v>1.6378999999999999</v>
      </c>
      <c r="S39">
        <v>1646.090083</v>
      </c>
      <c r="T39" s="21" t="s">
        <v>315</v>
      </c>
      <c r="U39">
        <v>31.5595</v>
      </c>
      <c r="V39">
        <v>51949.78</v>
      </c>
      <c r="W39">
        <v>2026</v>
      </c>
    </row>
    <row r="40" spans="1:23" x14ac:dyDescent="0.25">
      <c r="A40">
        <v>72034006</v>
      </c>
      <c r="B40" s="2">
        <v>46030</v>
      </c>
      <c r="C40" s="21" t="s">
        <v>2439</v>
      </c>
      <c r="D40" s="21" t="s">
        <v>9</v>
      </c>
      <c r="E40" s="21" t="s">
        <v>10</v>
      </c>
      <c r="F40" s="21" t="s">
        <v>2596</v>
      </c>
      <c r="G40" s="21" t="s">
        <v>2597</v>
      </c>
      <c r="H40" s="21" t="s">
        <v>545</v>
      </c>
      <c r="I40" s="21" t="s">
        <v>546</v>
      </c>
      <c r="J40" s="21" t="s">
        <v>50</v>
      </c>
      <c r="K40" s="21" t="s">
        <v>33</v>
      </c>
      <c r="L40">
        <v>1410</v>
      </c>
      <c r="M40" s="21" t="s">
        <v>49</v>
      </c>
      <c r="N40" s="21" t="s">
        <v>14</v>
      </c>
      <c r="O40">
        <v>1.6378999999999999</v>
      </c>
      <c r="P40">
        <v>2309.4389999999999</v>
      </c>
      <c r="Q40">
        <v>31.5595</v>
      </c>
      <c r="R40">
        <v>1.6378999999999999</v>
      </c>
      <c r="S40">
        <v>2309.4389959999999</v>
      </c>
      <c r="T40" s="21" t="s">
        <v>315</v>
      </c>
      <c r="U40">
        <v>31.5595</v>
      </c>
      <c r="V40">
        <v>72884.740000000005</v>
      </c>
      <c r="W40">
        <v>2026</v>
      </c>
    </row>
    <row r="41" spans="1:23" x14ac:dyDescent="0.25">
      <c r="A41">
        <v>72034008</v>
      </c>
      <c r="B41" s="2">
        <v>46030</v>
      </c>
      <c r="C41" s="21" t="s">
        <v>2439</v>
      </c>
      <c r="D41" s="21" t="s">
        <v>9</v>
      </c>
      <c r="E41" s="21" t="s">
        <v>10</v>
      </c>
      <c r="F41" s="21" t="s">
        <v>2596</v>
      </c>
      <c r="G41" s="21" t="s">
        <v>2597</v>
      </c>
      <c r="H41" s="21" t="s">
        <v>545</v>
      </c>
      <c r="I41" s="21" t="s">
        <v>546</v>
      </c>
      <c r="J41" s="21" t="s">
        <v>50</v>
      </c>
      <c r="K41" s="21" t="s">
        <v>33</v>
      </c>
      <c r="L41">
        <v>1005</v>
      </c>
      <c r="M41" s="21" t="s">
        <v>49</v>
      </c>
      <c r="N41" s="21" t="s">
        <v>14</v>
      </c>
      <c r="O41">
        <v>1.6378999999999999</v>
      </c>
      <c r="P41">
        <v>1646.09</v>
      </c>
      <c r="Q41">
        <v>31.5595</v>
      </c>
      <c r="R41">
        <v>1.6378999999999999</v>
      </c>
      <c r="S41">
        <v>1646.090083</v>
      </c>
      <c r="T41" s="21" t="s">
        <v>315</v>
      </c>
      <c r="U41">
        <v>31.5595</v>
      </c>
      <c r="V41">
        <v>51949.78</v>
      </c>
      <c r="W41">
        <v>2026</v>
      </c>
    </row>
    <row r="42" spans="1:23" x14ac:dyDescent="0.25">
      <c r="A42">
        <v>72034013</v>
      </c>
      <c r="B42" s="2">
        <v>46030</v>
      </c>
      <c r="C42" s="21" t="s">
        <v>2439</v>
      </c>
      <c r="D42" s="21" t="s">
        <v>9</v>
      </c>
      <c r="E42" s="21" t="s">
        <v>10</v>
      </c>
      <c r="F42" s="21" t="s">
        <v>2596</v>
      </c>
      <c r="G42" s="21" t="s">
        <v>2597</v>
      </c>
      <c r="H42" s="21" t="s">
        <v>545</v>
      </c>
      <c r="I42" s="21" t="s">
        <v>546</v>
      </c>
      <c r="J42" s="21" t="s">
        <v>50</v>
      </c>
      <c r="K42" s="21" t="s">
        <v>33</v>
      </c>
      <c r="L42">
        <v>1310</v>
      </c>
      <c r="M42" s="21" t="s">
        <v>49</v>
      </c>
      <c r="N42" s="21" t="s">
        <v>14</v>
      </c>
      <c r="O42">
        <v>1.6378999999999999</v>
      </c>
      <c r="P42">
        <v>2145.6489999999999</v>
      </c>
      <c r="Q42">
        <v>31.5595</v>
      </c>
      <c r="R42">
        <v>1.6378999999999999</v>
      </c>
      <c r="S42">
        <v>2145.6490119999999</v>
      </c>
      <c r="T42" s="21" t="s">
        <v>315</v>
      </c>
      <c r="U42">
        <v>31.5595</v>
      </c>
      <c r="V42">
        <v>67715.61</v>
      </c>
      <c r="W42">
        <v>2026</v>
      </c>
    </row>
    <row r="43" spans="1:23" x14ac:dyDescent="0.25">
      <c r="A43">
        <v>72034015</v>
      </c>
      <c r="B43" s="2">
        <v>46030</v>
      </c>
      <c r="C43" s="21" t="s">
        <v>2439</v>
      </c>
      <c r="D43" s="21" t="s">
        <v>9</v>
      </c>
      <c r="E43" s="21" t="s">
        <v>10</v>
      </c>
      <c r="F43" s="21" t="s">
        <v>2596</v>
      </c>
      <c r="G43" s="21" t="s">
        <v>2597</v>
      </c>
      <c r="H43" s="21" t="s">
        <v>547</v>
      </c>
      <c r="I43" s="21" t="s">
        <v>548</v>
      </c>
      <c r="J43" s="21" t="s">
        <v>50</v>
      </c>
      <c r="K43" s="21" t="s">
        <v>33</v>
      </c>
      <c r="L43">
        <v>600</v>
      </c>
      <c r="M43" s="21" t="s">
        <v>49</v>
      </c>
      <c r="N43" s="21" t="s">
        <v>14</v>
      </c>
      <c r="O43">
        <v>1.5381</v>
      </c>
      <c r="P43">
        <v>922.86</v>
      </c>
      <c r="Q43">
        <v>31.5595</v>
      </c>
      <c r="R43">
        <v>1.5381</v>
      </c>
      <c r="S43">
        <v>922.85999400000003</v>
      </c>
      <c r="T43" s="21" t="s">
        <v>315</v>
      </c>
      <c r="U43">
        <v>31.5595</v>
      </c>
      <c r="V43">
        <v>29125</v>
      </c>
      <c r="W43">
        <v>2026</v>
      </c>
    </row>
    <row r="44" spans="1:23" x14ac:dyDescent="0.25">
      <c r="A44">
        <v>72034028</v>
      </c>
      <c r="B44" s="2">
        <v>46030</v>
      </c>
      <c r="C44" s="21" t="s">
        <v>2439</v>
      </c>
      <c r="D44" s="21" t="s">
        <v>9</v>
      </c>
      <c r="E44" s="21" t="s">
        <v>10</v>
      </c>
      <c r="F44" s="21" t="s">
        <v>2596</v>
      </c>
      <c r="G44" s="21" t="s">
        <v>2597</v>
      </c>
      <c r="H44" s="21" t="s">
        <v>1615</v>
      </c>
      <c r="I44" s="21" t="s">
        <v>1616</v>
      </c>
      <c r="J44" s="21" t="s">
        <v>50</v>
      </c>
      <c r="K44" s="21" t="s">
        <v>33</v>
      </c>
      <c r="L44">
        <v>3030</v>
      </c>
      <c r="M44" s="21" t="s">
        <v>49</v>
      </c>
      <c r="N44" s="21" t="s">
        <v>14</v>
      </c>
      <c r="O44">
        <v>2.2191999999999998</v>
      </c>
      <c r="P44">
        <v>6724.18</v>
      </c>
      <c r="Q44">
        <v>31.5595</v>
      </c>
      <c r="R44">
        <v>2.2191990000000001</v>
      </c>
      <c r="S44">
        <v>6724.1800400000002</v>
      </c>
      <c r="T44" s="21" t="s">
        <v>315</v>
      </c>
      <c r="U44">
        <v>31.5595</v>
      </c>
      <c r="V44">
        <v>212211.76</v>
      </c>
      <c r="W44">
        <v>2026</v>
      </c>
    </row>
    <row r="45" spans="1:23" x14ac:dyDescent="0.25">
      <c r="A45">
        <v>72034029</v>
      </c>
      <c r="B45" s="2">
        <v>46030</v>
      </c>
      <c r="C45" s="21" t="s">
        <v>2439</v>
      </c>
      <c r="D45" s="21" t="s">
        <v>9</v>
      </c>
      <c r="E45" s="21" t="s">
        <v>10</v>
      </c>
      <c r="F45" s="21" t="s">
        <v>2596</v>
      </c>
      <c r="G45" s="21" t="s">
        <v>2597</v>
      </c>
      <c r="H45" s="21" t="s">
        <v>1615</v>
      </c>
      <c r="I45" s="21" t="s">
        <v>1616</v>
      </c>
      <c r="J45" s="21" t="s">
        <v>50</v>
      </c>
      <c r="K45" s="21" t="s">
        <v>33</v>
      </c>
      <c r="L45">
        <v>1050</v>
      </c>
      <c r="M45" s="21" t="s">
        <v>49</v>
      </c>
      <c r="N45" s="21" t="s">
        <v>14</v>
      </c>
      <c r="O45">
        <v>2.2191999999999998</v>
      </c>
      <c r="P45">
        <v>2330.16</v>
      </c>
      <c r="Q45">
        <v>31.5595</v>
      </c>
      <c r="R45">
        <v>2.2191990000000001</v>
      </c>
      <c r="S45">
        <v>2330.1598560000002</v>
      </c>
      <c r="T45" s="21" t="s">
        <v>315</v>
      </c>
      <c r="U45">
        <v>31.5595</v>
      </c>
      <c r="V45">
        <v>73538.679999999993</v>
      </c>
      <c r="W45">
        <v>2026</v>
      </c>
    </row>
    <row r="46" spans="1:23" x14ac:dyDescent="0.25">
      <c r="A46">
        <v>72034029</v>
      </c>
      <c r="B46" s="2">
        <v>46030</v>
      </c>
      <c r="C46" s="21" t="s">
        <v>2439</v>
      </c>
      <c r="D46" s="21" t="s">
        <v>9</v>
      </c>
      <c r="E46" s="21" t="s">
        <v>10</v>
      </c>
      <c r="F46" s="21" t="s">
        <v>2596</v>
      </c>
      <c r="G46" s="21" t="s">
        <v>2597</v>
      </c>
      <c r="H46" s="21" t="s">
        <v>1615</v>
      </c>
      <c r="I46" s="21" t="s">
        <v>1616</v>
      </c>
      <c r="J46" s="21" t="s">
        <v>50</v>
      </c>
      <c r="K46" s="21" t="s">
        <v>33</v>
      </c>
      <c r="L46">
        <v>1980</v>
      </c>
      <c r="M46" s="21" t="s">
        <v>49</v>
      </c>
      <c r="N46" s="21" t="s">
        <v>14</v>
      </c>
      <c r="O46">
        <v>2.2191999999999998</v>
      </c>
      <c r="P46">
        <v>4394.0159999999996</v>
      </c>
      <c r="Q46">
        <v>31.5595</v>
      </c>
      <c r="R46">
        <v>2.2191990000000001</v>
      </c>
      <c r="S46">
        <v>4394.0160640000004</v>
      </c>
      <c r="T46" s="21" t="s">
        <v>315</v>
      </c>
      <c r="U46">
        <v>31.5595</v>
      </c>
      <c r="V46">
        <v>138672.95000000001</v>
      </c>
      <c r="W46">
        <v>2026</v>
      </c>
    </row>
    <row r="47" spans="1:23" x14ac:dyDescent="0.25">
      <c r="A47">
        <v>72034098</v>
      </c>
      <c r="B47" s="2">
        <v>46030</v>
      </c>
      <c r="C47" s="21" t="s">
        <v>2442</v>
      </c>
      <c r="D47" s="21" t="s">
        <v>9</v>
      </c>
      <c r="E47" s="21" t="s">
        <v>10</v>
      </c>
      <c r="F47" s="21" t="s">
        <v>2596</v>
      </c>
      <c r="G47" s="21" t="s">
        <v>2597</v>
      </c>
      <c r="H47" s="21" t="s">
        <v>1603</v>
      </c>
      <c r="I47" s="21" t="s">
        <v>1604</v>
      </c>
      <c r="J47" s="21" t="s">
        <v>50</v>
      </c>
      <c r="K47" s="21" t="s">
        <v>33</v>
      </c>
      <c r="L47">
        <v>450</v>
      </c>
      <c r="M47" s="21" t="s">
        <v>49</v>
      </c>
      <c r="N47" s="21" t="s">
        <v>14</v>
      </c>
      <c r="O47">
        <v>1.6718</v>
      </c>
      <c r="P47">
        <v>752.31</v>
      </c>
      <c r="Q47">
        <v>31.5595</v>
      </c>
      <c r="R47">
        <v>1.671799</v>
      </c>
      <c r="S47">
        <v>752.31007999999997</v>
      </c>
      <c r="T47" s="21" t="s">
        <v>315</v>
      </c>
      <c r="U47">
        <v>31.5595</v>
      </c>
      <c r="V47">
        <v>23742.53</v>
      </c>
      <c r="W47">
        <v>2026</v>
      </c>
    </row>
    <row r="48" spans="1:23" x14ac:dyDescent="0.25">
      <c r="A48">
        <v>72034100</v>
      </c>
      <c r="B48" s="2">
        <v>46030</v>
      </c>
      <c r="C48" s="21" t="s">
        <v>2442</v>
      </c>
      <c r="D48" s="21" t="s">
        <v>9</v>
      </c>
      <c r="E48" s="21" t="s">
        <v>10</v>
      </c>
      <c r="F48" s="21" t="s">
        <v>2596</v>
      </c>
      <c r="G48" s="21" t="s">
        <v>2597</v>
      </c>
      <c r="H48" s="21" t="s">
        <v>547</v>
      </c>
      <c r="I48" s="21" t="s">
        <v>548</v>
      </c>
      <c r="J48" s="21" t="s">
        <v>50</v>
      </c>
      <c r="K48" s="21" t="s">
        <v>33</v>
      </c>
      <c r="L48">
        <v>1300</v>
      </c>
      <c r="M48" s="21" t="s">
        <v>49</v>
      </c>
      <c r="N48" s="21" t="s">
        <v>14</v>
      </c>
      <c r="O48">
        <v>1.6718</v>
      </c>
      <c r="P48">
        <v>2173.34</v>
      </c>
      <c r="Q48">
        <v>31.5595</v>
      </c>
      <c r="R48">
        <v>1.671799</v>
      </c>
      <c r="S48">
        <v>2173.3398809999999</v>
      </c>
      <c r="T48" s="21" t="s">
        <v>315</v>
      </c>
      <c r="U48">
        <v>31.5595</v>
      </c>
      <c r="V48">
        <v>68589.52</v>
      </c>
      <c r="W48">
        <v>2026</v>
      </c>
    </row>
    <row r="49" spans="1:23" x14ac:dyDescent="0.25">
      <c r="A49">
        <v>72034104</v>
      </c>
      <c r="B49" s="2">
        <v>46030</v>
      </c>
      <c r="C49" s="21" t="s">
        <v>2442</v>
      </c>
      <c r="D49" s="21" t="s">
        <v>9</v>
      </c>
      <c r="E49" s="21" t="s">
        <v>10</v>
      </c>
      <c r="F49" s="21" t="s">
        <v>2596</v>
      </c>
      <c r="G49" s="21" t="s">
        <v>2597</v>
      </c>
      <c r="H49" s="21" t="s">
        <v>545</v>
      </c>
      <c r="I49" s="21" t="s">
        <v>546</v>
      </c>
      <c r="J49" s="21" t="s">
        <v>50</v>
      </c>
      <c r="K49" s="21" t="s">
        <v>33</v>
      </c>
      <c r="L49">
        <v>540</v>
      </c>
      <c r="M49" s="21" t="s">
        <v>49</v>
      </c>
      <c r="N49" s="21" t="s">
        <v>14</v>
      </c>
      <c r="O49">
        <v>1.7804</v>
      </c>
      <c r="P49">
        <v>961.41600000000005</v>
      </c>
      <c r="Q49">
        <v>31.5595</v>
      </c>
      <c r="R49">
        <v>1.7803990000000001</v>
      </c>
      <c r="S49">
        <v>961.41605500000003</v>
      </c>
      <c r="T49" s="21" t="s">
        <v>315</v>
      </c>
      <c r="U49">
        <v>31.5595</v>
      </c>
      <c r="V49">
        <v>30341.81</v>
      </c>
      <c r="W49">
        <v>2026</v>
      </c>
    </row>
    <row r="50" spans="1:23" x14ac:dyDescent="0.25">
      <c r="A50">
        <v>72034104</v>
      </c>
      <c r="B50" s="2">
        <v>46030</v>
      </c>
      <c r="C50" s="21" t="s">
        <v>2442</v>
      </c>
      <c r="D50" s="21" t="s">
        <v>9</v>
      </c>
      <c r="E50" s="21" t="s">
        <v>10</v>
      </c>
      <c r="F50" s="21" t="s">
        <v>2596</v>
      </c>
      <c r="G50" s="21" t="s">
        <v>2597</v>
      </c>
      <c r="H50" s="21" t="s">
        <v>545</v>
      </c>
      <c r="I50" s="21" t="s">
        <v>546</v>
      </c>
      <c r="J50" s="21" t="s">
        <v>50</v>
      </c>
      <c r="K50" s="21" t="s">
        <v>33</v>
      </c>
      <c r="L50">
        <v>710</v>
      </c>
      <c r="M50" s="21" t="s">
        <v>49</v>
      </c>
      <c r="N50" s="21" t="s">
        <v>14</v>
      </c>
      <c r="O50">
        <v>1.7804</v>
      </c>
      <c r="P50">
        <v>1264.0840000000001</v>
      </c>
      <c r="Q50">
        <v>31.5595</v>
      </c>
      <c r="R50">
        <v>1.7803990000000001</v>
      </c>
      <c r="S50">
        <v>1264.0840310000001</v>
      </c>
      <c r="T50" s="21" t="s">
        <v>315</v>
      </c>
      <c r="U50">
        <v>31.5595</v>
      </c>
      <c r="V50">
        <v>39893.86</v>
      </c>
      <c r="W50">
        <v>2026</v>
      </c>
    </row>
    <row r="51" spans="1:23" x14ac:dyDescent="0.25">
      <c r="A51">
        <v>72034135</v>
      </c>
      <c r="B51" s="2">
        <v>46030</v>
      </c>
      <c r="C51" s="21" t="s">
        <v>2447</v>
      </c>
      <c r="D51" s="21" t="s">
        <v>9</v>
      </c>
      <c r="E51" s="21" t="s">
        <v>10</v>
      </c>
      <c r="F51" s="21" t="s">
        <v>2596</v>
      </c>
      <c r="G51" s="21" t="s">
        <v>2597</v>
      </c>
      <c r="H51" s="21" t="s">
        <v>1615</v>
      </c>
      <c r="I51" s="21" t="s">
        <v>1616</v>
      </c>
      <c r="J51" s="21" t="s">
        <v>50</v>
      </c>
      <c r="K51" s="21" t="s">
        <v>33</v>
      </c>
      <c r="L51">
        <v>210</v>
      </c>
      <c r="M51" s="21" t="s">
        <v>49</v>
      </c>
      <c r="N51" s="21" t="s">
        <v>14</v>
      </c>
      <c r="O51">
        <v>2.2191999999999998</v>
      </c>
      <c r="P51">
        <v>466.03199999999998</v>
      </c>
      <c r="Q51">
        <v>31.5595</v>
      </c>
      <c r="R51">
        <v>2.2191990000000001</v>
      </c>
      <c r="S51">
        <v>466.03209800000002</v>
      </c>
      <c r="T51" s="21" t="s">
        <v>315</v>
      </c>
      <c r="U51">
        <v>31.5595</v>
      </c>
      <c r="V51">
        <v>14707.74</v>
      </c>
      <c r="W51">
        <v>2026</v>
      </c>
    </row>
    <row r="52" spans="1:23" x14ac:dyDescent="0.25">
      <c r="A52">
        <v>72034676</v>
      </c>
      <c r="B52" s="2">
        <v>46030</v>
      </c>
      <c r="C52" s="21" t="s">
        <v>2464</v>
      </c>
      <c r="D52" s="21" t="s">
        <v>9</v>
      </c>
      <c r="E52" s="21" t="s">
        <v>10</v>
      </c>
      <c r="F52" s="21" t="s">
        <v>2596</v>
      </c>
      <c r="G52" s="21" t="s">
        <v>2597</v>
      </c>
      <c r="H52" s="21" t="s">
        <v>1925</v>
      </c>
      <c r="I52" s="21" t="s">
        <v>1926</v>
      </c>
      <c r="J52" s="21" t="s">
        <v>50</v>
      </c>
      <c r="K52" s="21" t="s">
        <v>33</v>
      </c>
      <c r="L52">
        <v>490</v>
      </c>
      <c r="M52" s="21" t="s">
        <v>49</v>
      </c>
      <c r="N52" s="21" t="s">
        <v>14</v>
      </c>
      <c r="O52">
        <v>1.8817999999999999</v>
      </c>
      <c r="P52">
        <v>922.08199999999999</v>
      </c>
      <c r="Q52">
        <v>31.5595</v>
      </c>
      <c r="R52">
        <v>1.8817999999999999</v>
      </c>
      <c r="S52">
        <v>922.08209799999997</v>
      </c>
      <c r="T52" s="21" t="s">
        <v>315</v>
      </c>
      <c r="U52">
        <v>31.5595</v>
      </c>
      <c r="V52">
        <v>29100.45</v>
      </c>
      <c r="W52">
        <v>2026</v>
      </c>
    </row>
    <row r="53" spans="1:23" x14ac:dyDescent="0.25">
      <c r="A53">
        <v>72034676</v>
      </c>
      <c r="B53" s="2">
        <v>46030</v>
      </c>
      <c r="C53" s="21" t="s">
        <v>2464</v>
      </c>
      <c r="D53" s="21" t="s">
        <v>9</v>
      </c>
      <c r="E53" s="21" t="s">
        <v>10</v>
      </c>
      <c r="F53" s="21" t="s">
        <v>2596</v>
      </c>
      <c r="G53" s="21" t="s">
        <v>2597</v>
      </c>
      <c r="H53" s="21" t="s">
        <v>1925</v>
      </c>
      <c r="I53" s="21" t="s">
        <v>1926</v>
      </c>
      <c r="J53" s="21" t="s">
        <v>50</v>
      </c>
      <c r="K53" s="21" t="s">
        <v>33</v>
      </c>
      <c r="L53">
        <v>375</v>
      </c>
      <c r="M53" s="21" t="s">
        <v>49</v>
      </c>
      <c r="N53" s="21" t="s">
        <v>14</v>
      </c>
      <c r="O53">
        <v>1.8817999999999999</v>
      </c>
      <c r="P53">
        <v>705.67499999999995</v>
      </c>
      <c r="Q53">
        <v>31.5595</v>
      </c>
      <c r="R53">
        <v>1.8817999999999999</v>
      </c>
      <c r="S53">
        <v>705.67499399999997</v>
      </c>
      <c r="T53" s="21" t="s">
        <v>315</v>
      </c>
      <c r="U53">
        <v>31.5595</v>
      </c>
      <c r="V53">
        <v>22270.75</v>
      </c>
      <c r="W53">
        <v>2026</v>
      </c>
    </row>
    <row r="54" spans="1:23" x14ac:dyDescent="0.25">
      <c r="A54">
        <v>72034866</v>
      </c>
      <c r="B54" s="2">
        <v>46030</v>
      </c>
      <c r="C54" s="21" t="s">
        <v>2516</v>
      </c>
      <c r="D54" s="21" t="s">
        <v>9</v>
      </c>
      <c r="E54" s="21" t="s">
        <v>10</v>
      </c>
      <c r="F54" s="21" t="s">
        <v>2596</v>
      </c>
      <c r="G54" s="21" t="s">
        <v>2597</v>
      </c>
      <c r="H54" s="21" t="s">
        <v>2225</v>
      </c>
      <c r="I54" s="21" t="s">
        <v>2226</v>
      </c>
      <c r="J54" s="21" t="s">
        <v>50</v>
      </c>
      <c r="K54" s="21" t="s">
        <v>33</v>
      </c>
      <c r="L54">
        <v>1005</v>
      </c>
      <c r="M54" s="21" t="s">
        <v>49</v>
      </c>
      <c r="N54" s="21" t="s">
        <v>14</v>
      </c>
      <c r="O54">
        <v>1.7804</v>
      </c>
      <c r="P54">
        <v>1789.3019999999999</v>
      </c>
      <c r="Q54">
        <v>31.5595</v>
      </c>
      <c r="R54">
        <v>1.7803990000000001</v>
      </c>
      <c r="S54">
        <v>1789.302111</v>
      </c>
      <c r="T54" s="21" t="s">
        <v>315</v>
      </c>
      <c r="U54">
        <v>31.5595</v>
      </c>
      <c r="V54">
        <v>56469.48</v>
      </c>
      <c r="W54">
        <v>2026</v>
      </c>
    </row>
    <row r="55" spans="1:23" x14ac:dyDescent="0.25">
      <c r="A55">
        <v>72034960</v>
      </c>
      <c r="B55" s="2">
        <v>46030</v>
      </c>
      <c r="C55" s="21" t="s">
        <v>2497</v>
      </c>
      <c r="D55" s="21" t="s">
        <v>9</v>
      </c>
      <c r="E55" s="21" t="s">
        <v>10</v>
      </c>
      <c r="F55" s="21" t="s">
        <v>2596</v>
      </c>
      <c r="G55" s="21" t="s">
        <v>2597</v>
      </c>
      <c r="H55" s="21" t="s">
        <v>161</v>
      </c>
      <c r="I55" s="21" t="s">
        <v>162</v>
      </c>
      <c r="J55" s="21" t="s">
        <v>50</v>
      </c>
      <c r="K55" s="21" t="s">
        <v>33</v>
      </c>
      <c r="L55">
        <v>700</v>
      </c>
      <c r="M55" s="21" t="s">
        <v>49</v>
      </c>
      <c r="N55" s="21" t="s">
        <v>14</v>
      </c>
      <c r="O55">
        <v>1.4805999999999999</v>
      </c>
      <c r="P55">
        <v>1036.42</v>
      </c>
      <c r="Q55">
        <v>31.5595</v>
      </c>
      <c r="R55">
        <v>1.4805999999999999</v>
      </c>
      <c r="S55">
        <v>1036.4200949999999</v>
      </c>
      <c r="T55" s="21" t="s">
        <v>315</v>
      </c>
      <c r="U55">
        <v>31.5595</v>
      </c>
      <c r="V55">
        <v>32708.9</v>
      </c>
      <c r="W55">
        <v>2026</v>
      </c>
    </row>
    <row r="56" spans="1:23" x14ac:dyDescent="0.25">
      <c r="A56">
        <v>72033562</v>
      </c>
      <c r="B56" s="2">
        <v>46031</v>
      </c>
      <c r="C56" s="21" t="s">
        <v>2445</v>
      </c>
      <c r="D56" s="21" t="s">
        <v>9</v>
      </c>
      <c r="E56" s="21" t="s">
        <v>10</v>
      </c>
      <c r="F56" s="21" t="s">
        <v>2598</v>
      </c>
      <c r="G56" s="21" t="s">
        <v>2599</v>
      </c>
      <c r="H56" s="21" t="s">
        <v>2222</v>
      </c>
      <c r="I56" s="21" t="s">
        <v>2223</v>
      </c>
      <c r="J56" s="21" t="s">
        <v>50</v>
      </c>
      <c r="K56" s="21" t="s">
        <v>33</v>
      </c>
      <c r="L56">
        <v>1020</v>
      </c>
      <c r="M56" s="21" t="s">
        <v>49</v>
      </c>
      <c r="N56" s="21" t="s">
        <v>14</v>
      </c>
      <c r="O56">
        <v>2.1747999999999998</v>
      </c>
      <c r="P56">
        <v>2218.3000000000002</v>
      </c>
      <c r="Q56">
        <v>31.616499999999998</v>
      </c>
      <c r="R56">
        <v>2.1747990000000001</v>
      </c>
      <c r="S56">
        <v>2218.2999380000001</v>
      </c>
      <c r="T56" s="21" t="s">
        <v>315</v>
      </c>
      <c r="U56">
        <v>31.616499999999998</v>
      </c>
      <c r="V56">
        <v>70134.880000000005</v>
      </c>
      <c r="W56">
        <v>2026</v>
      </c>
    </row>
    <row r="57" spans="1:23" x14ac:dyDescent="0.25">
      <c r="A57">
        <v>72033563</v>
      </c>
      <c r="B57" s="2">
        <v>46031</v>
      </c>
      <c r="C57" s="21" t="s">
        <v>2445</v>
      </c>
      <c r="D57" s="21" t="s">
        <v>9</v>
      </c>
      <c r="E57" s="21" t="s">
        <v>10</v>
      </c>
      <c r="F57" s="21" t="s">
        <v>2598</v>
      </c>
      <c r="G57" s="21" t="s">
        <v>2599</v>
      </c>
      <c r="H57" s="21" t="s">
        <v>1115</v>
      </c>
      <c r="I57" s="21" t="s">
        <v>1116</v>
      </c>
      <c r="J57" s="21" t="s">
        <v>50</v>
      </c>
      <c r="K57" s="21" t="s">
        <v>33</v>
      </c>
      <c r="L57">
        <v>1020</v>
      </c>
      <c r="M57" s="21" t="s">
        <v>49</v>
      </c>
      <c r="N57" s="21" t="s">
        <v>14</v>
      </c>
      <c r="O57">
        <v>2.2435999999999998</v>
      </c>
      <c r="P57">
        <v>2288.4720000000002</v>
      </c>
      <c r="Q57">
        <v>31.616499999999998</v>
      </c>
      <c r="R57">
        <v>2.2435999999999998</v>
      </c>
      <c r="S57">
        <v>2288.4718419999999</v>
      </c>
      <c r="T57" s="21" t="s">
        <v>315</v>
      </c>
      <c r="U57">
        <v>31.616499999999998</v>
      </c>
      <c r="V57">
        <v>72353.47</v>
      </c>
      <c r="W57">
        <v>2026</v>
      </c>
    </row>
    <row r="58" spans="1:23" x14ac:dyDescent="0.25">
      <c r="A58">
        <v>72033564</v>
      </c>
      <c r="B58" s="2">
        <v>46031</v>
      </c>
      <c r="C58" s="21" t="s">
        <v>2445</v>
      </c>
      <c r="D58" s="21" t="s">
        <v>9</v>
      </c>
      <c r="E58" s="21" t="s">
        <v>10</v>
      </c>
      <c r="F58" s="21" t="s">
        <v>2598</v>
      </c>
      <c r="G58" s="21" t="s">
        <v>2599</v>
      </c>
      <c r="H58" s="21" t="s">
        <v>1115</v>
      </c>
      <c r="I58" s="21" t="s">
        <v>1116</v>
      </c>
      <c r="J58" s="21" t="s">
        <v>50</v>
      </c>
      <c r="K58" s="21" t="s">
        <v>33</v>
      </c>
      <c r="L58">
        <v>1020</v>
      </c>
      <c r="M58" s="21" t="s">
        <v>49</v>
      </c>
      <c r="N58" s="21" t="s">
        <v>14</v>
      </c>
      <c r="O58">
        <v>2.2435999999999998</v>
      </c>
      <c r="P58">
        <v>2288.4720000000002</v>
      </c>
      <c r="Q58">
        <v>31.616499999999998</v>
      </c>
      <c r="R58">
        <v>2.2435999999999998</v>
      </c>
      <c r="S58">
        <v>2288.4718419999999</v>
      </c>
      <c r="T58" s="21" t="s">
        <v>315</v>
      </c>
      <c r="U58">
        <v>31.616499999999998</v>
      </c>
      <c r="V58">
        <v>72353.47</v>
      </c>
      <c r="W58">
        <v>2026</v>
      </c>
    </row>
    <row r="59" spans="1:23" x14ac:dyDescent="0.25">
      <c r="A59">
        <v>72033564</v>
      </c>
      <c r="B59" s="2">
        <v>46031</v>
      </c>
      <c r="C59" s="21" t="s">
        <v>2445</v>
      </c>
      <c r="D59" s="21" t="s">
        <v>9</v>
      </c>
      <c r="E59" s="21" t="s">
        <v>10</v>
      </c>
      <c r="F59" s="21" t="s">
        <v>2598</v>
      </c>
      <c r="G59" s="21" t="s">
        <v>2599</v>
      </c>
      <c r="H59" s="21" t="s">
        <v>1113</v>
      </c>
      <c r="I59" s="21" t="s">
        <v>1114</v>
      </c>
      <c r="J59" s="21" t="s">
        <v>50</v>
      </c>
      <c r="K59" s="21" t="s">
        <v>33</v>
      </c>
      <c r="L59">
        <v>1005</v>
      </c>
      <c r="M59" s="21" t="s">
        <v>49</v>
      </c>
      <c r="N59" s="21" t="s">
        <v>14</v>
      </c>
      <c r="O59">
        <v>2.1747999999999998</v>
      </c>
      <c r="P59">
        <v>2185.674</v>
      </c>
      <c r="Q59">
        <v>31.616499999999998</v>
      </c>
      <c r="R59">
        <v>2.1747990000000001</v>
      </c>
      <c r="S59">
        <v>2185.6739360000001</v>
      </c>
      <c r="T59" s="21" t="s">
        <v>315</v>
      </c>
      <c r="U59">
        <v>31.616499999999998</v>
      </c>
      <c r="V59">
        <v>69103.360000000001</v>
      </c>
      <c r="W59">
        <v>2026</v>
      </c>
    </row>
    <row r="60" spans="1:23" x14ac:dyDescent="0.25">
      <c r="A60">
        <v>72033565</v>
      </c>
      <c r="B60" s="2">
        <v>46031</v>
      </c>
      <c r="C60" s="21" t="s">
        <v>2445</v>
      </c>
      <c r="D60" s="21" t="s">
        <v>9</v>
      </c>
      <c r="E60" s="21" t="s">
        <v>10</v>
      </c>
      <c r="F60" s="21" t="s">
        <v>2598</v>
      </c>
      <c r="G60" s="21" t="s">
        <v>2599</v>
      </c>
      <c r="H60" s="21" t="s">
        <v>1115</v>
      </c>
      <c r="I60" s="21" t="s">
        <v>1116</v>
      </c>
      <c r="J60" s="21" t="s">
        <v>50</v>
      </c>
      <c r="K60" s="21" t="s">
        <v>33</v>
      </c>
      <c r="L60">
        <v>1020</v>
      </c>
      <c r="M60" s="21" t="s">
        <v>49</v>
      </c>
      <c r="N60" s="21" t="s">
        <v>14</v>
      </c>
      <c r="O60">
        <v>2.2435999999999998</v>
      </c>
      <c r="P60">
        <v>2288.4720000000002</v>
      </c>
      <c r="Q60">
        <v>31.616499999999998</v>
      </c>
      <c r="R60">
        <v>2.2435999999999998</v>
      </c>
      <c r="S60">
        <v>2288.4718419999999</v>
      </c>
      <c r="T60" s="21" t="s">
        <v>315</v>
      </c>
      <c r="U60">
        <v>31.616499999999998</v>
      </c>
      <c r="V60">
        <v>72353.47</v>
      </c>
      <c r="W60">
        <v>2026</v>
      </c>
    </row>
    <row r="61" spans="1:23" x14ac:dyDescent="0.25">
      <c r="A61">
        <v>72033764</v>
      </c>
      <c r="B61" s="2">
        <v>46031</v>
      </c>
      <c r="C61" s="21" t="s">
        <v>2454</v>
      </c>
      <c r="D61" s="21" t="s">
        <v>9</v>
      </c>
      <c r="E61" s="21" t="s">
        <v>10</v>
      </c>
      <c r="F61" s="21" t="s">
        <v>2598</v>
      </c>
      <c r="G61" s="21" t="s">
        <v>2599</v>
      </c>
      <c r="H61" s="21" t="s">
        <v>1115</v>
      </c>
      <c r="I61" s="21" t="s">
        <v>1116</v>
      </c>
      <c r="J61" s="21" t="s">
        <v>50</v>
      </c>
      <c r="K61" s="21" t="s">
        <v>33</v>
      </c>
      <c r="L61">
        <v>1010</v>
      </c>
      <c r="M61" s="21" t="s">
        <v>49</v>
      </c>
      <c r="N61" s="21" t="s">
        <v>14</v>
      </c>
      <c r="O61">
        <v>2.2435999999999998</v>
      </c>
      <c r="P61">
        <v>2266.04</v>
      </c>
      <c r="Q61">
        <v>31.616499999999998</v>
      </c>
      <c r="R61">
        <v>2.2435999999999998</v>
      </c>
      <c r="S61">
        <v>2266.0398839999998</v>
      </c>
      <c r="T61" s="21" t="s">
        <v>315</v>
      </c>
      <c r="U61">
        <v>31.616499999999998</v>
      </c>
      <c r="V61">
        <v>71644.25</v>
      </c>
      <c r="W61">
        <v>2026</v>
      </c>
    </row>
    <row r="62" spans="1:23" x14ac:dyDescent="0.25">
      <c r="A62">
        <v>72033764</v>
      </c>
      <c r="B62" s="2">
        <v>46031</v>
      </c>
      <c r="C62" s="21" t="s">
        <v>2454</v>
      </c>
      <c r="D62" s="21" t="s">
        <v>9</v>
      </c>
      <c r="E62" s="21" t="s">
        <v>10</v>
      </c>
      <c r="F62" s="21" t="s">
        <v>2598</v>
      </c>
      <c r="G62" s="21" t="s">
        <v>2599</v>
      </c>
      <c r="H62" s="21" t="s">
        <v>1113</v>
      </c>
      <c r="I62" s="21" t="s">
        <v>1114</v>
      </c>
      <c r="J62" s="21" t="s">
        <v>50</v>
      </c>
      <c r="K62" s="21" t="s">
        <v>33</v>
      </c>
      <c r="L62">
        <v>1010</v>
      </c>
      <c r="M62" s="21" t="s">
        <v>49</v>
      </c>
      <c r="N62" s="21" t="s">
        <v>14</v>
      </c>
      <c r="O62">
        <v>2.1747999999999998</v>
      </c>
      <c r="P62">
        <v>2196.5479999999998</v>
      </c>
      <c r="Q62">
        <v>31.616499999999998</v>
      </c>
      <c r="R62">
        <v>2.1747990000000001</v>
      </c>
      <c r="S62">
        <v>2196.5480040000002</v>
      </c>
      <c r="T62" s="21" t="s">
        <v>315</v>
      </c>
      <c r="U62">
        <v>31.616499999999998</v>
      </c>
      <c r="V62">
        <v>69447.16</v>
      </c>
      <c r="W62">
        <v>2026</v>
      </c>
    </row>
    <row r="63" spans="1:23" x14ac:dyDescent="0.25">
      <c r="A63">
        <v>72033771</v>
      </c>
      <c r="B63" s="2">
        <v>46031</v>
      </c>
      <c r="C63" s="21" t="s">
        <v>2454</v>
      </c>
      <c r="D63" s="21" t="s">
        <v>9</v>
      </c>
      <c r="E63" s="21" t="s">
        <v>10</v>
      </c>
      <c r="F63" s="21" t="s">
        <v>2598</v>
      </c>
      <c r="G63" s="21" t="s">
        <v>2599</v>
      </c>
      <c r="H63" s="21" t="s">
        <v>153</v>
      </c>
      <c r="I63" s="21" t="s">
        <v>154</v>
      </c>
      <c r="J63" s="21" t="s">
        <v>50</v>
      </c>
      <c r="K63" s="21" t="s">
        <v>33</v>
      </c>
      <c r="L63">
        <v>1550</v>
      </c>
      <c r="M63" s="21" t="s">
        <v>49</v>
      </c>
      <c r="N63" s="21" t="s">
        <v>14</v>
      </c>
      <c r="O63">
        <v>2.2075</v>
      </c>
      <c r="P63">
        <v>3421.625</v>
      </c>
      <c r="Q63">
        <v>31.616499999999998</v>
      </c>
      <c r="R63">
        <v>2.2074989999999999</v>
      </c>
      <c r="S63">
        <v>3421.6251000000002</v>
      </c>
      <c r="T63" s="21" t="s">
        <v>315</v>
      </c>
      <c r="U63">
        <v>31.616499999999998</v>
      </c>
      <c r="V63">
        <v>108179.81</v>
      </c>
      <c r="W63">
        <v>2026</v>
      </c>
    </row>
    <row r="64" spans="1:23" x14ac:dyDescent="0.25">
      <c r="A64">
        <v>72033774</v>
      </c>
      <c r="B64" s="2">
        <v>46031</v>
      </c>
      <c r="C64" s="21" t="s">
        <v>2454</v>
      </c>
      <c r="D64" s="21" t="s">
        <v>9</v>
      </c>
      <c r="E64" s="21" t="s">
        <v>10</v>
      </c>
      <c r="F64" s="21" t="s">
        <v>2598</v>
      </c>
      <c r="G64" s="21" t="s">
        <v>2599</v>
      </c>
      <c r="H64" s="21" t="s">
        <v>155</v>
      </c>
      <c r="I64" s="21" t="s">
        <v>156</v>
      </c>
      <c r="J64" s="21" t="s">
        <v>50</v>
      </c>
      <c r="K64" s="21" t="s">
        <v>33</v>
      </c>
      <c r="L64">
        <v>3360</v>
      </c>
      <c r="M64" s="21" t="s">
        <v>49</v>
      </c>
      <c r="N64" s="21" t="s">
        <v>14</v>
      </c>
      <c r="O64">
        <v>2.2075</v>
      </c>
      <c r="P64">
        <v>7417.2</v>
      </c>
      <c r="Q64">
        <v>31.616499999999998</v>
      </c>
      <c r="R64">
        <v>2.2074989999999999</v>
      </c>
      <c r="S64">
        <v>7417.1998789999998</v>
      </c>
      <c r="T64" s="21" t="s">
        <v>315</v>
      </c>
      <c r="U64">
        <v>31.616499999999998</v>
      </c>
      <c r="V64">
        <v>234505.9</v>
      </c>
      <c r="W64">
        <v>2026</v>
      </c>
    </row>
    <row r="65" spans="1:23" x14ac:dyDescent="0.25">
      <c r="A65">
        <v>72033946</v>
      </c>
      <c r="B65" s="2">
        <v>46031</v>
      </c>
      <c r="C65" s="21" t="s">
        <v>2439</v>
      </c>
      <c r="D65" s="21" t="s">
        <v>9</v>
      </c>
      <c r="E65" s="21" t="s">
        <v>10</v>
      </c>
      <c r="F65" s="21" t="s">
        <v>2598</v>
      </c>
      <c r="G65" s="21" t="s">
        <v>2599</v>
      </c>
      <c r="H65" s="21" t="s">
        <v>161</v>
      </c>
      <c r="I65" s="21" t="s">
        <v>162</v>
      </c>
      <c r="J65" s="21" t="s">
        <v>50</v>
      </c>
      <c r="K65" s="21" t="s">
        <v>33</v>
      </c>
      <c r="L65">
        <v>1020</v>
      </c>
      <c r="M65" s="21" t="s">
        <v>49</v>
      </c>
      <c r="N65" s="21" t="s">
        <v>14</v>
      </c>
      <c r="O65">
        <v>1.2557</v>
      </c>
      <c r="P65">
        <v>1280.8140000000001</v>
      </c>
      <c r="Q65">
        <v>31.616499999999998</v>
      </c>
      <c r="R65">
        <v>1.2557</v>
      </c>
      <c r="S65">
        <v>1280.8141310000001</v>
      </c>
      <c r="T65" s="21" t="s">
        <v>315</v>
      </c>
      <c r="U65">
        <v>31.616499999999998</v>
      </c>
      <c r="V65">
        <v>40494.86</v>
      </c>
      <c r="W65">
        <v>2026</v>
      </c>
    </row>
    <row r="66" spans="1:23" x14ac:dyDescent="0.25">
      <c r="A66">
        <v>72033997</v>
      </c>
      <c r="B66" s="2">
        <v>46031</v>
      </c>
      <c r="C66" s="21" t="s">
        <v>2439</v>
      </c>
      <c r="D66" s="21" t="s">
        <v>9</v>
      </c>
      <c r="E66" s="21" t="s">
        <v>10</v>
      </c>
      <c r="F66" s="21" t="s">
        <v>2598</v>
      </c>
      <c r="G66" s="21" t="s">
        <v>2599</v>
      </c>
      <c r="H66" s="21" t="s">
        <v>596</v>
      </c>
      <c r="I66" s="21" t="s">
        <v>597</v>
      </c>
      <c r="J66" s="21" t="s">
        <v>50</v>
      </c>
      <c r="K66" s="21" t="s">
        <v>33</v>
      </c>
      <c r="L66">
        <v>540</v>
      </c>
      <c r="M66" s="21" t="s">
        <v>49</v>
      </c>
      <c r="N66" s="21" t="s">
        <v>14</v>
      </c>
      <c r="O66">
        <v>1.63791</v>
      </c>
      <c r="P66">
        <v>884.47</v>
      </c>
      <c r="Q66">
        <v>31.616499999999998</v>
      </c>
      <c r="R66">
        <v>1.6379090000000001</v>
      </c>
      <c r="S66">
        <v>884.47013400000003</v>
      </c>
      <c r="T66" s="21" t="s">
        <v>315</v>
      </c>
      <c r="U66">
        <v>31.616499999999998</v>
      </c>
      <c r="V66">
        <v>27963.85</v>
      </c>
      <c r="W66">
        <v>2026</v>
      </c>
    </row>
    <row r="67" spans="1:23" x14ac:dyDescent="0.25">
      <c r="A67">
        <v>72034004</v>
      </c>
      <c r="B67" s="2">
        <v>46031</v>
      </c>
      <c r="C67" s="21" t="s">
        <v>2439</v>
      </c>
      <c r="D67" s="21" t="s">
        <v>9</v>
      </c>
      <c r="E67" s="21" t="s">
        <v>10</v>
      </c>
      <c r="F67" s="21" t="s">
        <v>2598</v>
      </c>
      <c r="G67" s="21" t="s">
        <v>2599</v>
      </c>
      <c r="H67" s="21" t="s">
        <v>830</v>
      </c>
      <c r="I67" s="21" t="s">
        <v>831</v>
      </c>
      <c r="J67" s="21" t="s">
        <v>50</v>
      </c>
      <c r="K67" s="21" t="s">
        <v>33</v>
      </c>
      <c r="L67">
        <v>1170</v>
      </c>
      <c r="M67" s="21" t="s">
        <v>49</v>
      </c>
      <c r="N67" s="21" t="s">
        <v>14</v>
      </c>
      <c r="O67">
        <v>1.6378999999999999</v>
      </c>
      <c r="P67">
        <v>1916.3430000000001</v>
      </c>
      <c r="Q67">
        <v>31.616499999999998</v>
      </c>
      <c r="R67">
        <v>1.6378999999999999</v>
      </c>
      <c r="S67">
        <v>1916.343048</v>
      </c>
      <c r="T67" s="21" t="s">
        <v>315</v>
      </c>
      <c r="U67">
        <v>31.616499999999998</v>
      </c>
      <c r="V67">
        <v>60588.06</v>
      </c>
      <c r="W67">
        <v>2026</v>
      </c>
    </row>
    <row r="68" spans="1:23" x14ac:dyDescent="0.25">
      <c r="A68">
        <v>72034007</v>
      </c>
      <c r="B68" s="2">
        <v>46031</v>
      </c>
      <c r="C68" s="21" t="s">
        <v>2439</v>
      </c>
      <c r="D68" s="21" t="s">
        <v>9</v>
      </c>
      <c r="E68" s="21" t="s">
        <v>10</v>
      </c>
      <c r="F68" s="21" t="s">
        <v>2598</v>
      </c>
      <c r="G68" s="21" t="s">
        <v>2599</v>
      </c>
      <c r="H68" s="21" t="s">
        <v>830</v>
      </c>
      <c r="I68" s="21" t="s">
        <v>831</v>
      </c>
      <c r="J68" s="21" t="s">
        <v>50</v>
      </c>
      <c r="K68" s="21" t="s">
        <v>33</v>
      </c>
      <c r="L68">
        <v>1005</v>
      </c>
      <c r="M68" s="21" t="s">
        <v>49</v>
      </c>
      <c r="N68" s="21" t="s">
        <v>14</v>
      </c>
      <c r="O68">
        <v>1.6378999999999999</v>
      </c>
      <c r="P68">
        <v>1646.09</v>
      </c>
      <c r="Q68">
        <v>31.616499999999998</v>
      </c>
      <c r="R68">
        <v>1.6378999999999999</v>
      </c>
      <c r="S68">
        <v>1646.089858</v>
      </c>
      <c r="T68" s="21" t="s">
        <v>315</v>
      </c>
      <c r="U68">
        <v>31.616499999999998</v>
      </c>
      <c r="V68">
        <v>52043.6</v>
      </c>
      <c r="W68">
        <v>2026</v>
      </c>
    </row>
    <row r="69" spans="1:23" x14ac:dyDescent="0.25">
      <c r="A69">
        <v>72034008</v>
      </c>
      <c r="B69" s="2">
        <v>46031</v>
      </c>
      <c r="C69" s="21" t="s">
        <v>2439</v>
      </c>
      <c r="D69" s="21" t="s">
        <v>9</v>
      </c>
      <c r="E69" s="21" t="s">
        <v>10</v>
      </c>
      <c r="F69" s="21" t="s">
        <v>2598</v>
      </c>
      <c r="G69" s="21" t="s">
        <v>2599</v>
      </c>
      <c r="H69" s="21" t="s">
        <v>596</v>
      </c>
      <c r="I69" s="21" t="s">
        <v>597</v>
      </c>
      <c r="J69" s="21" t="s">
        <v>50</v>
      </c>
      <c r="K69" s="21" t="s">
        <v>33</v>
      </c>
      <c r="L69">
        <v>1030</v>
      </c>
      <c r="M69" s="21" t="s">
        <v>49</v>
      </c>
      <c r="N69" s="21" t="s">
        <v>14</v>
      </c>
      <c r="O69">
        <v>1.6378999999999999</v>
      </c>
      <c r="P69">
        <v>1687.037</v>
      </c>
      <c r="Q69">
        <v>31.616499999999998</v>
      </c>
      <c r="R69">
        <v>1.6378999999999999</v>
      </c>
      <c r="S69">
        <v>1687.0371479999999</v>
      </c>
      <c r="T69" s="21" t="s">
        <v>315</v>
      </c>
      <c r="U69">
        <v>31.616499999999998</v>
      </c>
      <c r="V69">
        <v>53338.21</v>
      </c>
      <c r="W69">
        <v>2026</v>
      </c>
    </row>
    <row r="70" spans="1:23" x14ac:dyDescent="0.25">
      <c r="A70">
        <v>72034009</v>
      </c>
      <c r="B70" s="2">
        <v>46031</v>
      </c>
      <c r="C70" s="21" t="s">
        <v>2439</v>
      </c>
      <c r="D70" s="21" t="s">
        <v>9</v>
      </c>
      <c r="E70" s="21" t="s">
        <v>10</v>
      </c>
      <c r="F70" s="21" t="s">
        <v>2598</v>
      </c>
      <c r="G70" s="21" t="s">
        <v>2599</v>
      </c>
      <c r="H70" s="21" t="s">
        <v>596</v>
      </c>
      <c r="I70" s="21" t="s">
        <v>597</v>
      </c>
      <c r="J70" s="21" t="s">
        <v>50</v>
      </c>
      <c r="K70" s="21" t="s">
        <v>33</v>
      </c>
      <c r="L70">
        <v>220</v>
      </c>
      <c r="M70" s="21" t="s">
        <v>49</v>
      </c>
      <c r="N70" s="21" t="s">
        <v>14</v>
      </c>
      <c r="O70">
        <v>1.6378999999999999</v>
      </c>
      <c r="P70">
        <v>360.33800000000002</v>
      </c>
      <c r="Q70">
        <v>31.616499999999998</v>
      </c>
      <c r="R70">
        <v>1.6378999999999999</v>
      </c>
      <c r="S70">
        <v>360.33811400000002</v>
      </c>
      <c r="T70" s="21" t="s">
        <v>315</v>
      </c>
      <c r="U70">
        <v>31.616499999999998</v>
      </c>
      <c r="V70">
        <v>11392.63</v>
      </c>
      <c r="W70">
        <v>2026</v>
      </c>
    </row>
    <row r="71" spans="1:23" x14ac:dyDescent="0.25">
      <c r="A71">
        <v>72034012</v>
      </c>
      <c r="B71" s="2">
        <v>46031</v>
      </c>
      <c r="C71" s="21" t="s">
        <v>2439</v>
      </c>
      <c r="D71" s="21" t="s">
        <v>9</v>
      </c>
      <c r="E71" s="21" t="s">
        <v>10</v>
      </c>
      <c r="F71" s="21" t="s">
        <v>2598</v>
      </c>
      <c r="G71" s="21" t="s">
        <v>2599</v>
      </c>
      <c r="H71" s="21" t="s">
        <v>830</v>
      </c>
      <c r="I71" s="21" t="s">
        <v>831</v>
      </c>
      <c r="J71" s="21" t="s">
        <v>50</v>
      </c>
      <c r="K71" s="21" t="s">
        <v>33</v>
      </c>
      <c r="L71">
        <v>1005</v>
      </c>
      <c r="M71" s="21" t="s">
        <v>49</v>
      </c>
      <c r="N71" s="21" t="s">
        <v>14</v>
      </c>
      <c r="O71">
        <v>1.6378999999999999</v>
      </c>
      <c r="P71">
        <v>1646.09</v>
      </c>
      <c r="Q71">
        <v>31.616499999999998</v>
      </c>
      <c r="R71">
        <v>1.6378999999999999</v>
      </c>
      <c r="S71">
        <v>1646.089858</v>
      </c>
      <c r="T71" s="21" t="s">
        <v>315</v>
      </c>
      <c r="U71">
        <v>31.616499999999998</v>
      </c>
      <c r="V71">
        <v>52043.6</v>
      </c>
      <c r="W71">
        <v>2026</v>
      </c>
    </row>
    <row r="72" spans="1:23" x14ac:dyDescent="0.25">
      <c r="A72">
        <v>72034013</v>
      </c>
      <c r="B72" s="2">
        <v>46031</v>
      </c>
      <c r="C72" s="21" t="s">
        <v>2439</v>
      </c>
      <c r="D72" s="21" t="s">
        <v>9</v>
      </c>
      <c r="E72" s="21" t="s">
        <v>10</v>
      </c>
      <c r="F72" s="21" t="s">
        <v>2598</v>
      </c>
      <c r="G72" s="21" t="s">
        <v>2599</v>
      </c>
      <c r="H72" s="21" t="s">
        <v>596</v>
      </c>
      <c r="I72" s="21" t="s">
        <v>597</v>
      </c>
      <c r="J72" s="21" t="s">
        <v>50</v>
      </c>
      <c r="K72" s="21" t="s">
        <v>33</v>
      </c>
      <c r="L72">
        <v>1320</v>
      </c>
      <c r="M72" s="21" t="s">
        <v>49</v>
      </c>
      <c r="N72" s="21" t="s">
        <v>14</v>
      </c>
      <c r="O72">
        <v>1.6378999999999999</v>
      </c>
      <c r="P72">
        <v>2162.0279999999998</v>
      </c>
      <c r="Q72">
        <v>31.616499999999998</v>
      </c>
      <c r="R72">
        <v>1.6378999999999999</v>
      </c>
      <c r="S72">
        <v>2162.0280539999999</v>
      </c>
      <c r="T72" s="21" t="s">
        <v>315</v>
      </c>
      <c r="U72">
        <v>31.616499999999998</v>
      </c>
      <c r="V72">
        <v>68355.759999999995</v>
      </c>
      <c r="W72">
        <v>2026</v>
      </c>
    </row>
    <row r="73" spans="1:23" x14ac:dyDescent="0.25">
      <c r="A73">
        <v>72034016</v>
      </c>
      <c r="B73" s="2">
        <v>46031</v>
      </c>
      <c r="C73" s="21" t="s">
        <v>2439</v>
      </c>
      <c r="D73" s="21" t="s">
        <v>9</v>
      </c>
      <c r="E73" s="21" t="s">
        <v>10</v>
      </c>
      <c r="F73" s="21" t="s">
        <v>2598</v>
      </c>
      <c r="G73" s="21" t="s">
        <v>2599</v>
      </c>
      <c r="H73" s="21" t="s">
        <v>830</v>
      </c>
      <c r="I73" s="21" t="s">
        <v>831</v>
      </c>
      <c r="J73" s="21" t="s">
        <v>50</v>
      </c>
      <c r="K73" s="21" t="s">
        <v>33</v>
      </c>
      <c r="L73">
        <v>1510</v>
      </c>
      <c r="M73" s="21" t="s">
        <v>49</v>
      </c>
      <c r="N73" s="21" t="s">
        <v>14</v>
      </c>
      <c r="O73">
        <v>1.6378999999999999</v>
      </c>
      <c r="P73">
        <v>2473.2289999999998</v>
      </c>
      <c r="Q73">
        <v>31.616499999999998</v>
      </c>
      <c r="R73">
        <v>1.6378999999999999</v>
      </c>
      <c r="S73">
        <v>2473.2288520000002</v>
      </c>
      <c r="T73" s="21" t="s">
        <v>315</v>
      </c>
      <c r="U73">
        <v>31.616499999999998</v>
      </c>
      <c r="V73">
        <v>78194.84</v>
      </c>
      <c r="W73">
        <v>2026</v>
      </c>
    </row>
    <row r="74" spans="1:23" x14ac:dyDescent="0.25">
      <c r="A74">
        <v>72034018</v>
      </c>
      <c r="B74" s="2">
        <v>46031</v>
      </c>
      <c r="C74" s="21" t="s">
        <v>2439</v>
      </c>
      <c r="D74" s="21" t="s">
        <v>9</v>
      </c>
      <c r="E74" s="21" t="s">
        <v>10</v>
      </c>
      <c r="F74" s="21" t="s">
        <v>2598</v>
      </c>
      <c r="G74" s="21" t="s">
        <v>2599</v>
      </c>
      <c r="H74" s="21" t="s">
        <v>830</v>
      </c>
      <c r="I74" s="21" t="s">
        <v>831</v>
      </c>
      <c r="J74" s="21" t="s">
        <v>50</v>
      </c>
      <c r="K74" s="21" t="s">
        <v>33</v>
      </c>
      <c r="L74">
        <v>180</v>
      </c>
      <c r="M74" s="21" t="s">
        <v>49</v>
      </c>
      <c r="N74" s="21" t="s">
        <v>14</v>
      </c>
      <c r="O74">
        <v>1.6378999999999999</v>
      </c>
      <c r="P74">
        <v>294.822</v>
      </c>
      <c r="Q74">
        <v>31.616499999999998</v>
      </c>
      <c r="R74">
        <v>1.6378999999999999</v>
      </c>
      <c r="S74">
        <v>294.82200699999999</v>
      </c>
      <c r="T74" s="21" t="s">
        <v>315</v>
      </c>
      <c r="U74">
        <v>31.616499999999998</v>
      </c>
      <c r="V74">
        <v>9321.24</v>
      </c>
      <c r="W74">
        <v>2026</v>
      </c>
    </row>
    <row r="75" spans="1:23" x14ac:dyDescent="0.25">
      <c r="A75">
        <v>72034018</v>
      </c>
      <c r="B75" s="2">
        <v>46031</v>
      </c>
      <c r="C75" s="21" t="s">
        <v>2439</v>
      </c>
      <c r="D75" s="21" t="s">
        <v>9</v>
      </c>
      <c r="E75" s="21" t="s">
        <v>10</v>
      </c>
      <c r="F75" s="21" t="s">
        <v>2598</v>
      </c>
      <c r="G75" s="21" t="s">
        <v>2599</v>
      </c>
      <c r="H75" s="21" t="s">
        <v>596</v>
      </c>
      <c r="I75" s="21" t="s">
        <v>597</v>
      </c>
      <c r="J75" s="21" t="s">
        <v>50</v>
      </c>
      <c r="K75" s="21" t="s">
        <v>33</v>
      </c>
      <c r="L75">
        <v>1420</v>
      </c>
      <c r="M75" s="21" t="s">
        <v>49</v>
      </c>
      <c r="N75" s="21" t="s">
        <v>14</v>
      </c>
      <c r="O75">
        <v>1.6378999999999999</v>
      </c>
      <c r="P75">
        <v>2325.8200000000002</v>
      </c>
      <c r="Q75">
        <v>31.616499999999998</v>
      </c>
      <c r="R75">
        <v>1.6378999999999999</v>
      </c>
      <c r="S75">
        <v>2325.8200619999998</v>
      </c>
      <c r="T75" s="21" t="s">
        <v>315</v>
      </c>
      <c r="U75">
        <v>31.616499999999998</v>
      </c>
      <c r="V75">
        <v>73534.289999999994</v>
      </c>
      <c r="W75">
        <v>2026</v>
      </c>
    </row>
    <row r="76" spans="1:23" x14ac:dyDescent="0.25">
      <c r="A76">
        <v>72034098</v>
      </c>
      <c r="B76" s="2">
        <v>46031</v>
      </c>
      <c r="C76" s="21" t="s">
        <v>2442</v>
      </c>
      <c r="D76" s="21" t="s">
        <v>9</v>
      </c>
      <c r="E76" s="21" t="s">
        <v>10</v>
      </c>
      <c r="F76" s="21" t="s">
        <v>2598</v>
      </c>
      <c r="G76" s="21" t="s">
        <v>2599</v>
      </c>
      <c r="H76" s="21" t="s">
        <v>1603</v>
      </c>
      <c r="I76" s="21" t="s">
        <v>1604</v>
      </c>
      <c r="J76" s="21" t="s">
        <v>50</v>
      </c>
      <c r="K76" s="21" t="s">
        <v>33</v>
      </c>
      <c r="L76">
        <v>180</v>
      </c>
      <c r="M76" s="21" t="s">
        <v>49</v>
      </c>
      <c r="N76" s="21" t="s">
        <v>14</v>
      </c>
      <c r="O76">
        <v>1.6718</v>
      </c>
      <c r="P76">
        <v>300.92399999999998</v>
      </c>
      <c r="Q76">
        <v>31.616499999999998</v>
      </c>
      <c r="R76">
        <v>1.671799</v>
      </c>
      <c r="S76">
        <v>300.92388399999999</v>
      </c>
      <c r="T76" s="21" t="s">
        <v>315</v>
      </c>
      <c r="U76">
        <v>31.616499999999998</v>
      </c>
      <c r="V76">
        <v>9514.16</v>
      </c>
      <c r="W76">
        <v>2026</v>
      </c>
    </row>
    <row r="77" spans="1:23" x14ac:dyDescent="0.25">
      <c r="A77">
        <v>72034099</v>
      </c>
      <c r="B77" s="2">
        <v>46031</v>
      </c>
      <c r="C77" s="21" t="s">
        <v>2442</v>
      </c>
      <c r="D77" s="21" t="s">
        <v>9</v>
      </c>
      <c r="E77" s="21" t="s">
        <v>10</v>
      </c>
      <c r="F77" s="21" t="s">
        <v>2598</v>
      </c>
      <c r="G77" s="21" t="s">
        <v>2599</v>
      </c>
      <c r="H77" s="21" t="s">
        <v>596</v>
      </c>
      <c r="I77" s="21" t="s">
        <v>597</v>
      </c>
      <c r="J77" s="21" t="s">
        <v>50</v>
      </c>
      <c r="K77" s="21" t="s">
        <v>33</v>
      </c>
      <c r="L77">
        <v>360</v>
      </c>
      <c r="M77" s="21" t="s">
        <v>49</v>
      </c>
      <c r="N77" s="21" t="s">
        <v>14</v>
      </c>
      <c r="O77">
        <v>1.7804</v>
      </c>
      <c r="P77">
        <v>640.94399999999996</v>
      </c>
      <c r="Q77">
        <v>31.616499999999998</v>
      </c>
      <c r="R77">
        <v>1.7804</v>
      </c>
      <c r="S77">
        <v>640.94412699999998</v>
      </c>
      <c r="T77" s="21" t="s">
        <v>315</v>
      </c>
      <c r="U77">
        <v>31.616499999999998</v>
      </c>
      <c r="V77">
        <v>20264.41</v>
      </c>
      <c r="W77">
        <v>2026</v>
      </c>
    </row>
    <row r="78" spans="1:23" x14ac:dyDescent="0.25">
      <c r="A78">
        <v>72035049</v>
      </c>
      <c r="B78" s="2">
        <v>46031</v>
      </c>
      <c r="C78" s="21" t="s">
        <v>2485</v>
      </c>
      <c r="D78" s="21" t="s">
        <v>9</v>
      </c>
      <c r="E78" s="21" t="s">
        <v>10</v>
      </c>
      <c r="F78" s="21" t="s">
        <v>2598</v>
      </c>
      <c r="G78" s="21" t="s">
        <v>2599</v>
      </c>
      <c r="H78" s="21" t="s">
        <v>2691</v>
      </c>
      <c r="I78" s="21" t="s">
        <v>2692</v>
      </c>
      <c r="J78" s="21" t="s">
        <v>50</v>
      </c>
      <c r="K78" s="21" t="s">
        <v>33</v>
      </c>
      <c r="L78">
        <v>503</v>
      </c>
      <c r="M78" s="21" t="s">
        <v>49</v>
      </c>
      <c r="N78" s="21" t="s">
        <v>14</v>
      </c>
      <c r="O78">
        <v>1.9872000000000001</v>
      </c>
      <c r="P78">
        <v>999.56200000000001</v>
      </c>
      <c r="Q78">
        <v>31.616499999999998</v>
      </c>
      <c r="R78">
        <v>1.9872000000000001</v>
      </c>
      <c r="S78">
        <v>999.56193699999994</v>
      </c>
      <c r="T78" s="21" t="s">
        <v>315</v>
      </c>
      <c r="U78">
        <v>31.616499999999998</v>
      </c>
      <c r="V78">
        <v>31602.65</v>
      </c>
      <c r="W78">
        <v>2026</v>
      </c>
    </row>
    <row r="79" spans="1:23" x14ac:dyDescent="0.25">
      <c r="A79">
        <v>72034137</v>
      </c>
      <c r="B79" s="2">
        <v>46044</v>
      </c>
      <c r="C79" s="21" t="s">
        <v>2447</v>
      </c>
      <c r="D79" s="21" t="s">
        <v>9</v>
      </c>
      <c r="E79" s="21" t="s">
        <v>10</v>
      </c>
      <c r="F79" s="21" t="s">
        <v>2693</v>
      </c>
      <c r="G79" s="21" t="s">
        <v>2694</v>
      </c>
      <c r="H79" s="21" t="s">
        <v>1615</v>
      </c>
      <c r="I79" s="21" t="s">
        <v>1616</v>
      </c>
      <c r="J79" s="21" t="s">
        <v>50</v>
      </c>
      <c r="K79" s="21" t="s">
        <v>33</v>
      </c>
      <c r="L79">
        <v>350</v>
      </c>
      <c r="M79" s="21" t="s">
        <v>49</v>
      </c>
      <c r="N79" s="21" t="s">
        <v>14</v>
      </c>
      <c r="O79">
        <v>2.2191999999999998</v>
      </c>
      <c r="P79">
        <v>776.72</v>
      </c>
      <c r="Q79">
        <v>31.470099999999999</v>
      </c>
      <c r="R79">
        <v>2.2191999999999998</v>
      </c>
      <c r="S79">
        <v>776.72012400000006</v>
      </c>
      <c r="T79" s="21" t="s">
        <v>315</v>
      </c>
      <c r="U79">
        <v>31.470099999999999</v>
      </c>
      <c r="V79">
        <v>24443.46</v>
      </c>
      <c r="W79">
        <v>2026</v>
      </c>
    </row>
    <row r="80" spans="1:23" x14ac:dyDescent="0.25">
      <c r="A80">
        <v>72034364</v>
      </c>
      <c r="B80" s="2">
        <v>46044</v>
      </c>
      <c r="C80" s="21" t="s">
        <v>2443</v>
      </c>
      <c r="D80" s="21" t="s">
        <v>9</v>
      </c>
      <c r="E80" s="21" t="s">
        <v>10</v>
      </c>
      <c r="F80" s="21" t="s">
        <v>2693</v>
      </c>
      <c r="G80" s="21" t="s">
        <v>2694</v>
      </c>
      <c r="H80" s="21" t="s">
        <v>153</v>
      </c>
      <c r="I80" s="21" t="s">
        <v>154</v>
      </c>
      <c r="J80" s="21" t="s">
        <v>50</v>
      </c>
      <c r="K80" s="21" t="s">
        <v>33</v>
      </c>
      <c r="L80">
        <v>1000</v>
      </c>
      <c r="M80" s="21" t="s">
        <v>49</v>
      </c>
      <c r="N80" s="21" t="s">
        <v>14</v>
      </c>
      <c r="O80">
        <v>2.2075</v>
      </c>
      <c r="P80">
        <v>2207.5</v>
      </c>
      <c r="Q80">
        <v>31.470099999999999</v>
      </c>
      <c r="R80">
        <v>2.2075</v>
      </c>
      <c r="S80">
        <v>2207.5001349999998</v>
      </c>
      <c r="T80" s="21" t="s">
        <v>315</v>
      </c>
      <c r="U80">
        <v>31.470099999999999</v>
      </c>
      <c r="V80">
        <v>69470.25</v>
      </c>
      <c r="W80">
        <v>2026</v>
      </c>
    </row>
    <row r="81" spans="1:23" x14ac:dyDescent="0.25">
      <c r="A81">
        <v>72034366</v>
      </c>
      <c r="B81" s="2">
        <v>46044</v>
      </c>
      <c r="C81" s="21" t="s">
        <v>2443</v>
      </c>
      <c r="D81" s="21" t="s">
        <v>9</v>
      </c>
      <c r="E81" s="21" t="s">
        <v>10</v>
      </c>
      <c r="F81" s="21" t="s">
        <v>2693</v>
      </c>
      <c r="G81" s="21" t="s">
        <v>2694</v>
      </c>
      <c r="H81" s="21" t="s">
        <v>155</v>
      </c>
      <c r="I81" s="21" t="s">
        <v>156</v>
      </c>
      <c r="J81" s="21" t="s">
        <v>50</v>
      </c>
      <c r="K81" s="21" t="s">
        <v>33</v>
      </c>
      <c r="L81">
        <v>160</v>
      </c>
      <c r="M81" s="21" t="s">
        <v>49</v>
      </c>
      <c r="N81" s="21" t="s">
        <v>14</v>
      </c>
      <c r="O81">
        <v>2.2075</v>
      </c>
      <c r="P81">
        <v>353.2</v>
      </c>
      <c r="Q81">
        <v>31.470099999999999</v>
      </c>
      <c r="R81">
        <v>2.2075</v>
      </c>
      <c r="S81">
        <v>353.20002099999999</v>
      </c>
      <c r="T81" s="21" t="s">
        <v>315</v>
      </c>
      <c r="U81">
        <v>31.470099999999999</v>
      </c>
      <c r="V81">
        <v>11115.24</v>
      </c>
      <c r="W81">
        <v>2026</v>
      </c>
    </row>
    <row r="82" spans="1:23" x14ac:dyDescent="0.25">
      <c r="A82">
        <v>72034687</v>
      </c>
      <c r="B82" s="2">
        <v>46044</v>
      </c>
      <c r="C82" s="21" t="s">
        <v>2464</v>
      </c>
      <c r="D82" s="21" t="s">
        <v>9</v>
      </c>
      <c r="E82" s="21" t="s">
        <v>10</v>
      </c>
      <c r="F82" s="21" t="s">
        <v>2693</v>
      </c>
      <c r="G82" s="21" t="s">
        <v>2694</v>
      </c>
      <c r="H82" s="21" t="s">
        <v>580</v>
      </c>
      <c r="I82" s="21" t="s">
        <v>581</v>
      </c>
      <c r="J82" s="21" t="s">
        <v>50</v>
      </c>
      <c r="K82" s="21" t="s">
        <v>33</v>
      </c>
      <c r="L82">
        <v>700</v>
      </c>
      <c r="M82" s="21" t="s">
        <v>49</v>
      </c>
      <c r="N82" s="21" t="s">
        <v>14</v>
      </c>
      <c r="O82">
        <v>2.3693</v>
      </c>
      <c r="P82">
        <v>1658.51</v>
      </c>
      <c r="Q82">
        <v>31.470099999999999</v>
      </c>
      <c r="R82">
        <v>2.3693</v>
      </c>
      <c r="S82">
        <v>1658.510141</v>
      </c>
      <c r="T82" s="21" t="s">
        <v>315</v>
      </c>
      <c r="U82">
        <v>31.470099999999999</v>
      </c>
      <c r="V82">
        <v>52193.48</v>
      </c>
      <c r="W82">
        <v>2026</v>
      </c>
    </row>
    <row r="83" spans="1:23" x14ac:dyDescent="0.25">
      <c r="A83">
        <v>72035834</v>
      </c>
      <c r="B83" s="2">
        <v>46044</v>
      </c>
      <c r="C83" s="21" t="s">
        <v>2557</v>
      </c>
      <c r="D83" s="21" t="s">
        <v>9</v>
      </c>
      <c r="E83" s="21" t="s">
        <v>10</v>
      </c>
      <c r="F83" s="21" t="s">
        <v>2693</v>
      </c>
      <c r="G83" s="21" t="s">
        <v>2694</v>
      </c>
      <c r="H83" s="21" t="s">
        <v>1603</v>
      </c>
      <c r="I83" s="21" t="s">
        <v>1604</v>
      </c>
      <c r="J83" s="21" t="s">
        <v>50</v>
      </c>
      <c r="K83" s="21" t="s">
        <v>33</v>
      </c>
      <c r="L83">
        <v>505</v>
      </c>
      <c r="M83" s="21" t="s">
        <v>49</v>
      </c>
      <c r="N83" s="21" t="s">
        <v>14</v>
      </c>
      <c r="O83">
        <v>1.6692</v>
      </c>
      <c r="P83">
        <v>842.94600000000003</v>
      </c>
      <c r="Q83">
        <v>31.470099999999999</v>
      </c>
      <c r="R83">
        <v>1.6691990000000001</v>
      </c>
      <c r="S83">
        <v>842.94584299999997</v>
      </c>
      <c r="T83" s="21" t="s">
        <v>315</v>
      </c>
      <c r="U83">
        <v>31.470099999999999</v>
      </c>
      <c r="V83">
        <v>26527.59</v>
      </c>
      <c r="W83">
        <v>2026</v>
      </c>
    </row>
    <row r="84" spans="1:23" x14ac:dyDescent="0.25">
      <c r="A84">
        <v>72035836</v>
      </c>
      <c r="B84" s="2">
        <v>46044</v>
      </c>
      <c r="C84" s="21" t="s">
        <v>2557</v>
      </c>
      <c r="D84" s="21" t="s">
        <v>9</v>
      </c>
      <c r="E84" s="21" t="s">
        <v>10</v>
      </c>
      <c r="F84" s="21" t="s">
        <v>2693</v>
      </c>
      <c r="G84" s="21" t="s">
        <v>2694</v>
      </c>
      <c r="H84" s="21" t="s">
        <v>547</v>
      </c>
      <c r="I84" s="21" t="s">
        <v>548</v>
      </c>
      <c r="J84" s="21" t="s">
        <v>50</v>
      </c>
      <c r="K84" s="21" t="s">
        <v>33</v>
      </c>
      <c r="L84">
        <v>505</v>
      </c>
      <c r="M84" s="21" t="s">
        <v>49</v>
      </c>
      <c r="N84" s="21" t="s">
        <v>14</v>
      </c>
      <c r="O84">
        <v>1.6692100000000001</v>
      </c>
      <c r="P84">
        <v>842.95</v>
      </c>
      <c r="Q84">
        <v>31.470099999999999</v>
      </c>
      <c r="R84">
        <v>1.6692100000000001</v>
      </c>
      <c r="S84">
        <v>842.949974</v>
      </c>
      <c r="T84" s="21" t="s">
        <v>315</v>
      </c>
      <c r="U84">
        <v>31.470099999999999</v>
      </c>
      <c r="V84">
        <v>26527.72</v>
      </c>
      <c r="W84">
        <v>2026</v>
      </c>
    </row>
    <row r="85" spans="1:23" x14ac:dyDescent="0.25">
      <c r="A85">
        <v>72035836</v>
      </c>
      <c r="B85" s="2">
        <v>46044</v>
      </c>
      <c r="C85" s="21" t="s">
        <v>2557</v>
      </c>
      <c r="D85" s="21" t="s">
        <v>9</v>
      </c>
      <c r="E85" s="21" t="s">
        <v>10</v>
      </c>
      <c r="F85" s="21" t="s">
        <v>2693</v>
      </c>
      <c r="G85" s="21" t="s">
        <v>2694</v>
      </c>
      <c r="H85" s="21" t="s">
        <v>585</v>
      </c>
      <c r="I85" s="21" t="s">
        <v>586</v>
      </c>
      <c r="J85" s="21" t="s">
        <v>50</v>
      </c>
      <c r="K85" s="21" t="s">
        <v>33</v>
      </c>
      <c r="L85">
        <v>505</v>
      </c>
      <c r="M85" s="21" t="s">
        <v>49</v>
      </c>
      <c r="N85" s="21" t="s">
        <v>14</v>
      </c>
      <c r="O85">
        <v>1.6692100000000001</v>
      </c>
      <c r="P85">
        <v>842.95</v>
      </c>
      <c r="Q85">
        <v>31.470099999999999</v>
      </c>
      <c r="R85">
        <v>1.6692100000000001</v>
      </c>
      <c r="S85">
        <v>842.949974</v>
      </c>
      <c r="T85" s="21" t="s">
        <v>315</v>
      </c>
      <c r="U85">
        <v>31.470099999999999</v>
      </c>
      <c r="V85">
        <v>26527.72</v>
      </c>
      <c r="W85">
        <v>2026</v>
      </c>
    </row>
    <row r="86" spans="1:23" x14ac:dyDescent="0.25">
      <c r="A86">
        <v>72033471</v>
      </c>
      <c r="B86" s="2">
        <v>46048</v>
      </c>
      <c r="C86" s="21" t="s">
        <v>2405</v>
      </c>
      <c r="D86" s="21" t="s">
        <v>9</v>
      </c>
      <c r="E86" s="21" t="s">
        <v>10</v>
      </c>
      <c r="F86" s="21" t="s">
        <v>2600</v>
      </c>
      <c r="G86" s="21" t="s">
        <v>2601</v>
      </c>
      <c r="H86" s="21" t="s">
        <v>151</v>
      </c>
      <c r="I86" s="21" t="s">
        <v>152</v>
      </c>
      <c r="J86" s="21" t="s">
        <v>50</v>
      </c>
      <c r="K86" s="21" t="s">
        <v>33</v>
      </c>
      <c r="L86">
        <v>140</v>
      </c>
      <c r="M86" s="21" t="s">
        <v>49</v>
      </c>
      <c r="N86" s="21" t="s">
        <v>14</v>
      </c>
      <c r="O86">
        <v>2.3693</v>
      </c>
      <c r="P86">
        <v>331.702</v>
      </c>
      <c r="Q86">
        <v>31.228000000000002</v>
      </c>
      <c r="R86">
        <v>2.3692989999999998</v>
      </c>
      <c r="S86">
        <v>331.701998</v>
      </c>
      <c r="T86" s="21" t="s">
        <v>315</v>
      </c>
      <c r="U86">
        <v>31.228000000000002</v>
      </c>
      <c r="V86">
        <v>10358.39</v>
      </c>
      <c r="W86">
        <v>2026</v>
      </c>
    </row>
    <row r="87" spans="1:23" x14ac:dyDescent="0.25">
      <c r="A87">
        <v>72033777</v>
      </c>
      <c r="B87" s="2">
        <v>46048</v>
      </c>
      <c r="C87" s="21" t="s">
        <v>2454</v>
      </c>
      <c r="D87" s="21" t="s">
        <v>9</v>
      </c>
      <c r="E87" s="21" t="s">
        <v>10</v>
      </c>
      <c r="F87" s="21" t="s">
        <v>2600</v>
      </c>
      <c r="G87" s="21" t="s">
        <v>2601</v>
      </c>
      <c r="H87" s="21" t="s">
        <v>151</v>
      </c>
      <c r="I87" s="21" t="s">
        <v>152</v>
      </c>
      <c r="J87" s="21" t="s">
        <v>50</v>
      </c>
      <c r="K87" s="21" t="s">
        <v>33</v>
      </c>
      <c r="L87">
        <v>1910</v>
      </c>
      <c r="M87" s="21" t="s">
        <v>49</v>
      </c>
      <c r="N87" s="21" t="s">
        <v>14</v>
      </c>
      <c r="O87">
        <v>2.3693</v>
      </c>
      <c r="P87">
        <v>4525.3630000000003</v>
      </c>
      <c r="Q87">
        <v>31.228000000000002</v>
      </c>
      <c r="R87">
        <v>2.3692989999999998</v>
      </c>
      <c r="S87">
        <v>4525.3631349999996</v>
      </c>
      <c r="T87" s="21" t="s">
        <v>315</v>
      </c>
      <c r="U87">
        <v>31.228000000000002</v>
      </c>
      <c r="V87">
        <v>141318.04</v>
      </c>
      <c r="W87">
        <v>2026</v>
      </c>
    </row>
    <row r="88" spans="1:23" x14ac:dyDescent="0.25">
      <c r="A88">
        <v>72033777</v>
      </c>
      <c r="B88" s="2">
        <v>46048</v>
      </c>
      <c r="C88" s="21" t="s">
        <v>2454</v>
      </c>
      <c r="D88" s="21" t="s">
        <v>9</v>
      </c>
      <c r="E88" s="21" t="s">
        <v>10</v>
      </c>
      <c r="F88" s="21" t="s">
        <v>2600</v>
      </c>
      <c r="G88" s="21" t="s">
        <v>2601</v>
      </c>
      <c r="H88" s="21" t="s">
        <v>580</v>
      </c>
      <c r="I88" s="21" t="s">
        <v>581</v>
      </c>
      <c r="J88" s="21" t="s">
        <v>50</v>
      </c>
      <c r="K88" s="21" t="s">
        <v>33</v>
      </c>
      <c r="L88">
        <v>210</v>
      </c>
      <c r="M88" s="21" t="s">
        <v>49</v>
      </c>
      <c r="N88" s="21" t="s">
        <v>14</v>
      </c>
      <c r="O88">
        <v>2.3693</v>
      </c>
      <c r="P88">
        <v>497.553</v>
      </c>
      <c r="Q88">
        <v>31.228000000000002</v>
      </c>
      <c r="R88">
        <v>2.3692989999999998</v>
      </c>
      <c r="S88">
        <v>497.553157</v>
      </c>
      <c r="T88" s="21" t="s">
        <v>315</v>
      </c>
      <c r="U88">
        <v>31.228000000000002</v>
      </c>
      <c r="V88">
        <v>15537.59</v>
      </c>
      <c r="W88">
        <v>2026</v>
      </c>
    </row>
    <row r="89" spans="1:23" x14ac:dyDescent="0.25">
      <c r="A89">
        <v>72033777</v>
      </c>
      <c r="B89" s="2">
        <v>46048</v>
      </c>
      <c r="C89" s="21" t="s">
        <v>2454</v>
      </c>
      <c r="D89" s="21" t="s">
        <v>9</v>
      </c>
      <c r="E89" s="21" t="s">
        <v>10</v>
      </c>
      <c r="F89" s="21" t="s">
        <v>2600</v>
      </c>
      <c r="G89" s="21" t="s">
        <v>2601</v>
      </c>
      <c r="H89" s="21" t="s">
        <v>578</v>
      </c>
      <c r="I89" s="21" t="s">
        <v>579</v>
      </c>
      <c r="J89" s="21" t="s">
        <v>50</v>
      </c>
      <c r="K89" s="21" t="s">
        <v>33</v>
      </c>
      <c r="L89">
        <v>350</v>
      </c>
      <c r="M89" s="21" t="s">
        <v>49</v>
      </c>
      <c r="N89" s="21" t="s">
        <v>14</v>
      </c>
      <c r="O89">
        <v>2.2086999999999999</v>
      </c>
      <c r="P89">
        <v>773.04499999999996</v>
      </c>
      <c r="Q89">
        <v>31.228000000000002</v>
      </c>
      <c r="R89">
        <v>2.2086990000000002</v>
      </c>
      <c r="S89">
        <v>773.04502300000001</v>
      </c>
      <c r="T89" s="21" t="s">
        <v>315</v>
      </c>
      <c r="U89">
        <v>31.228000000000002</v>
      </c>
      <c r="V89">
        <v>24140.65</v>
      </c>
      <c r="W89">
        <v>2026</v>
      </c>
    </row>
    <row r="90" spans="1:23" x14ac:dyDescent="0.25">
      <c r="A90">
        <v>72033777</v>
      </c>
      <c r="B90" s="2">
        <v>46048</v>
      </c>
      <c r="C90" s="21" t="s">
        <v>2454</v>
      </c>
      <c r="D90" s="21" t="s">
        <v>9</v>
      </c>
      <c r="E90" s="21" t="s">
        <v>10</v>
      </c>
      <c r="F90" s="21" t="s">
        <v>2600</v>
      </c>
      <c r="G90" s="21" t="s">
        <v>2601</v>
      </c>
      <c r="H90" s="21" t="s">
        <v>578</v>
      </c>
      <c r="I90" s="21" t="s">
        <v>579</v>
      </c>
      <c r="J90" s="21" t="s">
        <v>50</v>
      </c>
      <c r="K90" s="21" t="s">
        <v>33</v>
      </c>
      <c r="L90">
        <v>2400</v>
      </c>
      <c r="M90" s="21" t="s">
        <v>49</v>
      </c>
      <c r="N90" s="21" t="s">
        <v>14</v>
      </c>
      <c r="O90">
        <v>2.2086999999999999</v>
      </c>
      <c r="P90">
        <v>5300.88</v>
      </c>
      <c r="Q90">
        <v>31.228000000000002</v>
      </c>
      <c r="R90">
        <v>2.2086990000000002</v>
      </c>
      <c r="S90">
        <v>5300.8799790000003</v>
      </c>
      <c r="T90" s="21" t="s">
        <v>315</v>
      </c>
      <c r="U90">
        <v>31.228000000000002</v>
      </c>
      <c r="V90">
        <v>165535.88</v>
      </c>
      <c r="W90">
        <v>2026</v>
      </c>
    </row>
    <row r="91" spans="1:23" x14ac:dyDescent="0.25">
      <c r="A91">
        <v>72033777</v>
      </c>
      <c r="B91" s="2">
        <v>46048</v>
      </c>
      <c r="C91" s="21" t="s">
        <v>2454</v>
      </c>
      <c r="D91" s="21" t="s">
        <v>9</v>
      </c>
      <c r="E91" s="21" t="s">
        <v>10</v>
      </c>
      <c r="F91" s="21" t="s">
        <v>2600</v>
      </c>
      <c r="G91" s="21" t="s">
        <v>2601</v>
      </c>
      <c r="H91" s="21" t="s">
        <v>580</v>
      </c>
      <c r="I91" s="21" t="s">
        <v>581</v>
      </c>
      <c r="J91" s="21" t="s">
        <v>50</v>
      </c>
      <c r="K91" s="21" t="s">
        <v>33</v>
      </c>
      <c r="L91">
        <v>2540</v>
      </c>
      <c r="M91" s="21" t="s">
        <v>49</v>
      </c>
      <c r="N91" s="21" t="s">
        <v>14</v>
      </c>
      <c r="O91">
        <v>2.3693</v>
      </c>
      <c r="P91">
        <v>6018.0219999999999</v>
      </c>
      <c r="Q91">
        <v>31.228000000000002</v>
      </c>
      <c r="R91">
        <v>2.3692989999999998</v>
      </c>
      <c r="S91">
        <v>6018.0219669999997</v>
      </c>
      <c r="T91" s="21" t="s">
        <v>315</v>
      </c>
      <c r="U91">
        <v>31.228000000000002</v>
      </c>
      <c r="V91">
        <v>187930.79</v>
      </c>
      <c r="W91">
        <v>2026</v>
      </c>
    </row>
    <row r="92" spans="1:23" x14ac:dyDescent="0.25">
      <c r="A92">
        <v>72034135</v>
      </c>
      <c r="B92" s="2">
        <v>46048</v>
      </c>
      <c r="C92" s="21" t="s">
        <v>2447</v>
      </c>
      <c r="D92" s="21" t="s">
        <v>9</v>
      </c>
      <c r="E92" s="21" t="s">
        <v>10</v>
      </c>
      <c r="F92" s="21" t="s">
        <v>2600</v>
      </c>
      <c r="G92" s="21" t="s">
        <v>2601</v>
      </c>
      <c r="H92" s="21" t="s">
        <v>1615</v>
      </c>
      <c r="I92" s="21" t="s">
        <v>1616</v>
      </c>
      <c r="J92" s="21" t="s">
        <v>50</v>
      </c>
      <c r="K92" s="21" t="s">
        <v>33</v>
      </c>
      <c r="L92">
        <v>420</v>
      </c>
      <c r="M92" s="21" t="s">
        <v>49</v>
      </c>
      <c r="N92" s="21" t="s">
        <v>14</v>
      </c>
      <c r="O92">
        <v>2.2191999999999998</v>
      </c>
      <c r="P92">
        <v>932.06399999999996</v>
      </c>
      <c r="Q92">
        <v>31.228000000000002</v>
      </c>
      <c r="R92">
        <v>2.2191999999999998</v>
      </c>
      <c r="S92">
        <v>932.063852</v>
      </c>
      <c r="T92" s="21" t="s">
        <v>315</v>
      </c>
      <c r="U92">
        <v>31.228000000000002</v>
      </c>
      <c r="V92">
        <v>29106.49</v>
      </c>
      <c r="W92">
        <v>2026</v>
      </c>
    </row>
    <row r="93" spans="1:23" x14ac:dyDescent="0.25">
      <c r="A93">
        <v>72034895</v>
      </c>
      <c r="B93" s="2">
        <v>46048</v>
      </c>
      <c r="C93" s="21" t="s">
        <v>2493</v>
      </c>
      <c r="D93" s="21" t="s">
        <v>9</v>
      </c>
      <c r="E93" s="21" t="s">
        <v>10</v>
      </c>
      <c r="F93" s="21" t="s">
        <v>2600</v>
      </c>
      <c r="G93" s="21" t="s">
        <v>2601</v>
      </c>
      <c r="H93" s="21" t="s">
        <v>1111</v>
      </c>
      <c r="I93" s="21" t="s">
        <v>1112</v>
      </c>
      <c r="J93" s="21" t="s">
        <v>50</v>
      </c>
      <c r="K93" s="21" t="s">
        <v>33</v>
      </c>
      <c r="L93">
        <v>405</v>
      </c>
      <c r="M93" s="21" t="s">
        <v>49</v>
      </c>
      <c r="N93" s="21" t="s">
        <v>14</v>
      </c>
      <c r="O93">
        <v>1.4701</v>
      </c>
      <c r="P93">
        <v>595.39099999999996</v>
      </c>
      <c r="Q93">
        <v>31.228000000000002</v>
      </c>
      <c r="R93">
        <v>1.470099</v>
      </c>
      <c r="S93">
        <v>595.39099499999998</v>
      </c>
      <c r="T93" s="21" t="s">
        <v>315</v>
      </c>
      <c r="U93">
        <v>31.228000000000002</v>
      </c>
      <c r="V93">
        <v>18592.87</v>
      </c>
      <c r="W93">
        <v>2026</v>
      </c>
    </row>
    <row r="94" spans="1:23" x14ac:dyDescent="0.25">
      <c r="A94">
        <v>72034898</v>
      </c>
      <c r="B94" s="2">
        <v>46048</v>
      </c>
      <c r="C94" s="21" t="s">
        <v>2493</v>
      </c>
      <c r="D94" s="21" t="s">
        <v>9</v>
      </c>
      <c r="E94" s="21" t="s">
        <v>10</v>
      </c>
      <c r="F94" s="21" t="s">
        <v>2600</v>
      </c>
      <c r="G94" s="21" t="s">
        <v>2601</v>
      </c>
      <c r="H94" s="21" t="s">
        <v>51</v>
      </c>
      <c r="I94" s="21" t="s">
        <v>52</v>
      </c>
      <c r="J94" s="21" t="s">
        <v>50</v>
      </c>
      <c r="K94" s="21" t="s">
        <v>33</v>
      </c>
      <c r="L94">
        <v>1005</v>
      </c>
      <c r="M94" s="21" t="s">
        <v>49</v>
      </c>
      <c r="N94" s="21" t="s">
        <v>14</v>
      </c>
      <c r="O94">
        <v>0.34670000000000001</v>
      </c>
      <c r="P94">
        <v>348.43400000000003</v>
      </c>
      <c r="Q94">
        <v>31.228000000000002</v>
      </c>
      <c r="R94">
        <v>0.34670000000000001</v>
      </c>
      <c r="S94">
        <v>348.43409700000001</v>
      </c>
      <c r="T94" s="21" t="s">
        <v>315</v>
      </c>
      <c r="U94">
        <v>31.228000000000002</v>
      </c>
      <c r="V94">
        <v>10880.9</v>
      </c>
      <c r="W94">
        <v>2026</v>
      </c>
    </row>
    <row r="95" spans="1:23" x14ac:dyDescent="0.25">
      <c r="A95">
        <v>72034899</v>
      </c>
      <c r="B95" s="2">
        <v>46048</v>
      </c>
      <c r="C95" s="21" t="s">
        <v>2493</v>
      </c>
      <c r="D95" s="21" t="s">
        <v>9</v>
      </c>
      <c r="E95" s="21" t="s">
        <v>10</v>
      </c>
      <c r="F95" s="21" t="s">
        <v>2600</v>
      </c>
      <c r="G95" s="21" t="s">
        <v>2601</v>
      </c>
      <c r="H95" s="21" t="s">
        <v>53</v>
      </c>
      <c r="I95" s="21" t="s">
        <v>54</v>
      </c>
      <c r="J95" s="21" t="s">
        <v>50</v>
      </c>
      <c r="K95" s="21" t="s">
        <v>33</v>
      </c>
      <c r="L95">
        <v>1520</v>
      </c>
      <c r="M95" s="21" t="s">
        <v>49</v>
      </c>
      <c r="N95" s="21" t="s">
        <v>14</v>
      </c>
      <c r="O95">
        <v>0.30880000000000002</v>
      </c>
      <c r="P95">
        <v>469.37599999999998</v>
      </c>
      <c r="Q95">
        <v>31.228000000000002</v>
      </c>
      <c r="R95">
        <v>0.30880000000000002</v>
      </c>
      <c r="S95">
        <v>469.37588</v>
      </c>
      <c r="T95" s="21" t="s">
        <v>315</v>
      </c>
      <c r="U95">
        <v>31.228000000000002</v>
      </c>
      <c r="V95">
        <v>14657.67</v>
      </c>
      <c r="W95">
        <v>2026</v>
      </c>
    </row>
    <row r="96" spans="1:23" x14ac:dyDescent="0.25">
      <c r="A96">
        <v>72034958</v>
      </c>
      <c r="B96" s="2">
        <v>46048</v>
      </c>
      <c r="C96" s="21" t="s">
        <v>2497</v>
      </c>
      <c r="D96" s="21" t="s">
        <v>9</v>
      </c>
      <c r="E96" s="21" t="s">
        <v>10</v>
      </c>
      <c r="F96" s="21" t="s">
        <v>2600</v>
      </c>
      <c r="G96" s="21" t="s">
        <v>2601</v>
      </c>
      <c r="H96" s="21" t="s">
        <v>1111</v>
      </c>
      <c r="I96" s="21" t="s">
        <v>1112</v>
      </c>
      <c r="J96" s="21" t="s">
        <v>50</v>
      </c>
      <c r="K96" s="21" t="s">
        <v>33</v>
      </c>
      <c r="L96">
        <v>1005</v>
      </c>
      <c r="M96" s="21" t="s">
        <v>49</v>
      </c>
      <c r="N96" s="21" t="s">
        <v>14</v>
      </c>
      <c r="O96">
        <v>1.4701</v>
      </c>
      <c r="P96">
        <v>1477.451</v>
      </c>
      <c r="Q96">
        <v>31.228000000000002</v>
      </c>
      <c r="R96">
        <v>1.470099</v>
      </c>
      <c r="S96">
        <v>1477.4510049999999</v>
      </c>
      <c r="T96" s="21" t="s">
        <v>315</v>
      </c>
      <c r="U96">
        <v>31.228000000000002</v>
      </c>
      <c r="V96">
        <v>46137.84</v>
      </c>
      <c r="W96">
        <v>2026</v>
      </c>
    </row>
    <row r="97" spans="1:23" x14ac:dyDescent="0.25">
      <c r="A97">
        <v>72034962</v>
      </c>
      <c r="B97" s="2">
        <v>46048</v>
      </c>
      <c r="C97" s="21" t="s">
        <v>2497</v>
      </c>
      <c r="D97" s="21" t="s">
        <v>9</v>
      </c>
      <c r="E97" s="21" t="s">
        <v>10</v>
      </c>
      <c r="F97" s="21" t="s">
        <v>2600</v>
      </c>
      <c r="G97" s="21" t="s">
        <v>2601</v>
      </c>
      <c r="H97" s="21" t="s">
        <v>157</v>
      </c>
      <c r="I97" s="21" t="s">
        <v>158</v>
      </c>
      <c r="J97" s="21" t="s">
        <v>50</v>
      </c>
      <c r="K97" s="21" t="s">
        <v>33</v>
      </c>
      <c r="L97">
        <v>1005</v>
      </c>
      <c r="M97" s="21" t="s">
        <v>49</v>
      </c>
      <c r="N97" s="21" t="s">
        <v>14</v>
      </c>
      <c r="O97">
        <v>1.4701</v>
      </c>
      <c r="P97">
        <v>1477.45</v>
      </c>
      <c r="Q97">
        <v>31.228000000000002</v>
      </c>
      <c r="R97">
        <v>1.470099</v>
      </c>
      <c r="S97">
        <v>1477.4500439999999</v>
      </c>
      <c r="T97" s="21" t="s">
        <v>315</v>
      </c>
      <c r="U97">
        <v>31.228000000000002</v>
      </c>
      <c r="V97">
        <v>46137.81</v>
      </c>
      <c r="W97">
        <v>2026</v>
      </c>
    </row>
    <row r="98" spans="1:23" x14ac:dyDescent="0.25">
      <c r="A98">
        <v>72035120</v>
      </c>
      <c r="B98" s="2">
        <v>46048</v>
      </c>
      <c r="C98" s="21" t="s">
        <v>2508</v>
      </c>
      <c r="D98" s="21" t="s">
        <v>9</v>
      </c>
      <c r="E98" s="21" t="s">
        <v>10</v>
      </c>
      <c r="F98" s="21" t="s">
        <v>2600</v>
      </c>
      <c r="G98" s="21" t="s">
        <v>2601</v>
      </c>
      <c r="H98" s="21" t="s">
        <v>1925</v>
      </c>
      <c r="I98" s="21" t="s">
        <v>1926</v>
      </c>
      <c r="J98" s="21" t="s">
        <v>50</v>
      </c>
      <c r="K98" s="21" t="s">
        <v>33</v>
      </c>
      <c r="L98">
        <v>280</v>
      </c>
      <c r="M98" s="21" t="s">
        <v>49</v>
      </c>
      <c r="N98" s="21" t="s">
        <v>14</v>
      </c>
      <c r="O98">
        <v>1.8817900000000001</v>
      </c>
      <c r="P98">
        <v>526.9</v>
      </c>
      <c r="Q98">
        <v>31.228000000000002</v>
      </c>
      <c r="R98">
        <v>1.8817900000000001</v>
      </c>
      <c r="S98">
        <v>526.89989700000001</v>
      </c>
      <c r="T98" s="21" t="s">
        <v>315</v>
      </c>
      <c r="U98">
        <v>31.228000000000002</v>
      </c>
      <c r="V98">
        <v>16454.03</v>
      </c>
      <c r="W98">
        <v>2026</v>
      </c>
    </row>
    <row r="99" spans="1:23" x14ac:dyDescent="0.25">
      <c r="A99">
        <v>72036659</v>
      </c>
      <c r="B99" s="2">
        <v>46048</v>
      </c>
      <c r="C99" s="21" t="s">
        <v>2667</v>
      </c>
      <c r="D99" s="21" t="s">
        <v>9</v>
      </c>
      <c r="E99" s="21" t="s">
        <v>10</v>
      </c>
      <c r="F99" s="21" t="s">
        <v>2600</v>
      </c>
      <c r="G99" s="21" t="s">
        <v>2601</v>
      </c>
      <c r="H99" s="21" t="s">
        <v>2691</v>
      </c>
      <c r="I99" s="21" t="s">
        <v>2692</v>
      </c>
      <c r="J99" s="21" t="s">
        <v>50</v>
      </c>
      <c r="K99" s="21" t="s">
        <v>33</v>
      </c>
      <c r="L99">
        <v>503</v>
      </c>
      <c r="M99" s="21" t="s">
        <v>49</v>
      </c>
      <c r="N99" s="21" t="s">
        <v>14</v>
      </c>
      <c r="O99">
        <v>1.9872000000000001</v>
      </c>
      <c r="P99">
        <v>999.56200000000001</v>
      </c>
      <c r="Q99">
        <v>31.228000000000002</v>
      </c>
      <c r="R99">
        <v>1.9871989999999999</v>
      </c>
      <c r="S99">
        <v>999.56193099999996</v>
      </c>
      <c r="T99" s="21" t="s">
        <v>315</v>
      </c>
      <c r="U99">
        <v>31.228000000000002</v>
      </c>
      <c r="V99">
        <v>31214.32</v>
      </c>
      <c r="W99">
        <v>2026</v>
      </c>
    </row>
    <row r="100" spans="1:23" x14ac:dyDescent="0.25">
      <c r="A100">
        <v>72033471</v>
      </c>
      <c r="B100" s="2">
        <v>46049</v>
      </c>
      <c r="C100" s="21" t="s">
        <v>2405</v>
      </c>
      <c r="D100" s="21" t="s">
        <v>9</v>
      </c>
      <c r="E100" s="21" t="s">
        <v>10</v>
      </c>
      <c r="F100" s="21" t="s">
        <v>2602</v>
      </c>
      <c r="G100" s="21" t="s">
        <v>2603</v>
      </c>
      <c r="H100" s="21" t="s">
        <v>151</v>
      </c>
      <c r="I100" s="21" t="s">
        <v>152</v>
      </c>
      <c r="J100" s="21" t="s">
        <v>50</v>
      </c>
      <c r="K100" s="21" t="s">
        <v>33</v>
      </c>
      <c r="L100">
        <v>210</v>
      </c>
      <c r="M100" s="21" t="s">
        <v>49</v>
      </c>
      <c r="N100" s="21" t="s">
        <v>14</v>
      </c>
      <c r="O100">
        <v>2.3693</v>
      </c>
      <c r="P100">
        <v>497.553</v>
      </c>
      <c r="Q100">
        <v>31.3291</v>
      </c>
      <c r="R100">
        <v>2.3693</v>
      </c>
      <c r="S100">
        <v>497.55307299999998</v>
      </c>
      <c r="T100" s="21" t="s">
        <v>315</v>
      </c>
      <c r="U100">
        <v>31.3291</v>
      </c>
      <c r="V100">
        <v>15587.89</v>
      </c>
      <c r="W100">
        <v>2026</v>
      </c>
    </row>
    <row r="101" spans="1:23" x14ac:dyDescent="0.25">
      <c r="A101">
        <v>72033777</v>
      </c>
      <c r="B101" s="2">
        <v>46049</v>
      </c>
      <c r="C101" s="21" t="s">
        <v>2454</v>
      </c>
      <c r="D101" s="21" t="s">
        <v>9</v>
      </c>
      <c r="E101" s="21" t="s">
        <v>10</v>
      </c>
      <c r="F101" s="21" t="s">
        <v>2602</v>
      </c>
      <c r="G101" s="21" t="s">
        <v>2603</v>
      </c>
      <c r="H101" s="21" t="s">
        <v>578</v>
      </c>
      <c r="I101" s="21" t="s">
        <v>579</v>
      </c>
      <c r="J101" s="21" t="s">
        <v>50</v>
      </c>
      <c r="K101" s="21" t="s">
        <v>33</v>
      </c>
      <c r="L101">
        <v>280</v>
      </c>
      <c r="M101" s="21" t="s">
        <v>49</v>
      </c>
      <c r="N101" s="21" t="s">
        <v>14</v>
      </c>
      <c r="O101">
        <v>2.2087500000000002</v>
      </c>
      <c r="P101">
        <v>618.45000000000005</v>
      </c>
      <c r="Q101">
        <v>31.3291</v>
      </c>
      <c r="R101">
        <v>2.2087500000000002</v>
      </c>
      <c r="S101">
        <v>618.44993899999997</v>
      </c>
      <c r="T101" s="21" t="s">
        <v>315</v>
      </c>
      <c r="U101">
        <v>31.3291</v>
      </c>
      <c r="V101">
        <v>19375.48</v>
      </c>
      <c r="W101">
        <v>2026</v>
      </c>
    </row>
    <row r="102" spans="1:23" x14ac:dyDescent="0.25">
      <c r="A102">
        <v>72034231</v>
      </c>
      <c r="B102" s="2">
        <v>46049</v>
      </c>
      <c r="C102" s="21" t="s">
        <v>2448</v>
      </c>
      <c r="D102" s="21" t="s">
        <v>9</v>
      </c>
      <c r="E102" s="21" t="s">
        <v>10</v>
      </c>
      <c r="F102" s="21" t="s">
        <v>2602</v>
      </c>
      <c r="G102" s="21" t="s">
        <v>2603</v>
      </c>
      <c r="H102" s="21" t="s">
        <v>585</v>
      </c>
      <c r="I102" s="21" t="s">
        <v>586</v>
      </c>
      <c r="J102" s="21" t="s">
        <v>50</v>
      </c>
      <c r="K102" s="21" t="s">
        <v>33</v>
      </c>
      <c r="L102">
        <v>1005</v>
      </c>
      <c r="M102" s="21" t="s">
        <v>49</v>
      </c>
      <c r="N102" s="21" t="s">
        <v>14</v>
      </c>
      <c r="O102">
        <v>1.6692</v>
      </c>
      <c r="P102">
        <v>1677.546</v>
      </c>
      <c r="Q102">
        <v>31.3291</v>
      </c>
      <c r="R102">
        <v>1.6691990000000001</v>
      </c>
      <c r="S102">
        <v>1677.5461150000001</v>
      </c>
      <c r="T102" s="21" t="s">
        <v>315</v>
      </c>
      <c r="U102">
        <v>31.3291</v>
      </c>
      <c r="V102">
        <v>52556.01</v>
      </c>
      <c r="W102">
        <v>2026</v>
      </c>
    </row>
    <row r="103" spans="1:23" x14ac:dyDescent="0.25">
      <c r="A103">
        <v>72034231</v>
      </c>
      <c r="B103" s="2">
        <v>46049</v>
      </c>
      <c r="C103" s="21" t="s">
        <v>2448</v>
      </c>
      <c r="D103" s="21" t="s">
        <v>9</v>
      </c>
      <c r="E103" s="21" t="s">
        <v>10</v>
      </c>
      <c r="F103" s="21" t="s">
        <v>2602</v>
      </c>
      <c r="G103" s="21" t="s">
        <v>2603</v>
      </c>
      <c r="H103" s="21" t="s">
        <v>547</v>
      </c>
      <c r="I103" s="21" t="s">
        <v>548</v>
      </c>
      <c r="J103" s="21" t="s">
        <v>50</v>
      </c>
      <c r="K103" s="21" t="s">
        <v>33</v>
      </c>
      <c r="L103">
        <v>1005</v>
      </c>
      <c r="M103" s="21" t="s">
        <v>49</v>
      </c>
      <c r="N103" s="21" t="s">
        <v>14</v>
      </c>
      <c r="O103">
        <v>1.6692</v>
      </c>
      <c r="P103">
        <v>1677.546</v>
      </c>
      <c r="Q103">
        <v>31.3291</v>
      </c>
      <c r="R103">
        <v>1.6691990000000001</v>
      </c>
      <c r="S103">
        <v>1677.5461150000001</v>
      </c>
      <c r="T103" s="21" t="s">
        <v>315</v>
      </c>
      <c r="U103">
        <v>31.3291</v>
      </c>
      <c r="V103">
        <v>52556.01</v>
      </c>
      <c r="W103">
        <v>2026</v>
      </c>
    </row>
    <row r="104" spans="1:23" x14ac:dyDescent="0.25">
      <c r="A104">
        <v>72034231</v>
      </c>
      <c r="B104" s="2">
        <v>46049</v>
      </c>
      <c r="C104" s="21" t="s">
        <v>2448</v>
      </c>
      <c r="D104" s="21" t="s">
        <v>9</v>
      </c>
      <c r="E104" s="21" t="s">
        <v>10</v>
      </c>
      <c r="F104" s="21" t="s">
        <v>2602</v>
      </c>
      <c r="G104" s="21" t="s">
        <v>2603</v>
      </c>
      <c r="H104" s="21" t="s">
        <v>1603</v>
      </c>
      <c r="I104" s="21" t="s">
        <v>1604</v>
      </c>
      <c r="J104" s="21" t="s">
        <v>50</v>
      </c>
      <c r="K104" s="21" t="s">
        <v>33</v>
      </c>
      <c r="L104">
        <v>1005</v>
      </c>
      <c r="M104" s="21" t="s">
        <v>49</v>
      </c>
      <c r="N104" s="21" t="s">
        <v>14</v>
      </c>
      <c r="O104">
        <v>1.6692</v>
      </c>
      <c r="P104">
        <v>1677.546</v>
      </c>
      <c r="Q104">
        <v>31.3291</v>
      </c>
      <c r="R104">
        <v>1.6691990000000001</v>
      </c>
      <c r="S104">
        <v>1677.5461150000001</v>
      </c>
      <c r="T104" s="21" t="s">
        <v>315</v>
      </c>
      <c r="U104">
        <v>31.3291</v>
      </c>
      <c r="V104">
        <v>52556.01</v>
      </c>
      <c r="W104">
        <v>2026</v>
      </c>
    </row>
    <row r="105" spans="1:23" x14ac:dyDescent="0.25">
      <c r="A105">
        <v>72034231</v>
      </c>
      <c r="B105" s="2">
        <v>46049</v>
      </c>
      <c r="C105" s="21" t="s">
        <v>2448</v>
      </c>
      <c r="D105" s="21" t="s">
        <v>9</v>
      </c>
      <c r="E105" s="21" t="s">
        <v>10</v>
      </c>
      <c r="F105" s="21" t="s">
        <v>2602</v>
      </c>
      <c r="G105" s="21" t="s">
        <v>2603</v>
      </c>
      <c r="H105" s="21" t="s">
        <v>545</v>
      </c>
      <c r="I105" s="21" t="s">
        <v>546</v>
      </c>
      <c r="J105" s="21" t="s">
        <v>50</v>
      </c>
      <c r="K105" s="21" t="s">
        <v>33</v>
      </c>
      <c r="L105">
        <v>1005</v>
      </c>
      <c r="M105" s="21" t="s">
        <v>49</v>
      </c>
      <c r="N105" s="21" t="s">
        <v>14</v>
      </c>
      <c r="O105">
        <v>1.7793000000000001</v>
      </c>
      <c r="P105">
        <v>1788.2</v>
      </c>
      <c r="Q105">
        <v>31.3291</v>
      </c>
      <c r="R105">
        <v>1.7793000000000001</v>
      </c>
      <c r="S105">
        <v>1788.2001069999999</v>
      </c>
      <c r="T105" s="21" t="s">
        <v>315</v>
      </c>
      <c r="U105">
        <v>31.3291</v>
      </c>
      <c r="V105">
        <v>56022.7</v>
      </c>
      <c r="W105">
        <v>2026</v>
      </c>
    </row>
    <row r="106" spans="1:23" x14ac:dyDescent="0.25">
      <c r="A106">
        <v>72034231</v>
      </c>
      <c r="B106" s="2">
        <v>46049</v>
      </c>
      <c r="C106" s="21" t="s">
        <v>2448</v>
      </c>
      <c r="D106" s="21" t="s">
        <v>9</v>
      </c>
      <c r="E106" s="21" t="s">
        <v>10</v>
      </c>
      <c r="F106" s="21" t="s">
        <v>2602</v>
      </c>
      <c r="G106" s="21" t="s">
        <v>2603</v>
      </c>
      <c r="H106" s="21" t="s">
        <v>2225</v>
      </c>
      <c r="I106" s="21" t="s">
        <v>2226</v>
      </c>
      <c r="J106" s="21" t="s">
        <v>50</v>
      </c>
      <c r="K106" s="21" t="s">
        <v>33</v>
      </c>
      <c r="L106">
        <v>1005</v>
      </c>
      <c r="M106" s="21" t="s">
        <v>49</v>
      </c>
      <c r="N106" s="21" t="s">
        <v>14</v>
      </c>
      <c r="O106">
        <v>1.7793000000000001</v>
      </c>
      <c r="P106">
        <v>1788.2</v>
      </c>
      <c r="Q106">
        <v>31.3291</v>
      </c>
      <c r="R106">
        <v>1.7793000000000001</v>
      </c>
      <c r="S106">
        <v>1788.2001069999999</v>
      </c>
      <c r="T106" s="21" t="s">
        <v>315</v>
      </c>
      <c r="U106">
        <v>31.3291</v>
      </c>
      <c r="V106">
        <v>56022.7</v>
      </c>
      <c r="W106">
        <v>2026</v>
      </c>
    </row>
    <row r="107" spans="1:23" x14ac:dyDescent="0.25">
      <c r="A107">
        <v>72034364</v>
      </c>
      <c r="B107" s="2">
        <v>46049</v>
      </c>
      <c r="C107" s="21" t="s">
        <v>2443</v>
      </c>
      <c r="D107" s="21" t="s">
        <v>9</v>
      </c>
      <c r="E107" s="21" t="s">
        <v>10</v>
      </c>
      <c r="F107" s="21" t="s">
        <v>2602</v>
      </c>
      <c r="G107" s="21" t="s">
        <v>2603</v>
      </c>
      <c r="H107" s="21" t="s">
        <v>1101</v>
      </c>
      <c r="I107" s="21" t="s">
        <v>1102</v>
      </c>
      <c r="J107" s="21" t="s">
        <v>50</v>
      </c>
      <c r="K107" s="21" t="s">
        <v>33</v>
      </c>
      <c r="L107">
        <v>860</v>
      </c>
      <c r="M107" s="21" t="s">
        <v>49</v>
      </c>
      <c r="N107" s="21" t="s">
        <v>14</v>
      </c>
      <c r="O107">
        <v>2.1918000000000002</v>
      </c>
      <c r="P107">
        <v>1884.95</v>
      </c>
      <c r="Q107">
        <v>31.3291</v>
      </c>
      <c r="R107">
        <v>2.1917990000000001</v>
      </c>
      <c r="S107">
        <v>1884.950094</v>
      </c>
      <c r="T107" s="21" t="s">
        <v>315</v>
      </c>
      <c r="U107">
        <v>31.3291</v>
      </c>
      <c r="V107">
        <v>59053.79</v>
      </c>
      <c r="W107">
        <v>2026</v>
      </c>
    </row>
    <row r="108" spans="1:23" x14ac:dyDescent="0.25">
      <c r="A108">
        <v>72034366</v>
      </c>
      <c r="B108" s="2">
        <v>46049</v>
      </c>
      <c r="C108" s="21" t="s">
        <v>2443</v>
      </c>
      <c r="D108" s="21" t="s">
        <v>9</v>
      </c>
      <c r="E108" s="21" t="s">
        <v>10</v>
      </c>
      <c r="F108" s="21" t="s">
        <v>2602</v>
      </c>
      <c r="G108" s="21" t="s">
        <v>2603</v>
      </c>
      <c r="H108" s="21" t="s">
        <v>155</v>
      </c>
      <c r="I108" s="21" t="s">
        <v>156</v>
      </c>
      <c r="J108" s="21" t="s">
        <v>50</v>
      </c>
      <c r="K108" s="21" t="s">
        <v>33</v>
      </c>
      <c r="L108">
        <v>700</v>
      </c>
      <c r="M108" s="21" t="s">
        <v>49</v>
      </c>
      <c r="N108" s="21" t="s">
        <v>14</v>
      </c>
      <c r="O108">
        <v>2.2075</v>
      </c>
      <c r="P108">
        <v>1545.25</v>
      </c>
      <c r="Q108">
        <v>31.3291</v>
      </c>
      <c r="R108">
        <v>2.2075</v>
      </c>
      <c r="S108">
        <v>1545.249943</v>
      </c>
      <c r="T108" s="21" t="s">
        <v>315</v>
      </c>
      <c r="U108">
        <v>31.3291</v>
      </c>
      <c r="V108">
        <v>48411.29</v>
      </c>
      <c r="W108">
        <v>2026</v>
      </c>
    </row>
    <row r="109" spans="1:23" x14ac:dyDescent="0.25">
      <c r="A109">
        <v>72034687</v>
      </c>
      <c r="B109" s="2">
        <v>46049</v>
      </c>
      <c r="C109" s="21" t="s">
        <v>2464</v>
      </c>
      <c r="D109" s="21" t="s">
        <v>9</v>
      </c>
      <c r="E109" s="21" t="s">
        <v>10</v>
      </c>
      <c r="F109" s="21" t="s">
        <v>2602</v>
      </c>
      <c r="G109" s="21" t="s">
        <v>2603</v>
      </c>
      <c r="H109" s="21" t="s">
        <v>578</v>
      </c>
      <c r="I109" s="21" t="s">
        <v>579</v>
      </c>
      <c r="J109" s="21" t="s">
        <v>50</v>
      </c>
      <c r="K109" s="21" t="s">
        <v>33</v>
      </c>
      <c r="L109">
        <v>420</v>
      </c>
      <c r="M109" s="21" t="s">
        <v>49</v>
      </c>
      <c r="N109" s="21" t="s">
        <v>14</v>
      </c>
      <c r="O109">
        <v>2.2086899999999998</v>
      </c>
      <c r="P109">
        <v>927.65</v>
      </c>
      <c r="Q109">
        <v>31.3291</v>
      </c>
      <c r="R109">
        <v>2.2086899999999998</v>
      </c>
      <c r="S109">
        <v>927.65001199999995</v>
      </c>
      <c r="T109" s="21" t="s">
        <v>315</v>
      </c>
      <c r="U109">
        <v>31.3291</v>
      </c>
      <c r="V109">
        <v>29062.44</v>
      </c>
      <c r="W109">
        <v>2026</v>
      </c>
    </row>
    <row r="110" spans="1:23" x14ac:dyDescent="0.25">
      <c r="A110">
        <v>72034687</v>
      </c>
      <c r="B110" s="2">
        <v>46049</v>
      </c>
      <c r="C110" s="21" t="s">
        <v>2464</v>
      </c>
      <c r="D110" s="21" t="s">
        <v>9</v>
      </c>
      <c r="E110" s="21" t="s">
        <v>10</v>
      </c>
      <c r="F110" s="21" t="s">
        <v>2602</v>
      </c>
      <c r="G110" s="21" t="s">
        <v>2603</v>
      </c>
      <c r="H110" s="21" t="s">
        <v>580</v>
      </c>
      <c r="I110" s="21" t="s">
        <v>581</v>
      </c>
      <c r="J110" s="21" t="s">
        <v>50</v>
      </c>
      <c r="K110" s="21" t="s">
        <v>33</v>
      </c>
      <c r="L110">
        <v>140</v>
      </c>
      <c r="M110" s="21" t="s">
        <v>49</v>
      </c>
      <c r="N110" s="21" t="s">
        <v>14</v>
      </c>
      <c r="O110">
        <v>2.3693</v>
      </c>
      <c r="P110">
        <v>331.702</v>
      </c>
      <c r="Q110">
        <v>31.3291</v>
      </c>
      <c r="R110">
        <v>2.3693</v>
      </c>
      <c r="S110">
        <v>331.702155</v>
      </c>
      <c r="T110" s="21" t="s">
        <v>315</v>
      </c>
      <c r="U110">
        <v>31.3291</v>
      </c>
      <c r="V110">
        <v>10391.93</v>
      </c>
      <c r="W110">
        <v>2026</v>
      </c>
    </row>
    <row r="111" spans="1:23" x14ac:dyDescent="0.25">
      <c r="A111">
        <v>72034734</v>
      </c>
      <c r="B111" s="2">
        <v>46049</v>
      </c>
      <c r="C111" s="21" t="s">
        <v>2465</v>
      </c>
      <c r="D111" s="21" t="s">
        <v>9</v>
      </c>
      <c r="E111" s="21" t="s">
        <v>10</v>
      </c>
      <c r="F111" s="21" t="s">
        <v>2602</v>
      </c>
      <c r="G111" s="21" t="s">
        <v>2603</v>
      </c>
      <c r="H111" s="21" t="s">
        <v>1115</v>
      </c>
      <c r="I111" s="21" t="s">
        <v>1116</v>
      </c>
      <c r="J111" s="21" t="s">
        <v>50</v>
      </c>
      <c r="K111" s="21" t="s">
        <v>33</v>
      </c>
      <c r="L111">
        <v>1005</v>
      </c>
      <c r="M111" s="21" t="s">
        <v>49</v>
      </c>
      <c r="N111" s="21" t="s">
        <v>14</v>
      </c>
      <c r="O111">
        <v>2.2435999999999998</v>
      </c>
      <c r="P111">
        <v>2254.8200000000002</v>
      </c>
      <c r="Q111">
        <v>31.3291</v>
      </c>
      <c r="R111">
        <v>2.2435999999999998</v>
      </c>
      <c r="S111">
        <v>2254.8199589999999</v>
      </c>
      <c r="T111" s="21" t="s">
        <v>315</v>
      </c>
      <c r="U111">
        <v>31.3291</v>
      </c>
      <c r="V111">
        <v>70641.48</v>
      </c>
      <c r="W111">
        <v>2026</v>
      </c>
    </row>
    <row r="112" spans="1:23" x14ac:dyDescent="0.25">
      <c r="A112">
        <v>72035057</v>
      </c>
      <c r="B112" s="2">
        <v>46049</v>
      </c>
      <c r="C112" s="21" t="s">
        <v>2485</v>
      </c>
      <c r="D112" s="21" t="s">
        <v>9</v>
      </c>
      <c r="E112" s="21" t="s">
        <v>10</v>
      </c>
      <c r="F112" s="21" t="s">
        <v>2602</v>
      </c>
      <c r="G112" s="21" t="s">
        <v>2603</v>
      </c>
      <c r="H112" s="21" t="s">
        <v>941</v>
      </c>
      <c r="I112" s="21" t="s">
        <v>942</v>
      </c>
      <c r="J112" s="21" t="s">
        <v>50</v>
      </c>
      <c r="K112" s="21" t="s">
        <v>33</v>
      </c>
      <c r="L112">
        <v>110</v>
      </c>
      <c r="M112" s="21" t="s">
        <v>49</v>
      </c>
      <c r="N112" s="21" t="s">
        <v>14</v>
      </c>
      <c r="O112">
        <v>1.8365499999999999</v>
      </c>
      <c r="P112">
        <v>202.02</v>
      </c>
      <c r="Q112">
        <v>31.3291</v>
      </c>
      <c r="R112">
        <v>1.8365499999999999</v>
      </c>
      <c r="S112">
        <v>202.019847</v>
      </c>
      <c r="T112" s="21" t="s">
        <v>315</v>
      </c>
      <c r="U112">
        <v>31.3291</v>
      </c>
      <c r="V112">
        <v>6329.1</v>
      </c>
      <c r="W112">
        <v>2026</v>
      </c>
    </row>
    <row r="113" spans="1:23" x14ac:dyDescent="0.25">
      <c r="A113">
        <v>72035108</v>
      </c>
      <c r="B113" s="2">
        <v>46049</v>
      </c>
      <c r="C113" s="21" t="s">
        <v>2508</v>
      </c>
      <c r="D113" s="21" t="s">
        <v>9</v>
      </c>
      <c r="E113" s="21" t="s">
        <v>10</v>
      </c>
      <c r="F113" s="21" t="s">
        <v>2602</v>
      </c>
      <c r="G113" s="21" t="s">
        <v>2603</v>
      </c>
      <c r="H113" s="21" t="s">
        <v>2114</v>
      </c>
      <c r="I113" s="21" t="s">
        <v>2115</v>
      </c>
      <c r="J113" s="21" t="s">
        <v>50</v>
      </c>
      <c r="K113" s="21" t="s">
        <v>33</v>
      </c>
      <c r="L113">
        <v>468</v>
      </c>
      <c r="M113" s="21" t="s">
        <v>49</v>
      </c>
      <c r="N113" s="21" t="s">
        <v>14</v>
      </c>
      <c r="O113">
        <v>1.5508</v>
      </c>
      <c r="P113">
        <v>725.77300000000002</v>
      </c>
      <c r="Q113">
        <v>31.3291</v>
      </c>
      <c r="R113">
        <v>1.5508</v>
      </c>
      <c r="S113">
        <v>725.77284299999997</v>
      </c>
      <c r="T113" s="21" t="s">
        <v>315</v>
      </c>
      <c r="U113">
        <v>31.3291</v>
      </c>
      <c r="V113">
        <v>22737.81</v>
      </c>
      <c r="W113">
        <v>2026</v>
      </c>
    </row>
    <row r="114" spans="1:23" x14ac:dyDescent="0.25">
      <c r="A114">
        <v>72035108</v>
      </c>
      <c r="B114" s="2">
        <v>46049</v>
      </c>
      <c r="C114" s="21" t="s">
        <v>2508</v>
      </c>
      <c r="D114" s="21" t="s">
        <v>9</v>
      </c>
      <c r="E114" s="21" t="s">
        <v>10</v>
      </c>
      <c r="F114" s="21" t="s">
        <v>2602</v>
      </c>
      <c r="G114" s="21" t="s">
        <v>2603</v>
      </c>
      <c r="H114" s="21" t="s">
        <v>2118</v>
      </c>
      <c r="I114" s="21" t="s">
        <v>2119</v>
      </c>
      <c r="J114" s="21" t="s">
        <v>50</v>
      </c>
      <c r="K114" s="21" t="s">
        <v>33</v>
      </c>
      <c r="L114">
        <v>390</v>
      </c>
      <c r="M114" s="21" t="s">
        <v>49</v>
      </c>
      <c r="N114" s="21" t="s">
        <v>14</v>
      </c>
      <c r="O114">
        <v>1.9021999999999999</v>
      </c>
      <c r="P114">
        <v>741.85799999999995</v>
      </c>
      <c r="Q114">
        <v>31.3291</v>
      </c>
      <c r="R114">
        <v>1.902199</v>
      </c>
      <c r="S114">
        <v>741.857889</v>
      </c>
      <c r="T114" s="21" t="s">
        <v>315</v>
      </c>
      <c r="U114">
        <v>31.3291</v>
      </c>
      <c r="V114">
        <v>23241.74</v>
      </c>
      <c r="W114">
        <v>2026</v>
      </c>
    </row>
    <row r="115" spans="1:23" x14ac:dyDescent="0.25">
      <c r="A115">
        <v>72035663</v>
      </c>
      <c r="B115" s="2">
        <v>46049</v>
      </c>
      <c r="C115" s="21" t="s">
        <v>2496</v>
      </c>
      <c r="D115" s="21" t="s">
        <v>9</v>
      </c>
      <c r="E115" s="21" t="s">
        <v>10</v>
      </c>
      <c r="F115" s="21" t="s">
        <v>2602</v>
      </c>
      <c r="G115" s="21" t="s">
        <v>2603</v>
      </c>
      <c r="H115" s="21" t="s">
        <v>585</v>
      </c>
      <c r="I115" s="21" t="s">
        <v>586</v>
      </c>
      <c r="J115" s="21" t="s">
        <v>50</v>
      </c>
      <c r="K115" s="21" t="s">
        <v>33</v>
      </c>
      <c r="L115">
        <v>1005</v>
      </c>
      <c r="M115" s="21" t="s">
        <v>49</v>
      </c>
      <c r="N115" s="21" t="s">
        <v>14</v>
      </c>
      <c r="O115">
        <v>1.6692</v>
      </c>
      <c r="P115">
        <v>1677.546</v>
      </c>
      <c r="Q115">
        <v>31.3291</v>
      </c>
      <c r="R115">
        <v>1.6691990000000001</v>
      </c>
      <c r="S115">
        <v>1677.5461150000001</v>
      </c>
      <c r="T115" s="21" t="s">
        <v>315</v>
      </c>
      <c r="U115">
        <v>31.3291</v>
      </c>
      <c r="V115">
        <v>52556.01</v>
      </c>
      <c r="W115">
        <v>2026</v>
      </c>
    </row>
    <row r="116" spans="1:23" x14ac:dyDescent="0.25">
      <c r="A116">
        <v>72035663</v>
      </c>
      <c r="B116" s="2">
        <v>46049</v>
      </c>
      <c r="C116" s="21" t="s">
        <v>2496</v>
      </c>
      <c r="D116" s="21" t="s">
        <v>9</v>
      </c>
      <c r="E116" s="21" t="s">
        <v>10</v>
      </c>
      <c r="F116" s="21" t="s">
        <v>2602</v>
      </c>
      <c r="G116" s="21" t="s">
        <v>2603</v>
      </c>
      <c r="H116" s="21" t="s">
        <v>547</v>
      </c>
      <c r="I116" s="21" t="s">
        <v>548</v>
      </c>
      <c r="J116" s="21" t="s">
        <v>50</v>
      </c>
      <c r="K116" s="21" t="s">
        <v>33</v>
      </c>
      <c r="L116">
        <v>1005</v>
      </c>
      <c r="M116" s="21" t="s">
        <v>49</v>
      </c>
      <c r="N116" s="21" t="s">
        <v>14</v>
      </c>
      <c r="O116">
        <v>1.6692</v>
      </c>
      <c r="P116">
        <v>1677.546</v>
      </c>
      <c r="Q116">
        <v>31.3291</v>
      </c>
      <c r="R116">
        <v>1.6691990000000001</v>
      </c>
      <c r="S116">
        <v>1677.5461150000001</v>
      </c>
      <c r="T116" s="21" t="s">
        <v>315</v>
      </c>
      <c r="U116">
        <v>31.3291</v>
      </c>
      <c r="V116">
        <v>52556.01</v>
      </c>
      <c r="W116">
        <v>2026</v>
      </c>
    </row>
    <row r="117" spans="1:23" x14ac:dyDescent="0.25">
      <c r="A117">
        <v>72035674</v>
      </c>
      <c r="B117" s="2">
        <v>46049</v>
      </c>
      <c r="C117" s="21" t="s">
        <v>2496</v>
      </c>
      <c r="D117" s="21" t="s">
        <v>9</v>
      </c>
      <c r="E117" s="21" t="s">
        <v>10</v>
      </c>
      <c r="F117" s="21" t="s">
        <v>2602</v>
      </c>
      <c r="G117" s="21" t="s">
        <v>2603</v>
      </c>
      <c r="H117" s="21" t="s">
        <v>1603</v>
      </c>
      <c r="I117" s="21" t="s">
        <v>1604</v>
      </c>
      <c r="J117" s="21" t="s">
        <v>50</v>
      </c>
      <c r="K117" s="21" t="s">
        <v>33</v>
      </c>
      <c r="L117">
        <v>1005</v>
      </c>
      <c r="M117" s="21" t="s">
        <v>49</v>
      </c>
      <c r="N117" s="21" t="s">
        <v>14</v>
      </c>
      <c r="O117">
        <v>1.6692</v>
      </c>
      <c r="P117">
        <v>1677.546</v>
      </c>
      <c r="Q117">
        <v>31.3291</v>
      </c>
      <c r="R117">
        <v>1.6691990000000001</v>
      </c>
      <c r="S117">
        <v>1677.5461150000001</v>
      </c>
      <c r="T117" s="21" t="s">
        <v>315</v>
      </c>
      <c r="U117">
        <v>31.3291</v>
      </c>
      <c r="V117">
        <v>52556.01</v>
      </c>
      <c r="W117">
        <v>2026</v>
      </c>
    </row>
    <row r="118" spans="1:23" x14ac:dyDescent="0.25">
      <c r="A118">
        <v>72035675</v>
      </c>
      <c r="B118" s="2">
        <v>46049</v>
      </c>
      <c r="C118" s="21" t="s">
        <v>2496</v>
      </c>
      <c r="D118" s="21" t="s">
        <v>9</v>
      </c>
      <c r="E118" s="21" t="s">
        <v>10</v>
      </c>
      <c r="F118" s="21" t="s">
        <v>2602</v>
      </c>
      <c r="G118" s="21" t="s">
        <v>2603</v>
      </c>
      <c r="H118" s="21" t="s">
        <v>1923</v>
      </c>
      <c r="I118" s="21" t="s">
        <v>1924</v>
      </c>
      <c r="J118" s="21" t="s">
        <v>50</v>
      </c>
      <c r="K118" s="21" t="s">
        <v>33</v>
      </c>
      <c r="L118">
        <v>1005</v>
      </c>
      <c r="M118" s="21" t="s">
        <v>49</v>
      </c>
      <c r="N118" s="21" t="s">
        <v>14</v>
      </c>
      <c r="O118">
        <v>2.3586</v>
      </c>
      <c r="P118">
        <v>2370.393</v>
      </c>
      <c r="Q118">
        <v>31.3291</v>
      </c>
      <c r="R118">
        <v>2.3586</v>
      </c>
      <c r="S118">
        <v>2370.3930209999999</v>
      </c>
      <c r="T118" s="21" t="s">
        <v>315</v>
      </c>
      <c r="U118">
        <v>31.3291</v>
      </c>
      <c r="V118">
        <v>74262.28</v>
      </c>
      <c r="W118">
        <v>2026</v>
      </c>
    </row>
    <row r="119" spans="1:23" x14ac:dyDescent="0.25">
      <c r="A119">
        <v>72035676</v>
      </c>
      <c r="B119" s="2">
        <v>46049</v>
      </c>
      <c r="C119" s="21" t="s">
        <v>2496</v>
      </c>
      <c r="D119" s="21" t="s">
        <v>9</v>
      </c>
      <c r="E119" s="21" t="s">
        <v>10</v>
      </c>
      <c r="F119" s="21" t="s">
        <v>2602</v>
      </c>
      <c r="G119" s="21" t="s">
        <v>2603</v>
      </c>
      <c r="H119" s="21" t="s">
        <v>1915</v>
      </c>
      <c r="I119" s="21" t="s">
        <v>1916</v>
      </c>
      <c r="J119" s="21" t="s">
        <v>50</v>
      </c>
      <c r="K119" s="21" t="s">
        <v>33</v>
      </c>
      <c r="L119">
        <v>827</v>
      </c>
      <c r="M119" s="21" t="s">
        <v>49</v>
      </c>
      <c r="N119" s="21" t="s">
        <v>14</v>
      </c>
      <c r="O119">
        <v>1.6504000000000001</v>
      </c>
      <c r="P119">
        <v>1364.8810000000001</v>
      </c>
      <c r="Q119">
        <v>31.3291</v>
      </c>
      <c r="R119">
        <v>1.6504000000000001</v>
      </c>
      <c r="S119">
        <v>1364.880893</v>
      </c>
      <c r="T119" s="21" t="s">
        <v>315</v>
      </c>
      <c r="U119">
        <v>31.3291</v>
      </c>
      <c r="V119">
        <v>42760.49</v>
      </c>
      <c r="W119">
        <v>2026</v>
      </c>
    </row>
    <row r="120" spans="1:23" x14ac:dyDescent="0.25">
      <c r="A120">
        <v>72035676</v>
      </c>
      <c r="B120" s="2">
        <v>46049</v>
      </c>
      <c r="C120" s="21" t="s">
        <v>2496</v>
      </c>
      <c r="D120" s="21" t="s">
        <v>9</v>
      </c>
      <c r="E120" s="21" t="s">
        <v>10</v>
      </c>
      <c r="F120" s="21" t="s">
        <v>2602</v>
      </c>
      <c r="G120" s="21" t="s">
        <v>2603</v>
      </c>
      <c r="H120" s="21" t="s">
        <v>1915</v>
      </c>
      <c r="I120" s="21" t="s">
        <v>1916</v>
      </c>
      <c r="J120" s="21" t="s">
        <v>50</v>
      </c>
      <c r="K120" s="21" t="s">
        <v>33</v>
      </c>
      <c r="L120">
        <v>180</v>
      </c>
      <c r="M120" s="21" t="s">
        <v>49</v>
      </c>
      <c r="N120" s="21" t="s">
        <v>14</v>
      </c>
      <c r="O120">
        <v>1.6504000000000001</v>
      </c>
      <c r="P120">
        <v>297.072</v>
      </c>
      <c r="Q120">
        <v>31.3291</v>
      </c>
      <c r="R120">
        <v>1.6504000000000001</v>
      </c>
      <c r="S120">
        <v>297.07205099999999</v>
      </c>
      <c r="T120" s="21" t="s">
        <v>315</v>
      </c>
      <c r="U120">
        <v>31.3291</v>
      </c>
      <c r="V120">
        <v>9307</v>
      </c>
      <c r="W120">
        <v>2026</v>
      </c>
    </row>
    <row r="121" spans="1:23" x14ac:dyDescent="0.25">
      <c r="A121">
        <v>72036474</v>
      </c>
      <c r="B121" s="2">
        <v>46049</v>
      </c>
      <c r="C121" s="21" t="s">
        <v>2551</v>
      </c>
      <c r="D121" s="21" t="s">
        <v>9</v>
      </c>
      <c r="E121" s="21" t="s">
        <v>10</v>
      </c>
      <c r="F121" s="21" t="s">
        <v>2602</v>
      </c>
      <c r="G121" s="21" t="s">
        <v>2603</v>
      </c>
      <c r="H121" s="21" t="s">
        <v>547</v>
      </c>
      <c r="I121" s="21" t="s">
        <v>548</v>
      </c>
      <c r="J121" s="21" t="s">
        <v>50</v>
      </c>
      <c r="K121" s="21" t="s">
        <v>33</v>
      </c>
      <c r="L121">
        <v>180</v>
      </c>
      <c r="M121" s="21" t="s">
        <v>49</v>
      </c>
      <c r="N121" s="21" t="s">
        <v>14</v>
      </c>
      <c r="O121">
        <v>1.67178</v>
      </c>
      <c r="P121">
        <v>300.92</v>
      </c>
      <c r="Q121">
        <v>31.3291</v>
      </c>
      <c r="R121">
        <v>1.6717789999999999</v>
      </c>
      <c r="S121">
        <v>300.91991100000001</v>
      </c>
      <c r="T121" s="21" t="s">
        <v>315</v>
      </c>
      <c r="U121">
        <v>31.3291</v>
      </c>
      <c r="V121">
        <v>9427.5499999999993</v>
      </c>
      <c r="W121">
        <v>2026</v>
      </c>
    </row>
    <row r="122" spans="1:23" x14ac:dyDescent="0.25">
      <c r="A122">
        <v>72033471</v>
      </c>
      <c r="B122" s="2">
        <v>46052</v>
      </c>
      <c r="C122" s="21" t="s">
        <v>2405</v>
      </c>
      <c r="D122" s="21" t="s">
        <v>9</v>
      </c>
      <c r="E122" s="21" t="s">
        <v>10</v>
      </c>
      <c r="F122" s="21" t="s">
        <v>2604</v>
      </c>
      <c r="G122" s="21" t="s">
        <v>2605</v>
      </c>
      <c r="H122" s="21" t="s">
        <v>151</v>
      </c>
      <c r="I122" s="21" t="s">
        <v>152</v>
      </c>
      <c r="J122" s="21" t="s">
        <v>50</v>
      </c>
      <c r="K122" s="21" t="s">
        <v>33</v>
      </c>
      <c r="L122">
        <v>4700</v>
      </c>
      <c r="M122" s="21" t="s">
        <v>49</v>
      </c>
      <c r="N122" s="21" t="s">
        <v>14</v>
      </c>
      <c r="O122">
        <v>2.3693</v>
      </c>
      <c r="P122">
        <v>11135.71</v>
      </c>
      <c r="Q122">
        <v>31.5106</v>
      </c>
      <c r="R122">
        <v>2.3692989999999998</v>
      </c>
      <c r="S122">
        <v>11135.709887999999</v>
      </c>
      <c r="T122" s="21" t="s">
        <v>315</v>
      </c>
      <c r="U122">
        <v>31.5106</v>
      </c>
      <c r="V122">
        <v>350892.9</v>
      </c>
      <c r="W122">
        <v>2026</v>
      </c>
    </row>
    <row r="123" spans="1:23" x14ac:dyDescent="0.25">
      <c r="A123">
        <v>72034135</v>
      </c>
      <c r="B123" s="2">
        <v>46052</v>
      </c>
      <c r="C123" s="21" t="s">
        <v>2447</v>
      </c>
      <c r="D123" s="21" t="s">
        <v>9</v>
      </c>
      <c r="E123" s="21" t="s">
        <v>10</v>
      </c>
      <c r="F123" s="21" t="s">
        <v>2604</v>
      </c>
      <c r="G123" s="21" t="s">
        <v>2605</v>
      </c>
      <c r="H123" s="21" t="s">
        <v>1615</v>
      </c>
      <c r="I123" s="21" t="s">
        <v>1616</v>
      </c>
      <c r="J123" s="21" t="s">
        <v>50</v>
      </c>
      <c r="K123" s="21" t="s">
        <v>33</v>
      </c>
      <c r="L123">
        <v>1410</v>
      </c>
      <c r="M123" s="21" t="s">
        <v>49</v>
      </c>
      <c r="N123" s="21" t="s">
        <v>14</v>
      </c>
      <c r="O123">
        <v>2.2191999999999998</v>
      </c>
      <c r="P123">
        <v>3129.0720000000001</v>
      </c>
      <c r="Q123">
        <v>31.5106</v>
      </c>
      <c r="R123">
        <v>2.2191990000000001</v>
      </c>
      <c r="S123">
        <v>3129.0721210000002</v>
      </c>
      <c r="T123" s="21" t="s">
        <v>315</v>
      </c>
      <c r="U123">
        <v>31.5106</v>
      </c>
      <c r="V123">
        <v>98598.94</v>
      </c>
      <c r="W123">
        <v>2026</v>
      </c>
    </row>
    <row r="124" spans="1:23" x14ac:dyDescent="0.25">
      <c r="A124">
        <v>72034136</v>
      </c>
      <c r="B124" s="2">
        <v>46052</v>
      </c>
      <c r="C124" s="21" t="s">
        <v>2447</v>
      </c>
      <c r="D124" s="21" t="s">
        <v>9</v>
      </c>
      <c r="E124" s="21" t="s">
        <v>10</v>
      </c>
      <c r="F124" s="21" t="s">
        <v>2604</v>
      </c>
      <c r="G124" s="21" t="s">
        <v>2605</v>
      </c>
      <c r="H124" s="21" t="s">
        <v>2689</v>
      </c>
      <c r="I124" s="21" t="s">
        <v>2690</v>
      </c>
      <c r="J124" s="21" t="s">
        <v>50</v>
      </c>
      <c r="K124" s="21" t="s">
        <v>33</v>
      </c>
      <c r="L124">
        <v>420</v>
      </c>
      <c r="M124" s="21" t="s">
        <v>49</v>
      </c>
      <c r="N124" s="21" t="s">
        <v>14</v>
      </c>
      <c r="O124">
        <v>2.3849999999999998</v>
      </c>
      <c r="P124">
        <v>1001.7</v>
      </c>
      <c r="Q124">
        <v>31.5106</v>
      </c>
      <c r="R124">
        <v>2.3849990000000001</v>
      </c>
      <c r="S124">
        <v>1001.700062</v>
      </c>
      <c r="T124" s="21" t="s">
        <v>315</v>
      </c>
      <c r="U124">
        <v>31.5106</v>
      </c>
      <c r="V124">
        <v>31564.17</v>
      </c>
      <c r="W124">
        <v>2026</v>
      </c>
    </row>
    <row r="125" spans="1:23" x14ac:dyDescent="0.25">
      <c r="A125">
        <v>72034136</v>
      </c>
      <c r="B125" s="2">
        <v>46052</v>
      </c>
      <c r="C125" s="21" t="s">
        <v>2447</v>
      </c>
      <c r="D125" s="21" t="s">
        <v>9</v>
      </c>
      <c r="E125" s="21" t="s">
        <v>10</v>
      </c>
      <c r="F125" s="21" t="s">
        <v>2604</v>
      </c>
      <c r="G125" s="21" t="s">
        <v>2605</v>
      </c>
      <c r="H125" s="21" t="s">
        <v>2689</v>
      </c>
      <c r="I125" s="21" t="s">
        <v>2690</v>
      </c>
      <c r="J125" s="21" t="s">
        <v>50</v>
      </c>
      <c r="K125" s="21" t="s">
        <v>33</v>
      </c>
      <c r="L125">
        <v>2630</v>
      </c>
      <c r="M125" s="21" t="s">
        <v>49</v>
      </c>
      <c r="N125" s="21" t="s">
        <v>14</v>
      </c>
      <c r="O125">
        <v>2.3849999999999998</v>
      </c>
      <c r="P125">
        <v>6272.55</v>
      </c>
      <c r="Q125">
        <v>31.5106</v>
      </c>
      <c r="R125">
        <v>2.3849990000000001</v>
      </c>
      <c r="S125">
        <v>6272.5498719999996</v>
      </c>
      <c r="T125" s="21" t="s">
        <v>315</v>
      </c>
      <c r="U125">
        <v>31.5106</v>
      </c>
      <c r="V125">
        <v>197651.81</v>
      </c>
      <c r="W125">
        <v>2026</v>
      </c>
    </row>
    <row r="126" spans="1:23" x14ac:dyDescent="0.25">
      <c r="A126">
        <v>72034137</v>
      </c>
      <c r="B126" s="2">
        <v>46052</v>
      </c>
      <c r="C126" s="21" t="s">
        <v>2447</v>
      </c>
      <c r="D126" s="21" t="s">
        <v>9</v>
      </c>
      <c r="E126" s="21" t="s">
        <v>10</v>
      </c>
      <c r="F126" s="21" t="s">
        <v>2604</v>
      </c>
      <c r="G126" s="21" t="s">
        <v>2605</v>
      </c>
      <c r="H126" s="21" t="s">
        <v>1615</v>
      </c>
      <c r="I126" s="21" t="s">
        <v>1616</v>
      </c>
      <c r="J126" s="21" t="s">
        <v>50</v>
      </c>
      <c r="K126" s="21" t="s">
        <v>33</v>
      </c>
      <c r="L126">
        <v>70</v>
      </c>
      <c r="M126" s="21" t="s">
        <v>49</v>
      </c>
      <c r="N126" s="21" t="s">
        <v>14</v>
      </c>
      <c r="O126">
        <v>2.2191999999999998</v>
      </c>
      <c r="P126">
        <v>155.34399999999999</v>
      </c>
      <c r="Q126">
        <v>31.5106</v>
      </c>
      <c r="R126">
        <v>2.2191990000000001</v>
      </c>
      <c r="S126">
        <v>155.34391600000001</v>
      </c>
      <c r="T126" s="21" t="s">
        <v>315</v>
      </c>
      <c r="U126">
        <v>31.5106</v>
      </c>
      <c r="V126">
        <v>4894.9799999999996</v>
      </c>
      <c r="W126">
        <v>2026</v>
      </c>
    </row>
    <row r="127" spans="1:23" x14ac:dyDescent="0.25">
      <c r="A127">
        <v>72034137</v>
      </c>
      <c r="B127" s="2">
        <v>46052</v>
      </c>
      <c r="C127" s="21" t="s">
        <v>2447</v>
      </c>
      <c r="D127" s="21" t="s">
        <v>9</v>
      </c>
      <c r="E127" s="21" t="s">
        <v>10</v>
      </c>
      <c r="F127" s="21" t="s">
        <v>2604</v>
      </c>
      <c r="G127" s="21" t="s">
        <v>2605</v>
      </c>
      <c r="H127" s="21" t="s">
        <v>1615</v>
      </c>
      <c r="I127" s="21" t="s">
        <v>1616</v>
      </c>
      <c r="J127" s="21" t="s">
        <v>50</v>
      </c>
      <c r="K127" s="21" t="s">
        <v>33</v>
      </c>
      <c r="L127">
        <v>1620</v>
      </c>
      <c r="M127" s="21" t="s">
        <v>49</v>
      </c>
      <c r="N127" s="21" t="s">
        <v>14</v>
      </c>
      <c r="O127">
        <v>2.2191999999999998</v>
      </c>
      <c r="P127">
        <v>3595.1039999999998</v>
      </c>
      <c r="Q127">
        <v>31.5106</v>
      </c>
      <c r="R127">
        <v>2.2191990000000001</v>
      </c>
      <c r="S127">
        <v>3595.103869</v>
      </c>
      <c r="T127" s="21" t="s">
        <v>315</v>
      </c>
      <c r="U127">
        <v>31.5106</v>
      </c>
      <c r="V127">
        <v>113283.88</v>
      </c>
      <c r="W127">
        <v>2026</v>
      </c>
    </row>
    <row r="128" spans="1:23" x14ac:dyDescent="0.25">
      <c r="A128">
        <v>72034138</v>
      </c>
      <c r="B128" s="2">
        <v>46052</v>
      </c>
      <c r="C128" s="21" t="s">
        <v>2447</v>
      </c>
      <c r="D128" s="21" t="s">
        <v>9</v>
      </c>
      <c r="E128" s="21" t="s">
        <v>10</v>
      </c>
      <c r="F128" s="21" t="s">
        <v>2604</v>
      </c>
      <c r="G128" s="21" t="s">
        <v>2605</v>
      </c>
      <c r="H128" s="21" t="s">
        <v>2689</v>
      </c>
      <c r="I128" s="21" t="s">
        <v>2690</v>
      </c>
      <c r="J128" s="21" t="s">
        <v>50</v>
      </c>
      <c r="K128" s="21" t="s">
        <v>33</v>
      </c>
      <c r="L128">
        <v>1580</v>
      </c>
      <c r="M128" s="21" t="s">
        <v>49</v>
      </c>
      <c r="N128" s="21" t="s">
        <v>14</v>
      </c>
      <c r="O128">
        <v>2.3849999999999998</v>
      </c>
      <c r="P128">
        <v>3768.3</v>
      </c>
      <c r="Q128">
        <v>31.5106</v>
      </c>
      <c r="R128">
        <v>2.3849990000000001</v>
      </c>
      <c r="S128">
        <v>3768.2998729999999</v>
      </c>
      <c r="T128" s="21" t="s">
        <v>315</v>
      </c>
      <c r="U128">
        <v>31.5106</v>
      </c>
      <c r="V128">
        <v>118741.39</v>
      </c>
      <c r="W128">
        <v>2026</v>
      </c>
    </row>
    <row r="129" spans="1:23" x14ac:dyDescent="0.25">
      <c r="A129">
        <v>72034687</v>
      </c>
      <c r="B129" s="2">
        <v>46052</v>
      </c>
      <c r="C129" s="21" t="s">
        <v>2464</v>
      </c>
      <c r="D129" s="21" t="s">
        <v>9</v>
      </c>
      <c r="E129" s="21" t="s">
        <v>10</v>
      </c>
      <c r="F129" s="21" t="s">
        <v>2604</v>
      </c>
      <c r="G129" s="21" t="s">
        <v>2605</v>
      </c>
      <c r="H129" s="21" t="s">
        <v>151</v>
      </c>
      <c r="I129" s="21" t="s">
        <v>152</v>
      </c>
      <c r="J129" s="21" t="s">
        <v>50</v>
      </c>
      <c r="K129" s="21" t="s">
        <v>33</v>
      </c>
      <c r="L129">
        <v>770</v>
      </c>
      <c r="M129" s="21" t="s">
        <v>49</v>
      </c>
      <c r="N129" s="21" t="s">
        <v>14</v>
      </c>
      <c r="O129">
        <v>2.3693</v>
      </c>
      <c r="P129">
        <v>1824.3610000000001</v>
      </c>
      <c r="Q129">
        <v>31.5106</v>
      </c>
      <c r="R129">
        <v>2.3692989999999998</v>
      </c>
      <c r="S129">
        <v>1824.3610080000001</v>
      </c>
      <c r="T129" s="21" t="s">
        <v>315</v>
      </c>
      <c r="U129">
        <v>31.5106</v>
      </c>
      <c r="V129">
        <v>57486.71</v>
      </c>
      <c r="W129">
        <v>2026</v>
      </c>
    </row>
    <row r="130" spans="1:23" x14ac:dyDescent="0.25">
      <c r="A130">
        <v>72035057</v>
      </c>
      <c r="B130" s="2">
        <v>46052</v>
      </c>
      <c r="C130" s="21" t="s">
        <v>2485</v>
      </c>
      <c r="D130" s="21" t="s">
        <v>9</v>
      </c>
      <c r="E130" s="21" t="s">
        <v>10</v>
      </c>
      <c r="F130" s="21" t="s">
        <v>2604</v>
      </c>
      <c r="G130" s="21" t="s">
        <v>2605</v>
      </c>
      <c r="H130" s="21" t="s">
        <v>941</v>
      </c>
      <c r="I130" s="21" t="s">
        <v>942</v>
      </c>
      <c r="J130" s="21" t="s">
        <v>50</v>
      </c>
      <c r="K130" s="21" t="s">
        <v>33</v>
      </c>
      <c r="L130">
        <v>1530</v>
      </c>
      <c r="M130" s="21" t="s">
        <v>49</v>
      </c>
      <c r="N130" s="21" t="s">
        <v>14</v>
      </c>
      <c r="O130">
        <v>1.8365</v>
      </c>
      <c r="P130">
        <v>2809.84</v>
      </c>
      <c r="Q130">
        <v>31.5106</v>
      </c>
      <c r="R130">
        <v>1.8365</v>
      </c>
      <c r="S130">
        <v>2809.8398630000002</v>
      </c>
      <c r="T130" s="21" t="s">
        <v>315</v>
      </c>
      <c r="U130">
        <v>31.5106</v>
      </c>
      <c r="V130">
        <v>88539.74</v>
      </c>
      <c r="W130">
        <v>2026</v>
      </c>
    </row>
    <row r="131" spans="1:23" x14ac:dyDescent="0.25">
      <c r="A131">
        <v>72035067</v>
      </c>
      <c r="B131" s="2">
        <v>46052</v>
      </c>
      <c r="C131" s="21" t="s">
        <v>2485</v>
      </c>
      <c r="D131" s="21" t="s">
        <v>9</v>
      </c>
      <c r="E131" s="21" t="s">
        <v>10</v>
      </c>
      <c r="F131" s="21" t="s">
        <v>2604</v>
      </c>
      <c r="G131" s="21" t="s">
        <v>2605</v>
      </c>
      <c r="H131" s="21" t="s">
        <v>53</v>
      </c>
      <c r="I131" s="21" t="s">
        <v>54</v>
      </c>
      <c r="J131" s="21" t="s">
        <v>50</v>
      </c>
      <c r="K131" s="21" t="s">
        <v>33</v>
      </c>
      <c r="L131">
        <v>1120</v>
      </c>
      <c r="M131" s="21" t="s">
        <v>49</v>
      </c>
      <c r="N131" s="21" t="s">
        <v>14</v>
      </c>
      <c r="O131">
        <v>0.30880000000000002</v>
      </c>
      <c r="P131">
        <v>345.85599999999999</v>
      </c>
      <c r="Q131">
        <v>31.5106</v>
      </c>
      <c r="R131">
        <v>0.30879899999999999</v>
      </c>
      <c r="S131">
        <v>345.855997</v>
      </c>
      <c r="T131" s="21" t="s">
        <v>315</v>
      </c>
      <c r="U131">
        <v>31.5106</v>
      </c>
      <c r="V131">
        <v>10898.13</v>
      </c>
      <c r="W131">
        <v>2026</v>
      </c>
    </row>
    <row r="132" spans="1:23" x14ac:dyDescent="0.25">
      <c r="A132">
        <v>72035069</v>
      </c>
      <c r="B132" s="2">
        <v>46052</v>
      </c>
      <c r="C132" s="21" t="s">
        <v>2485</v>
      </c>
      <c r="D132" s="21" t="s">
        <v>9</v>
      </c>
      <c r="E132" s="21" t="s">
        <v>10</v>
      </c>
      <c r="F132" s="21" t="s">
        <v>2604</v>
      </c>
      <c r="G132" s="21" t="s">
        <v>2605</v>
      </c>
      <c r="H132" s="21" t="s">
        <v>51</v>
      </c>
      <c r="I132" s="21" t="s">
        <v>52</v>
      </c>
      <c r="J132" s="21" t="s">
        <v>50</v>
      </c>
      <c r="K132" s="21" t="s">
        <v>33</v>
      </c>
      <c r="L132">
        <v>2450</v>
      </c>
      <c r="M132" s="21" t="s">
        <v>49</v>
      </c>
      <c r="N132" s="21" t="s">
        <v>14</v>
      </c>
      <c r="O132">
        <v>0.33979999999999999</v>
      </c>
      <c r="P132">
        <v>832.51</v>
      </c>
      <c r="Q132">
        <v>31.5106</v>
      </c>
      <c r="R132">
        <v>0.33979900000000002</v>
      </c>
      <c r="S132">
        <v>832.51001199999996</v>
      </c>
      <c r="T132" s="21" t="s">
        <v>315</v>
      </c>
      <c r="U132">
        <v>31.5106</v>
      </c>
      <c r="V132">
        <v>26232.89</v>
      </c>
      <c r="W132">
        <v>2026</v>
      </c>
    </row>
    <row r="133" spans="1:23" x14ac:dyDescent="0.25">
      <c r="A133">
        <v>72035108</v>
      </c>
      <c r="B133" s="2">
        <v>46052</v>
      </c>
      <c r="C133" s="21" t="s">
        <v>2508</v>
      </c>
      <c r="D133" s="21" t="s">
        <v>9</v>
      </c>
      <c r="E133" s="21" t="s">
        <v>10</v>
      </c>
      <c r="F133" s="21" t="s">
        <v>2604</v>
      </c>
      <c r="G133" s="21" t="s">
        <v>2605</v>
      </c>
      <c r="H133" s="21" t="s">
        <v>2114</v>
      </c>
      <c r="I133" s="21" t="s">
        <v>2115</v>
      </c>
      <c r="J133" s="21" t="s">
        <v>50</v>
      </c>
      <c r="K133" s="21" t="s">
        <v>33</v>
      </c>
      <c r="L133">
        <v>552</v>
      </c>
      <c r="M133" s="21" t="s">
        <v>49</v>
      </c>
      <c r="N133" s="21" t="s">
        <v>14</v>
      </c>
      <c r="O133">
        <v>1.5508</v>
      </c>
      <c r="P133">
        <v>856.04200000000003</v>
      </c>
      <c r="Q133">
        <v>31.5106</v>
      </c>
      <c r="R133">
        <v>1.5508</v>
      </c>
      <c r="S133">
        <v>856.04209300000002</v>
      </c>
      <c r="T133" s="21" t="s">
        <v>315</v>
      </c>
      <c r="U133">
        <v>31.5106</v>
      </c>
      <c r="V133">
        <v>26974.400000000001</v>
      </c>
      <c r="W133">
        <v>2026</v>
      </c>
    </row>
    <row r="134" spans="1:23" x14ac:dyDescent="0.25">
      <c r="A134">
        <v>72035108</v>
      </c>
      <c r="B134" s="2">
        <v>46052</v>
      </c>
      <c r="C134" s="21" t="s">
        <v>2508</v>
      </c>
      <c r="D134" s="21" t="s">
        <v>9</v>
      </c>
      <c r="E134" s="21" t="s">
        <v>10</v>
      </c>
      <c r="F134" s="21" t="s">
        <v>2604</v>
      </c>
      <c r="G134" s="21" t="s">
        <v>2605</v>
      </c>
      <c r="H134" s="21" t="s">
        <v>2116</v>
      </c>
      <c r="I134" s="21" t="s">
        <v>2117</v>
      </c>
      <c r="J134" s="21" t="s">
        <v>50</v>
      </c>
      <c r="K134" s="21" t="s">
        <v>33</v>
      </c>
      <c r="L134">
        <v>510</v>
      </c>
      <c r="M134" s="21" t="s">
        <v>49</v>
      </c>
      <c r="N134" s="21" t="s">
        <v>14</v>
      </c>
      <c r="O134">
        <v>1.5508</v>
      </c>
      <c r="P134">
        <v>790.91</v>
      </c>
      <c r="Q134">
        <v>31.5106</v>
      </c>
      <c r="R134">
        <v>1.5508</v>
      </c>
      <c r="S134">
        <v>790.91004199999998</v>
      </c>
      <c r="T134" s="21" t="s">
        <v>315</v>
      </c>
      <c r="U134">
        <v>31.5106</v>
      </c>
      <c r="V134">
        <v>24922.05</v>
      </c>
      <c r="W134">
        <v>2026</v>
      </c>
    </row>
    <row r="135" spans="1:23" x14ac:dyDescent="0.25">
      <c r="A135">
        <v>72035108</v>
      </c>
      <c r="B135" s="2">
        <v>46052</v>
      </c>
      <c r="C135" s="21" t="s">
        <v>2508</v>
      </c>
      <c r="D135" s="21" t="s">
        <v>9</v>
      </c>
      <c r="E135" s="21" t="s">
        <v>10</v>
      </c>
      <c r="F135" s="21" t="s">
        <v>2604</v>
      </c>
      <c r="G135" s="21" t="s">
        <v>2605</v>
      </c>
      <c r="H135" s="21" t="s">
        <v>2118</v>
      </c>
      <c r="I135" s="21" t="s">
        <v>2119</v>
      </c>
      <c r="J135" s="21" t="s">
        <v>50</v>
      </c>
      <c r="K135" s="21" t="s">
        <v>33</v>
      </c>
      <c r="L135">
        <v>120</v>
      </c>
      <c r="M135" s="21" t="s">
        <v>49</v>
      </c>
      <c r="N135" s="21" t="s">
        <v>14</v>
      </c>
      <c r="O135">
        <v>1.9021999999999999</v>
      </c>
      <c r="P135">
        <v>228.26400000000001</v>
      </c>
      <c r="Q135">
        <v>31.5106</v>
      </c>
      <c r="R135">
        <v>1.902199</v>
      </c>
      <c r="S135">
        <v>228.264139</v>
      </c>
      <c r="T135" s="21" t="s">
        <v>315</v>
      </c>
      <c r="U135">
        <v>31.5106</v>
      </c>
      <c r="V135">
        <v>7192.74</v>
      </c>
      <c r="W135">
        <v>2026</v>
      </c>
    </row>
    <row r="136" spans="1:23" x14ac:dyDescent="0.25">
      <c r="A136">
        <v>72035675</v>
      </c>
      <c r="B136" s="2">
        <v>46052</v>
      </c>
      <c r="C136" s="21" t="s">
        <v>2496</v>
      </c>
      <c r="D136" s="21" t="s">
        <v>9</v>
      </c>
      <c r="E136" s="21" t="s">
        <v>10</v>
      </c>
      <c r="F136" s="21" t="s">
        <v>2604</v>
      </c>
      <c r="G136" s="21" t="s">
        <v>2605</v>
      </c>
      <c r="H136" s="21" t="s">
        <v>1921</v>
      </c>
      <c r="I136" s="21" t="s">
        <v>1922</v>
      </c>
      <c r="J136" s="21" t="s">
        <v>50</v>
      </c>
      <c r="K136" s="21" t="s">
        <v>33</v>
      </c>
      <c r="L136">
        <v>1005</v>
      </c>
      <c r="M136" s="21" t="s">
        <v>49</v>
      </c>
      <c r="N136" s="21" t="s">
        <v>14</v>
      </c>
      <c r="O136">
        <v>2.3586</v>
      </c>
      <c r="P136">
        <v>2370.393</v>
      </c>
      <c r="Q136">
        <v>31.5106</v>
      </c>
      <c r="R136">
        <v>2.3585989999999999</v>
      </c>
      <c r="S136">
        <v>2370.393137</v>
      </c>
      <c r="T136" s="21" t="s">
        <v>315</v>
      </c>
      <c r="U136">
        <v>31.5106</v>
      </c>
      <c r="V136">
        <v>74692.509999999995</v>
      </c>
      <c r="W136">
        <v>2026</v>
      </c>
    </row>
    <row r="137" spans="1:23" x14ac:dyDescent="0.25">
      <c r="A137">
        <v>72035681</v>
      </c>
      <c r="B137" s="2">
        <v>46052</v>
      </c>
      <c r="C137" s="21" t="s">
        <v>2496</v>
      </c>
      <c r="D137" s="21" t="s">
        <v>9</v>
      </c>
      <c r="E137" s="21" t="s">
        <v>10</v>
      </c>
      <c r="F137" s="21" t="s">
        <v>2604</v>
      </c>
      <c r="G137" s="21" t="s">
        <v>2605</v>
      </c>
      <c r="H137" s="21" t="s">
        <v>1919</v>
      </c>
      <c r="I137" s="21" t="s">
        <v>1920</v>
      </c>
      <c r="J137" s="21" t="s">
        <v>50</v>
      </c>
      <c r="K137" s="21" t="s">
        <v>33</v>
      </c>
      <c r="L137">
        <v>1005</v>
      </c>
      <c r="M137" s="21" t="s">
        <v>49</v>
      </c>
      <c r="N137" s="21" t="s">
        <v>14</v>
      </c>
      <c r="O137">
        <v>2.3586</v>
      </c>
      <c r="P137">
        <v>2370.393</v>
      </c>
      <c r="Q137">
        <v>31.5106</v>
      </c>
      <c r="R137">
        <v>2.3585989999999999</v>
      </c>
      <c r="S137">
        <v>2370.393137</v>
      </c>
      <c r="T137" s="21" t="s">
        <v>315</v>
      </c>
      <c r="U137">
        <v>31.5106</v>
      </c>
      <c r="V137">
        <v>74692.509999999995</v>
      </c>
      <c r="W137">
        <v>2026</v>
      </c>
    </row>
    <row r="138" spans="1:23" x14ac:dyDescent="0.25">
      <c r="A138">
        <v>72036472</v>
      </c>
      <c r="B138" s="2">
        <v>46052</v>
      </c>
      <c r="C138" s="21" t="s">
        <v>2551</v>
      </c>
      <c r="D138" s="21" t="s">
        <v>9</v>
      </c>
      <c r="E138" s="21" t="s">
        <v>10</v>
      </c>
      <c r="F138" s="21" t="s">
        <v>2604</v>
      </c>
      <c r="G138" s="21" t="s">
        <v>2605</v>
      </c>
      <c r="H138" s="21" t="s">
        <v>585</v>
      </c>
      <c r="I138" s="21" t="s">
        <v>586</v>
      </c>
      <c r="J138" s="21" t="s">
        <v>50</v>
      </c>
      <c r="K138" s="21" t="s">
        <v>33</v>
      </c>
      <c r="L138">
        <v>90</v>
      </c>
      <c r="M138" s="21" t="s">
        <v>49</v>
      </c>
      <c r="N138" s="21" t="s">
        <v>14</v>
      </c>
      <c r="O138">
        <v>1.6718</v>
      </c>
      <c r="P138">
        <v>150.46199999999999</v>
      </c>
      <c r="Q138">
        <v>31.5106</v>
      </c>
      <c r="R138">
        <v>1.671799</v>
      </c>
      <c r="S138">
        <v>150.46206599999999</v>
      </c>
      <c r="T138" s="21" t="s">
        <v>315</v>
      </c>
      <c r="U138">
        <v>31.5106</v>
      </c>
      <c r="V138">
        <v>4741.1499999999996</v>
      </c>
      <c r="W138">
        <v>2026</v>
      </c>
    </row>
    <row r="139" spans="1:23" x14ac:dyDescent="0.25">
      <c r="A139">
        <v>72037151</v>
      </c>
      <c r="B139" s="2">
        <v>46052</v>
      </c>
      <c r="C139" s="21" t="s">
        <v>2618</v>
      </c>
      <c r="D139" s="21" t="s">
        <v>9</v>
      </c>
      <c r="E139" s="21" t="s">
        <v>10</v>
      </c>
      <c r="F139" s="21" t="s">
        <v>2604</v>
      </c>
      <c r="G139" s="21" t="s">
        <v>2605</v>
      </c>
      <c r="H139" s="21" t="s">
        <v>1111</v>
      </c>
      <c r="I139" s="21" t="s">
        <v>1112</v>
      </c>
      <c r="J139" s="21" t="s">
        <v>50</v>
      </c>
      <c r="K139" s="21" t="s">
        <v>33</v>
      </c>
      <c r="L139">
        <v>120</v>
      </c>
      <c r="M139" s="21" t="s">
        <v>49</v>
      </c>
      <c r="N139" s="21" t="s">
        <v>14</v>
      </c>
      <c r="O139">
        <v>1.2557</v>
      </c>
      <c r="P139">
        <v>150.684</v>
      </c>
      <c r="Q139">
        <v>31.5106</v>
      </c>
      <c r="R139">
        <v>1.2556989999999999</v>
      </c>
      <c r="S139">
        <v>150.683896</v>
      </c>
      <c r="T139" s="21" t="s">
        <v>315</v>
      </c>
      <c r="U139">
        <v>31.5106</v>
      </c>
      <c r="V139">
        <v>4748.1400000000003</v>
      </c>
      <c r="W139">
        <v>2026</v>
      </c>
    </row>
    <row r="140" spans="1:23" x14ac:dyDescent="0.25">
      <c r="A140">
        <v>72037153</v>
      </c>
      <c r="B140" s="2">
        <v>46052</v>
      </c>
      <c r="C140" s="21" t="s">
        <v>2618</v>
      </c>
      <c r="D140" s="21" t="s">
        <v>9</v>
      </c>
      <c r="E140" s="21" t="s">
        <v>10</v>
      </c>
      <c r="F140" s="21" t="s">
        <v>2604</v>
      </c>
      <c r="G140" s="21" t="s">
        <v>2605</v>
      </c>
      <c r="H140" s="21" t="s">
        <v>157</v>
      </c>
      <c r="I140" s="21" t="s">
        <v>158</v>
      </c>
      <c r="J140" s="21" t="s">
        <v>50</v>
      </c>
      <c r="K140" s="21" t="s">
        <v>33</v>
      </c>
      <c r="L140">
        <v>120</v>
      </c>
      <c r="M140" s="21" t="s">
        <v>49</v>
      </c>
      <c r="N140" s="21" t="s">
        <v>14</v>
      </c>
      <c r="O140">
        <v>1.2557</v>
      </c>
      <c r="P140">
        <v>150.684</v>
      </c>
      <c r="Q140">
        <v>31.5106</v>
      </c>
      <c r="R140">
        <v>1.2556989999999999</v>
      </c>
      <c r="S140">
        <v>150.683896</v>
      </c>
      <c r="T140" s="21" t="s">
        <v>315</v>
      </c>
      <c r="U140">
        <v>31.5106</v>
      </c>
      <c r="V140">
        <v>4748.1400000000003</v>
      </c>
      <c r="W140">
        <v>2026</v>
      </c>
    </row>
    <row r="141" spans="1:23" x14ac:dyDescent="0.25">
      <c r="A141">
        <v>72033022</v>
      </c>
      <c r="B141" s="2">
        <v>46027</v>
      </c>
      <c r="C141" s="21" t="s">
        <v>2373</v>
      </c>
      <c r="D141" s="21" t="s">
        <v>9</v>
      </c>
      <c r="E141" s="21" t="s">
        <v>10</v>
      </c>
      <c r="F141" s="21" t="s">
        <v>2606</v>
      </c>
      <c r="G141" s="21" t="s">
        <v>2607</v>
      </c>
      <c r="H141" s="21" t="s">
        <v>2674</v>
      </c>
      <c r="I141" s="21" t="s">
        <v>2675</v>
      </c>
      <c r="J141" s="21" t="s">
        <v>50</v>
      </c>
      <c r="K141" s="21" t="s">
        <v>32</v>
      </c>
      <c r="L141">
        <v>500</v>
      </c>
      <c r="M141" s="21" t="s">
        <v>49</v>
      </c>
      <c r="N141" s="21" t="s">
        <v>14</v>
      </c>
      <c r="O141">
        <v>1.6718</v>
      </c>
      <c r="P141">
        <v>835.9</v>
      </c>
      <c r="Q141">
        <v>31.591200000000001</v>
      </c>
      <c r="R141">
        <v>1.6718</v>
      </c>
      <c r="S141">
        <v>835.89986999999996</v>
      </c>
      <c r="T141" s="21" t="s">
        <v>315</v>
      </c>
      <c r="U141">
        <v>31.591200000000001</v>
      </c>
      <c r="V141">
        <v>26407.08</v>
      </c>
      <c r="W141">
        <v>2026</v>
      </c>
    </row>
    <row r="142" spans="1:23" x14ac:dyDescent="0.25">
      <c r="A142">
        <v>72033065</v>
      </c>
      <c r="B142" s="2">
        <v>46027</v>
      </c>
      <c r="C142" s="21" t="s">
        <v>2373</v>
      </c>
      <c r="D142" s="21" t="s">
        <v>9</v>
      </c>
      <c r="E142" s="21" t="s">
        <v>10</v>
      </c>
      <c r="F142" s="21" t="s">
        <v>2606</v>
      </c>
      <c r="G142" s="21" t="s">
        <v>2607</v>
      </c>
      <c r="H142" s="21" t="s">
        <v>2459</v>
      </c>
      <c r="I142" s="21" t="s">
        <v>2460</v>
      </c>
      <c r="J142" s="21" t="s">
        <v>50</v>
      </c>
      <c r="K142" s="21" t="s">
        <v>32</v>
      </c>
      <c r="L142">
        <v>1306</v>
      </c>
      <c r="M142" s="21" t="s">
        <v>49</v>
      </c>
      <c r="N142" s="21" t="s">
        <v>14</v>
      </c>
      <c r="O142">
        <v>2.0287000000000002</v>
      </c>
      <c r="P142">
        <v>2649.482</v>
      </c>
      <c r="Q142">
        <v>31.591200000000001</v>
      </c>
      <c r="R142">
        <v>2.0287000000000002</v>
      </c>
      <c r="S142">
        <v>2649.4821339999999</v>
      </c>
      <c r="T142" s="21" t="s">
        <v>315</v>
      </c>
      <c r="U142">
        <v>31.591200000000001</v>
      </c>
      <c r="V142">
        <v>83700.320000000007</v>
      </c>
      <c r="W142">
        <v>2026</v>
      </c>
    </row>
    <row r="143" spans="1:23" x14ac:dyDescent="0.25">
      <c r="A143">
        <v>72033066</v>
      </c>
      <c r="B143" s="2">
        <v>46027</v>
      </c>
      <c r="C143" s="21" t="s">
        <v>2373</v>
      </c>
      <c r="D143" s="21" t="s">
        <v>9</v>
      </c>
      <c r="E143" s="21" t="s">
        <v>10</v>
      </c>
      <c r="F143" s="21" t="s">
        <v>2606</v>
      </c>
      <c r="G143" s="21" t="s">
        <v>2607</v>
      </c>
      <c r="H143" s="21" t="s">
        <v>2568</v>
      </c>
      <c r="I143" s="21" t="s">
        <v>2569</v>
      </c>
      <c r="J143" s="21" t="s">
        <v>50</v>
      </c>
      <c r="K143" s="21" t="s">
        <v>32</v>
      </c>
      <c r="L143">
        <v>1050</v>
      </c>
      <c r="M143" s="21" t="s">
        <v>49</v>
      </c>
      <c r="N143" s="21" t="s">
        <v>14</v>
      </c>
      <c r="O143">
        <v>1.7372000000000001</v>
      </c>
      <c r="P143">
        <v>1824.06</v>
      </c>
      <c r="Q143">
        <v>31.591200000000001</v>
      </c>
      <c r="R143">
        <v>1.7371989999999999</v>
      </c>
      <c r="S143">
        <v>1824.0598640000001</v>
      </c>
      <c r="T143" s="21" t="s">
        <v>315</v>
      </c>
      <c r="U143">
        <v>31.591200000000001</v>
      </c>
      <c r="V143">
        <v>57624.24</v>
      </c>
      <c r="W143">
        <v>2026</v>
      </c>
    </row>
    <row r="144" spans="1:23" x14ac:dyDescent="0.25">
      <c r="A144">
        <v>72033067</v>
      </c>
      <c r="B144" s="2">
        <v>46027</v>
      </c>
      <c r="C144" s="21" t="s">
        <v>2373</v>
      </c>
      <c r="D144" s="21" t="s">
        <v>9</v>
      </c>
      <c r="E144" s="21" t="s">
        <v>10</v>
      </c>
      <c r="F144" s="21" t="s">
        <v>2606</v>
      </c>
      <c r="G144" s="21" t="s">
        <v>2607</v>
      </c>
      <c r="H144" s="21" t="s">
        <v>2568</v>
      </c>
      <c r="I144" s="21" t="s">
        <v>2569</v>
      </c>
      <c r="J144" s="21" t="s">
        <v>50</v>
      </c>
      <c r="K144" s="21" t="s">
        <v>32</v>
      </c>
      <c r="L144">
        <v>1280</v>
      </c>
      <c r="M144" s="21" t="s">
        <v>49</v>
      </c>
      <c r="N144" s="21" t="s">
        <v>14</v>
      </c>
      <c r="O144">
        <v>1.7726999999999999</v>
      </c>
      <c r="P144">
        <v>2269.056</v>
      </c>
      <c r="Q144">
        <v>31.591200000000001</v>
      </c>
      <c r="R144">
        <v>1.772699</v>
      </c>
      <c r="S144">
        <v>2269.0559389999999</v>
      </c>
      <c r="T144" s="21" t="s">
        <v>315</v>
      </c>
      <c r="U144">
        <v>31.591200000000001</v>
      </c>
      <c r="V144">
        <v>71682.2</v>
      </c>
      <c r="W144">
        <v>2026</v>
      </c>
    </row>
    <row r="145" spans="1:23" x14ac:dyDescent="0.25">
      <c r="A145">
        <v>72033067</v>
      </c>
      <c r="B145" s="2">
        <v>46027</v>
      </c>
      <c r="C145" s="21" t="s">
        <v>2373</v>
      </c>
      <c r="D145" s="21" t="s">
        <v>9</v>
      </c>
      <c r="E145" s="21" t="s">
        <v>10</v>
      </c>
      <c r="F145" s="21" t="s">
        <v>2606</v>
      </c>
      <c r="G145" s="21" t="s">
        <v>2607</v>
      </c>
      <c r="H145" s="21" t="s">
        <v>2576</v>
      </c>
      <c r="I145" s="21" t="s">
        <v>2577</v>
      </c>
      <c r="J145" s="21" t="s">
        <v>50</v>
      </c>
      <c r="K145" s="21" t="s">
        <v>32</v>
      </c>
      <c r="L145">
        <v>1270</v>
      </c>
      <c r="M145" s="21" t="s">
        <v>49</v>
      </c>
      <c r="N145" s="21" t="s">
        <v>14</v>
      </c>
      <c r="O145">
        <v>2.0287000000000002</v>
      </c>
      <c r="P145">
        <v>2576.4490000000001</v>
      </c>
      <c r="Q145">
        <v>31.591200000000001</v>
      </c>
      <c r="R145">
        <v>2.0287000000000002</v>
      </c>
      <c r="S145">
        <v>2576.4491370000001</v>
      </c>
      <c r="T145" s="21" t="s">
        <v>315</v>
      </c>
      <c r="U145">
        <v>31.591200000000001</v>
      </c>
      <c r="V145">
        <v>81393.119999999995</v>
      </c>
      <c r="W145">
        <v>2026</v>
      </c>
    </row>
    <row r="146" spans="1:23" x14ac:dyDescent="0.25">
      <c r="A146">
        <v>72033191</v>
      </c>
      <c r="B146" s="2">
        <v>46027</v>
      </c>
      <c r="C146" s="21" t="s">
        <v>2406</v>
      </c>
      <c r="D146" s="21" t="s">
        <v>9</v>
      </c>
      <c r="E146" s="21" t="s">
        <v>10</v>
      </c>
      <c r="F146" s="21" t="s">
        <v>2606</v>
      </c>
      <c r="G146" s="21" t="s">
        <v>2607</v>
      </c>
      <c r="H146" s="21" t="s">
        <v>2457</v>
      </c>
      <c r="I146" s="21" t="s">
        <v>2458</v>
      </c>
      <c r="J146" s="21" t="s">
        <v>50</v>
      </c>
      <c r="K146" s="21" t="s">
        <v>32</v>
      </c>
      <c r="L146">
        <v>1005</v>
      </c>
      <c r="M146" s="21" t="s">
        <v>49</v>
      </c>
      <c r="N146" s="21" t="s">
        <v>14</v>
      </c>
      <c r="O146">
        <v>1.7804</v>
      </c>
      <c r="P146">
        <v>1789.3019999999999</v>
      </c>
      <c r="Q146">
        <v>31.591200000000001</v>
      </c>
      <c r="R146">
        <v>1.7803990000000001</v>
      </c>
      <c r="S146">
        <v>1789.3020839999999</v>
      </c>
      <c r="T146" s="21" t="s">
        <v>315</v>
      </c>
      <c r="U146">
        <v>31.591200000000001</v>
      </c>
      <c r="V146">
        <v>56526.2</v>
      </c>
      <c r="W146">
        <v>2026</v>
      </c>
    </row>
    <row r="147" spans="1:23" x14ac:dyDescent="0.25">
      <c r="A147">
        <v>72033913</v>
      </c>
      <c r="B147" s="2">
        <v>46027</v>
      </c>
      <c r="C147" s="21" t="s">
        <v>2439</v>
      </c>
      <c r="D147" s="21" t="s">
        <v>9</v>
      </c>
      <c r="E147" s="21" t="s">
        <v>10</v>
      </c>
      <c r="F147" s="21" t="s">
        <v>2606</v>
      </c>
      <c r="G147" s="21" t="s">
        <v>2607</v>
      </c>
      <c r="H147" s="21" t="s">
        <v>1609</v>
      </c>
      <c r="I147" s="21" t="s">
        <v>1610</v>
      </c>
      <c r="J147" s="21" t="s">
        <v>50</v>
      </c>
      <c r="K147" s="21" t="s">
        <v>32</v>
      </c>
      <c r="L147">
        <v>700</v>
      </c>
      <c r="M147" s="21" t="s">
        <v>49</v>
      </c>
      <c r="N147" s="21" t="s">
        <v>14</v>
      </c>
      <c r="O147">
        <v>2.2023999999999999</v>
      </c>
      <c r="P147">
        <v>1541.68</v>
      </c>
      <c r="Q147">
        <v>31.591200000000001</v>
      </c>
      <c r="R147">
        <v>2.2023999999999999</v>
      </c>
      <c r="S147">
        <v>1541.679961</v>
      </c>
      <c r="T147" s="21" t="s">
        <v>315</v>
      </c>
      <c r="U147">
        <v>31.591200000000001</v>
      </c>
      <c r="V147">
        <v>48703.519999999997</v>
      </c>
      <c r="W147">
        <v>2026</v>
      </c>
    </row>
    <row r="148" spans="1:23" x14ac:dyDescent="0.25">
      <c r="A148">
        <v>72034010</v>
      </c>
      <c r="B148" s="2">
        <v>46027</v>
      </c>
      <c r="C148" s="21" t="s">
        <v>2439</v>
      </c>
      <c r="D148" s="21" t="s">
        <v>9</v>
      </c>
      <c r="E148" s="21" t="s">
        <v>10</v>
      </c>
      <c r="F148" s="21" t="s">
        <v>2606</v>
      </c>
      <c r="G148" s="21" t="s">
        <v>2607</v>
      </c>
      <c r="H148" s="21" t="s">
        <v>935</v>
      </c>
      <c r="I148" s="21" t="s">
        <v>936</v>
      </c>
      <c r="J148" s="21" t="s">
        <v>50</v>
      </c>
      <c r="K148" s="21" t="s">
        <v>32</v>
      </c>
      <c r="L148">
        <v>1260</v>
      </c>
      <c r="M148" s="21" t="s">
        <v>49</v>
      </c>
      <c r="N148" s="21" t="s">
        <v>14</v>
      </c>
      <c r="O148">
        <v>1.5381</v>
      </c>
      <c r="P148">
        <v>1938.0060000000001</v>
      </c>
      <c r="Q148">
        <v>31.591200000000001</v>
      </c>
      <c r="R148">
        <v>1.5380990000000001</v>
      </c>
      <c r="S148">
        <v>1938.006153</v>
      </c>
      <c r="T148" s="21" t="s">
        <v>315</v>
      </c>
      <c r="U148">
        <v>31.591200000000001</v>
      </c>
      <c r="V148">
        <v>61223.94</v>
      </c>
      <c r="W148">
        <v>2026</v>
      </c>
    </row>
    <row r="149" spans="1:23" x14ac:dyDescent="0.25">
      <c r="A149">
        <v>72034017</v>
      </c>
      <c r="B149" s="2">
        <v>46027</v>
      </c>
      <c r="C149" s="21" t="s">
        <v>2439</v>
      </c>
      <c r="D149" s="21" t="s">
        <v>9</v>
      </c>
      <c r="E149" s="21" t="s">
        <v>10</v>
      </c>
      <c r="F149" s="21" t="s">
        <v>2606</v>
      </c>
      <c r="G149" s="21" t="s">
        <v>2607</v>
      </c>
      <c r="H149" s="21" t="s">
        <v>937</v>
      </c>
      <c r="I149" s="21" t="s">
        <v>938</v>
      </c>
      <c r="J149" s="21" t="s">
        <v>50</v>
      </c>
      <c r="K149" s="21" t="s">
        <v>32</v>
      </c>
      <c r="L149">
        <v>1260</v>
      </c>
      <c r="M149" s="21" t="s">
        <v>49</v>
      </c>
      <c r="N149" s="21" t="s">
        <v>14</v>
      </c>
      <c r="O149">
        <v>1.5381</v>
      </c>
      <c r="P149">
        <v>1938.0060000000001</v>
      </c>
      <c r="Q149">
        <v>31.591200000000001</v>
      </c>
      <c r="R149">
        <v>1.5380990000000001</v>
      </c>
      <c r="S149">
        <v>1938.006153</v>
      </c>
      <c r="T149" s="21" t="s">
        <v>315</v>
      </c>
      <c r="U149">
        <v>31.591200000000001</v>
      </c>
      <c r="V149">
        <v>61223.94</v>
      </c>
      <c r="W149">
        <v>2026</v>
      </c>
    </row>
    <row r="150" spans="1:23" x14ac:dyDescent="0.25">
      <c r="A150">
        <v>72034075</v>
      </c>
      <c r="B150" s="2">
        <v>46027</v>
      </c>
      <c r="C150" s="21" t="s">
        <v>2442</v>
      </c>
      <c r="D150" s="21" t="s">
        <v>9</v>
      </c>
      <c r="E150" s="21" t="s">
        <v>10</v>
      </c>
      <c r="F150" s="21" t="s">
        <v>2606</v>
      </c>
      <c r="G150" s="21" t="s">
        <v>2607</v>
      </c>
      <c r="H150" s="21" t="s">
        <v>625</v>
      </c>
      <c r="I150" s="21" t="s">
        <v>626</v>
      </c>
      <c r="J150" s="21" t="s">
        <v>50</v>
      </c>
      <c r="K150" s="21" t="s">
        <v>32</v>
      </c>
      <c r="L150">
        <v>3770</v>
      </c>
      <c r="M150" s="21" t="s">
        <v>49</v>
      </c>
      <c r="N150" s="21" t="s">
        <v>14</v>
      </c>
      <c r="O150">
        <v>1.3619000000000001</v>
      </c>
      <c r="P150">
        <v>5134.3630000000003</v>
      </c>
      <c r="Q150">
        <v>31.591200000000001</v>
      </c>
      <c r="R150">
        <v>1.3619000000000001</v>
      </c>
      <c r="S150">
        <v>5134.3630499999999</v>
      </c>
      <c r="T150" s="21" t="s">
        <v>315</v>
      </c>
      <c r="U150">
        <v>31.591200000000001</v>
      </c>
      <c r="V150">
        <v>162200.69</v>
      </c>
      <c r="W150">
        <v>2026</v>
      </c>
    </row>
    <row r="151" spans="1:23" x14ac:dyDescent="0.25">
      <c r="A151">
        <v>72034077</v>
      </c>
      <c r="B151" s="2">
        <v>46027</v>
      </c>
      <c r="C151" s="21" t="s">
        <v>2442</v>
      </c>
      <c r="D151" s="21" t="s">
        <v>9</v>
      </c>
      <c r="E151" s="21" t="s">
        <v>10</v>
      </c>
      <c r="F151" s="21" t="s">
        <v>2606</v>
      </c>
      <c r="G151" s="21" t="s">
        <v>2607</v>
      </c>
      <c r="H151" s="21" t="s">
        <v>2457</v>
      </c>
      <c r="I151" s="21" t="s">
        <v>2458</v>
      </c>
      <c r="J151" s="21" t="s">
        <v>50</v>
      </c>
      <c r="K151" s="21" t="s">
        <v>32</v>
      </c>
      <c r="L151">
        <v>2770</v>
      </c>
      <c r="M151" s="21" t="s">
        <v>49</v>
      </c>
      <c r="N151" s="21" t="s">
        <v>14</v>
      </c>
      <c r="O151">
        <v>1.7804</v>
      </c>
      <c r="P151">
        <v>4931.7079999999996</v>
      </c>
      <c r="Q151">
        <v>31.591200000000001</v>
      </c>
      <c r="R151">
        <v>1.7803990000000001</v>
      </c>
      <c r="S151">
        <v>4931.7078799999999</v>
      </c>
      <c r="T151" s="21" t="s">
        <v>315</v>
      </c>
      <c r="U151">
        <v>31.591200000000001</v>
      </c>
      <c r="V151">
        <v>155798.57</v>
      </c>
      <c r="W151">
        <v>2026</v>
      </c>
    </row>
    <row r="152" spans="1:23" x14ac:dyDescent="0.25">
      <c r="A152">
        <v>72034082</v>
      </c>
      <c r="B152" s="2">
        <v>46027</v>
      </c>
      <c r="C152" s="21" t="s">
        <v>2442</v>
      </c>
      <c r="D152" s="21" t="s">
        <v>9</v>
      </c>
      <c r="E152" s="21" t="s">
        <v>10</v>
      </c>
      <c r="F152" s="21" t="s">
        <v>2606</v>
      </c>
      <c r="G152" s="21" t="s">
        <v>2607</v>
      </c>
      <c r="H152" s="21" t="s">
        <v>2674</v>
      </c>
      <c r="I152" s="21" t="s">
        <v>2675</v>
      </c>
      <c r="J152" s="21" t="s">
        <v>50</v>
      </c>
      <c r="K152" s="21" t="s">
        <v>32</v>
      </c>
      <c r="L152">
        <v>4200</v>
      </c>
      <c r="M152" s="21" t="s">
        <v>49</v>
      </c>
      <c r="N152" s="21" t="s">
        <v>14</v>
      </c>
      <c r="O152">
        <v>1.6384000000000001</v>
      </c>
      <c r="P152">
        <v>6881.28</v>
      </c>
      <c r="Q152">
        <v>31.591200000000001</v>
      </c>
      <c r="R152">
        <v>1.6383989999999999</v>
      </c>
      <c r="S152">
        <v>6881.2799130000003</v>
      </c>
      <c r="T152" s="21" t="s">
        <v>315</v>
      </c>
      <c r="U152">
        <v>31.591200000000001</v>
      </c>
      <c r="V152">
        <v>217387.89</v>
      </c>
      <c r="W152">
        <v>2026</v>
      </c>
    </row>
    <row r="153" spans="1:23" x14ac:dyDescent="0.25">
      <c r="A153">
        <v>72034088</v>
      </c>
      <c r="B153" s="2">
        <v>46027</v>
      </c>
      <c r="C153" s="21" t="s">
        <v>2442</v>
      </c>
      <c r="D153" s="21" t="s">
        <v>9</v>
      </c>
      <c r="E153" s="21" t="s">
        <v>10</v>
      </c>
      <c r="F153" s="21" t="s">
        <v>2606</v>
      </c>
      <c r="G153" s="21" t="s">
        <v>2607</v>
      </c>
      <c r="H153" s="21" t="s">
        <v>931</v>
      </c>
      <c r="I153" s="21" t="s">
        <v>932</v>
      </c>
      <c r="J153" s="21" t="s">
        <v>50</v>
      </c>
      <c r="K153" s="21" t="s">
        <v>32</v>
      </c>
      <c r="L153">
        <v>1260</v>
      </c>
      <c r="M153" s="21" t="s">
        <v>49</v>
      </c>
      <c r="N153" s="21" t="s">
        <v>14</v>
      </c>
      <c r="O153">
        <v>1.7793000000000001</v>
      </c>
      <c r="P153">
        <v>2241.9180000000001</v>
      </c>
      <c r="Q153">
        <v>31.591200000000001</v>
      </c>
      <c r="R153">
        <v>1.779299</v>
      </c>
      <c r="S153">
        <v>2241.9180019999999</v>
      </c>
      <c r="T153" s="21" t="s">
        <v>315</v>
      </c>
      <c r="U153">
        <v>31.591200000000001</v>
      </c>
      <c r="V153">
        <v>70824.88</v>
      </c>
      <c r="W153">
        <v>2026</v>
      </c>
    </row>
    <row r="154" spans="1:23" x14ac:dyDescent="0.25">
      <c r="A154">
        <v>72034088</v>
      </c>
      <c r="B154" s="2">
        <v>46027</v>
      </c>
      <c r="C154" s="21" t="s">
        <v>2442</v>
      </c>
      <c r="D154" s="21" t="s">
        <v>9</v>
      </c>
      <c r="E154" s="21" t="s">
        <v>10</v>
      </c>
      <c r="F154" s="21" t="s">
        <v>2606</v>
      </c>
      <c r="G154" s="21" t="s">
        <v>2607</v>
      </c>
      <c r="H154" s="21" t="s">
        <v>933</v>
      </c>
      <c r="I154" s="21" t="s">
        <v>934</v>
      </c>
      <c r="J154" s="21" t="s">
        <v>50</v>
      </c>
      <c r="K154" s="21" t="s">
        <v>32</v>
      </c>
      <c r="L154">
        <v>1260</v>
      </c>
      <c r="M154" s="21" t="s">
        <v>49</v>
      </c>
      <c r="N154" s="21" t="s">
        <v>14</v>
      </c>
      <c r="O154">
        <v>1.7793000000000001</v>
      </c>
      <c r="P154">
        <v>2241.9180000000001</v>
      </c>
      <c r="Q154">
        <v>31.591200000000001</v>
      </c>
      <c r="R154">
        <v>1.779299</v>
      </c>
      <c r="S154">
        <v>2241.9180019999999</v>
      </c>
      <c r="T154" s="21" t="s">
        <v>315</v>
      </c>
      <c r="U154">
        <v>31.591200000000001</v>
      </c>
      <c r="V154">
        <v>70824.88</v>
      </c>
      <c r="W154">
        <v>2026</v>
      </c>
    </row>
    <row r="155" spans="1:23" x14ac:dyDescent="0.25">
      <c r="A155">
        <v>72034186</v>
      </c>
      <c r="B155" s="2">
        <v>46027</v>
      </c>
      <c r="C155" s="21" t="s">
        <v>2447</v>
      </c>
      <c r="D155" s="21" t="s">
        <v>9</v>
      </c>
      <c r="E155" s="21" t="s">
        <v>10</v>
      </c>
      <c r="F155" s="21" t="s">
        <v>2606</v>
      </c>
      <c r="G155" s="21" t="s">
        <v>2607</v>
      </c>
      <c r="H155" s="21" t="s">
        <v>625</v>
      </c>
      <c r="I155" s="21" t="s">
        <v>626</v>
      </c>
      <c r="J155" s="21" t="s">
        <v>50</v>
      </c>
      <c r="K155" s="21" t="s">
        <v>32</v>
      </c>
      <c r="L155">
        <v>1200</v>
      </c>
      <c r="M155" s="21" t="s">
        <v>49</v>
      </c>
      <c r="N155" s="21" t="s">
        <v>14</v>
      </c>
      <c r="O155">
        <v>1.3619000000000001</v>
      </c>
      <c r="P155">
        <v>1634.28</v>
      </c>
      <c r="Q155">
        <v>31.591200000000001</v>
      </c>
      <c r="R155">
        <v>1.3619000000000001</v>
      </c>
      <c r="S155">
        <v>1634.280115</v>
      </c>
      <c r="T155" s="21" t="s">
        <v>315</v>
      </c>
      <c r="U155">
        <v>31.591200000000001</v>
      </c>
      <c r="V155">
        <v>51628.87</v>
      </c>
      <c r="W155">
        <v>2026</v>
      </c>
    </row>
    <row r="156" spans="1:23" x14ac:dyDescent="0.25">
      <c r="A156">
        <v>72034674</v>
      </c>
      <c r="B156" s="2">
        <v>46027</v>
      </c>
      <c r="C156" s="21" t="s">
        <v>2464</v>
      </c>
      <c r="D156" s="21" t="s">
        <v>9</v>
      </c>
      <c r="E156" s="21" t="s">
        <v>10</v>
      </c>
      <c r="F156" s="21" t="s">
        <v>2606</v>
      </c>
      <c r="G156" s="21" t="s">
        <v>2607</v>
      </c>
      <c r="H156" s="21" t="s">
        <v>625</v>
      </c>
      <c r="I156" s="21" t="s">
        <v>626</v>
      </c>
      <c r="J156" s="21" t="s">
        <v>50</v>
      </c>
      <c r="K156" s="21" t="s">
        <v>32</v>
      </c>
      <c r="L156">
        <v>510</v>
      </c>
      <c r="M156" s="21" t="s">
        <v>49</v>
      </c>
      <c r="N156" s="21" t="s">
        <v>14</v>
      </c>
      <c r="O156">
        <v>1.3346</v>
      </c>
      <c r="P156">
        <v>680.64599999999996</v>
      </c>
      <c r="Q156">
        <v>31.591200000000001</v>
      </c>
      <c r="R156">
        <v>1.3346</v>
      </c>
      <c r="S156">
        <v>680.64587600000004</v>
      </c>
      <c r="T156" s="21" t="s">
        <v>315</v>
      </c>
      <c r="U156">
        <v>31.591200000000001</v>
      </c>
      <c r="V156">
        <v>21502.42</v>
      </c>
      <c r="W156">
        <v>2026</v>
      </c>
    </row>
    <row r="157" spans="1:23" x14ac:dyDescent="0.25">
      <c r="A157">
        <v>72034727</v>
      </c>
      <c r="B157" s="2">
        <v>46027</v>
      </c>
      <c r="C157" s="21" t="s">
        <v>2465</v>
      </c>
      <c r="D157" s="21" t="s">
        <v>9</v>
      </c>
      <c r="E157" s="21" t="s">
        <v>10</v>
      </c>
      <c r="F157" s="21" t="s">
        <v>2606</v>
      </c>
      <c r="G157" s="21" t="s">
        <v>2607</v>
      </c>
      <c r="H157" s="21" t="s">
        <v>2289</v>
      </c>
      <c r="I157" s="21" t="s">
        <v>2290</v>
      </c>
      <c r="J157" s="21" t="s">
        <v>50</v>
      </c>
      <c r="K157" s="21" t="s">
        <v>32</v>
      </c>
      <c r="L157">
        <v>1020</v>
      </c>
      <c r="M157" s="21" t="s">
        <v>49</v>
      </c>
      <c r="N157" s="21" t="s">
        <v>14</v>
      </c>
      <c r="O157">
        <v>0.70020000000000004</v>
      </c>
      <c r="P157">
        <v>714.20399999999995</v>
      </c>
      <c r="Q157">
        <v>31.591200000000001</v>
      </c>
      <c r="R157">
        <v>0.70020000000000004</v>
      </c>
      <c r="S157">
        <v>714.20395499999995</v>
      </c>
      <c r="T157" s="21" t="s">
        <v>315</v>
      </c>
      <c r="U157">
        <v>31.591200000000001</v>
      </c>
      <c r="V157">
        <v>22562.560000000001</v>
      </c>
      <c r="W157">
        <v>2026</v>
      </c>
    </row>
    <row r="158" spans="1:23" x14ac:dyDescent="0.25">
      <c r="A158">
        <v>72034017</v>
      </c>
      <c r="B158" s="2">
        <v>46028</v>
      </c>
      <c r="C158" s="21" t="s">
        <v>2439</v>
      </c>
      <c r="D158" s="21" t="s">
        <v>9</v>
      </c>
      <c r="E158" s="21" t="s">
        <v>10</v>
      </c>
      <c r="F158" s="21" t="s">
        <v>2608</v>
      </c>
      <c r="G158" s="21" t="s">
        <v>2609</v>
      </c>
      <c r="H158" s="21" t="s">
        <v>1913</v>
      </c>
      <c r="I158" s="21" t="s">
        <v>1914</v>
      </c>
      <c r="J158" s="21" t="s">
        <v>50</v>
      </c>
      <c r="K158" s="21" t="s">
        <v>32</v>
      </c>
      <c r="L158">
        <v>1260</v>
      </c>
      <c r="M158" s="21" t="s">
        <v>49</v>
      </c>
      <c r="N158" s="21" t="s">
        <v>14</v>
      </c>
      <c r="O158">
        <v>1.6378999999999999</v>
      </c>
      <c r="P158">
        <v>2063.75</v>
      </c>
      <c r="Q158">
        <v>31.425799999999999</v>
      </c>
      <c r="R158">
        <v>1.6378999999999999</v>
      </c>
      <c r="S158">
        <v>2063.7498479999999</v>
      </c>
      <c r="T158" s="21" t="s">
        <v>315</v>
      </c>
      <c r="U158">
        <v>31.425799999999999</v>
      </c>
      <c r="V158">
        <v>64854.99</v>
      </c>
      <c r="W158">
        <v>2026</v>
      </c>
    </row>
    <row r="159" spans="1:23" x14ac:dyDescent="0.25">
      <c r="A159">
        <v>72035818</v>
      </c>
      <c r="B159" s="2">
        <v>46028</v>
      </c>
      <c r="C159" s="21" t="s">
        <v>2557</v>
      </c>
      <c r="D159" s="21" t="s">
        <v>9</v>
      </c>
      <c r="E159" s="21" t="s">
        <v>10</v>
      </c>
      <c r="F159" s="21" t="s">
        <v>2608</v>
      </c>
      <c r="G159" s="21" t="s">
        <v>2609</v>
      </c>
      <c r="H159" s="21" t="s">
        <v>53</v>
      </c>
      <c r="I159" s="21" t="s">
        <v>54</v>
      </c>
      <c r="J159" s="21" t="s">
        <v>50</v>
      </c>
      <c r="K159" s="21" t="s">
        <v>32</v>
      </c>
      <c r="L159">
        <v>1005</v>
      </c>
      <c r="M159" s="21" t="s">
        <v>49</v>
      </c>
      <c r="N159" s="21" t="s">
        <v>14</v>
      </c>
      <c r="O159">
        <v>0.30880000000000002</v>
      </c>
      <c r="P159">
        <v>310.34399999999999</v>
      </c>
      <c r="Q159">
        <v>31.425799999999999</v>
      </c>
      <c r="R159">
        <v>0.30880000000000002</v>
      </c>
      <c r="S159">
        <v>310.34404799999999</v>
      </c>
      <c r="T159" s="21" t="s">
        <v>315</v>
      </c>
      <c r="U159">
        <v>31.425799999999999</v>
      </c>
      <c r="V159">
        <v>9752.81</v>
      </c>
      <c r="W159">
        <v>2026</v>
      </c>
    </row>
    <row r="160" spans="1:23" x14ac:dyDescent="0.25">
      <c r="A160">
        <v>72034017</v>
      </c>
      <c r="B160" s="2">
        <v>46030</v>
      </c>
      <c r="C160" s="21" t="s">
        <v>2439</v>
      </c>
      <c r="D160" s="21" t="s">
        <v>9</v>
      </c>
      <c r="E160" s="21" t="s">
        <v>10</v>
      </c>
      <c r="F160" s="21" t="s">
        <v>2610</v>
      </c>
      <c r="G160" s="21" t="s">
        <v>2611</v>
      </c>
      <c r="H160" s="21" t="s">
        <v>939</v>
      </c>
      <c r="I160" s="21" t="s">
        <v>940</v>
      </c>
      <c r="J160" s="21" t="s">
        <v>50</v>
      </c>
      <c r="K160" s="21" t="s">
        <v>32</v>
      </c>
      <c r="L160">
        <v>1260</v>
      </c>
      <c r="M160" s="21" t="s">
        <v>49</v>
      </c>
      <c r="N160" s="21" t="s">
        <v>14</v>
      </c>
      <c r="O160">
        <v>1.6378999999999999</v>
      </c>
      <c r="P160">
        <v>2063.75</v>
      </c>
      <c r="Q160">
        <v>31.5595</v>
      </c>
      <c r="R160">
        <v>1.6378999999999999</v>
      </c>
      <c r="S160">
        <v>2063.750059</v>
      </c>
      <c r="T160" s="21" t="s">
        <v>315</v>
      </c>
      <c r="U160">
        <v>31.5595</v>
      </c>
      <c r="V160">
        <v>65130.92</v>
      </c>
      <c r="W160">
        <v>2026</v>
      </c>
    </row>
    <row r="161" spans="1:23" x14ac:dyDescent="0.25">
      <c r="A161">
        <v>72034096</v>
      </c>
      <c r="B161" s="2">
        <v>46030</v>
      </c>
      <c r="C161" s="21" t="s">
        <v>2442</v>
      </c>
      <c r="D161" s="21" t="s">
        <v>9</v>
      </c>
      <c r="E161" s="21" t="s">
        <v>10</v>
      </c>
      <c r="F161" s="21" t="s">
        <v>2610</v>
      </c>
      <c r="G161" s="21" t="s">
        <v>2611</v>
      </c>
      <c r="H161" s="21" t="s">
        <v>1455</v>
      </c>
      <c r="I161" s="21" t="s">
        <v>1456</v>
      </c>
      <c r="J161" s="21" t="s">
        <v>50</v>
      </c>
      <c r="K161" s="21" t="s">
        <v>32</v>
      </c>
      <c r="L161">
        <v>5270</v>
      </c>
      <c r="M161" s="21" t="s">
        <v>49</v>
      </c>
      <c r="N161" s="21" t="s">
        <v>14</v>
      </c>
      <c r="O161">
        <v>1.4233</v>
      </c>
      <c r="P161">
        <v>7500.7910000000002</v>
      </c>
      <c r="Q161">
        <v>31.5595</v>
      </c>
      <c r="R161">
        <v>1.4233</v>
      </c>
      <c r="S161">
        <v>7500.7908870000001</v>
      </c>
      <c r="T161" s="21" t="s">
        <v>315</v>
      </c>
      <c r="U161">
        <v>31.5595</v>
      </c>
      <c r="V161">
        <v>236721.21</v>
      </c>
      <c r="W161">
        <v>2026</v>
      </c>
    </row>
    <row r="162" spans="1:23" x14ac:dyDescent="0.25">
      <c r="A162">
        <v>72034227</v>
      </c>
      <c r="B162" s="2">
        <v>46030</v>
      </c>
      <c r="C162" s="21" t="s">
        <v>2448</v>
      </c>
      <c r="D162" s="21" t="s">
        <v>9</v>
      </c>
      <c r="E162" s="21" t="s">
        <v>10</v>
      </c>
      <c r="F162" s="21" t="s">
        <v>2610</v>
      </c>
      <c r="G162" s="21" t="s">
        <v>2611</v>
      </c>
      <c r="H162" s="21" t="s">
        <v>1455</v>
      </c>
      <c r="I162" s="21" t="s">
        <v>1456</v>
      </c>
      <c r="J162" s="21" t="s">
        <v>50</v>
      </c>
      <c r="K162" s="21" t="s">
        <v>32</v>
      </c>
      <c r="L162">
        <v>1010</v>
      </c>
      <c r="M162" s="21" t="s">
        <v>49</v>
      </c>
      <c r="N162" s="21" t="s">
        <v>14</v>
      </c>
      <c r="O162">
        <v>1.4523999999999999</v>
      </c>
      <c r="P162">
        <v>1466.924</v>
      </c>
      <c r="Q162">
        <v>31.5595</v>
      </c>
      <c r="R162">
        <v>1.4523999999999999</v>
      </c>
      <c r="S162">
        <v>1466.924064</v>
      </c>
      <c r="T162" s="21" t="s">
        <v>315</v>
      </c>
      <c r="U162">
        <v>31.5595</v>
      </c>
      <c r="V162">
        <v>46295.39</v>
      </c>
      <c r="W162">
        <v>2026</v>
      </c>
    </row>
    <row r="163" spans="1:23" x14ac:dyDescent="0.25">
      <c r="A163">
        <v>72034678</v>
      </c>
      <c r="B163" s="2">
        <v>46030</v>
      </c>
      <c r="C163" s="21" t="s">
        <v>2464</v>
      </c>
      <c r="D163" s="21" t="s">
        <v>9</v>
      </c>
      <c r="E163" s="21" t="s">
        <v>10</v>
      </c>
      <c r="F163" s="21" t="s">
        <v>2610</v>
      </c>
      <c r="G163" s="21" t="s">
        <v>2611</v>
      </c>
      <c r="H163" s="21" t="s">
        <v>2676</v>
      </c>
      <c r="I163" s="21" t="s">
        <v>2677</v>
      </c>
      <c r="J163" s="21" t="s">
        <v>50</v>
      </c>
      <c r="K163" s="21" t="s">
        <v>32</v>
      </c>
      <c r="L163">
        <v>2040</v>
      </c>
      <c r="M163" s="21" t="s">
        <v>49</v>
      </c>
      <c r="N163" s="21" t="s">
        <v>14</v>
      </c>
      <c r="O163">
        <v>1.6384000000000001</v>
      </c>
      <c r="P163">
        <v>3342.3359999999998</v>
      </c>
      <c r="Q163">
        <v>31.5595</v>
      </c>
      <c r="R163">
        <v>1.6383989999999999</v>
      </c>
      <c r="S163">
        <v>3342.3359049999999</v>
      </c>
      <c r="T163" s="21" t="s">
        <v>315</v>
      </c>
      <c r="U163">
        <v>31.5595</v>
      </c>
      <c r="V163">
        <v>105482.45</v>
      </c>
      <c r="W163">
        <v>2026</v>
      </c>
    </row>
    <row r="164" spans="1:23" x14ac:dyDescent="0.25">
      <c r="A164">
        <v>72035263</v>
      </c>
      <c r="B164" s="2">
        <v>46030</v>
      </c>
      <c r="C164" s="21" t="s">
        <v>2491</v>
      </c>
      <c r="D164" s="21" t="s">
        <v>9</v>
      </c>
      <c r="E164" s="21" t="s">
        <v>10</v>
      </c>
      <c r="F164" s="21" t="s">
        <v>2610</v>
      </c>
      <c r="G164" s="21" t="s">
        <v>2611</v>
      </c>
      <c r="H164" s="21" t="s">
        <v>2462</v>
      </c>
      <c r="I164" s="21" t="s">
        <v>2463</v>
      </c>
      <c r="J164" s="21" t="s">
        <v>50</v>
      </c>
      <c r="K164" s="21" t="s">
        <v>32</v>
      </c>
      <c r="L164">
        <v>1050</v>
      </c>
      <c r="M164" s="21" t="s">
        <v>49</v>
      </c>
      <c r="N164" s="21" t="s">
        <v>14</v>
      </c>
      <c r="O164">
        <v>1.2284999999999999</v>
      </c>
      <c r="P164">
        <v>1289.925</v>
      </c>
      <c r="Q164">
        <v>31.5595</v>
      </c>
      <c r="R164">
        <v>1.2284999999999999</v>
      </c>
      <c r="S164">
        <v>1289.925062</v>
      </c>
      <c r="T164" s="21" t="s">
        <v>315</v>
      </c>
      <c r="U164">
        <v>31.5595</v>
      </c>
      <c r="V164">
        <v>40709.39</v>
      </c>
      <c r="W164">
        <v>2026</v>
      </c>
    </row>
    <row r="165" spans="1:23" x14ac:dyDescent="0.25">
      <c r="A165">
        <v>72035264</v>
      </c>
      <c r="B165" s="2">
        <v>46030</v>
      </c>
      <c r="C165" s="21" t="s">
        <v>2491</v>
      </c>
      <c r="D165" s="21" t="s">
        <v>9</v>
      </c>
      <c r="E165" s="21" t="s">
        <v>10</v>
      </c>
      <c r="F165" s="21" t="s">
        <v>2610</v>
      </c>
      <c r="G165" s="21" t="s">
        <v>2611</v>
      </c>
      <c r="H165" s="21" t="s">
        <v>2612</v>
      </c>
      <c r="I165" s="21" t="s">
        <v>2613</v>
      </c>
      <c r="J165" s="21" t="s">
        <v>50</v>
      </c>
      <c r="K165" s="21" t="s">
        <v>32</v>
      </c>
      <c r="L165">
        <v>1005</v>
      </c>
      <c r="M165" s="21" t="s">
        <v>49</v>
      </c>
      <c r="N165" s="21" t="s">
        <v>14</v>
      </c>
      <c r="O165">
        <v>1.2284999999999999</v>
      </c>
      <c r="P165">
        <v>1234.643</v>
      </c>
      <c r="Q165">
        <v>31.5595</v>
      </c>
      <c r="R165">
        <v>1.2284999999999999</v>
      </c>
      <c r="S165">
        <v>1234.6431339999999</v>
      </c>
      <c r="T165" s="21" t="s">
        <v>315</v>
      </c>
      <c r="U165">
        <v>31.5595</v>
      </c>
      <c r="V165">
        <v>38964.720000000001</v>
      </c>
      <c r="W165">
        <v>2026</v>
      </c>
    </row>
    <row r="166" spans="1:23" x14ac:dyDescent="0.25">
      <c r="A166">
        <v>72035050</v>
      </c>
      <c r="B166" s="2">
        <v>46044</v>
      </c>
      <c r="C166" s="21" t="s">
        <v>2485</v>
      </c>
      <c r="D166" s="21" t="s">
        <v>9</v>
      </c>
      <c r="E166" s="21" t="s">
        <v>10</v>
      </c>
      <c r="F166" s="21" t="s">
        <v>2678</v>
      </c>
      <c r="G166" s="21" t="s">
        <v>2679</v>
      </c>
      <c r="H166" s="21" t="s">
        <v>998</v>
      </c>
      <c r="I166" s="21" t="s">
        <v>907</v>
      </c>
      <c r="J166" s="21" t="s">
        <v>50</v>
      </c>
      <c r="K166" s="21" t="s">
        <v>32</v>
      </c>
      <c r="L166">
        <v>705</v>
      </c>
      <c r="M166" s="21" t="s">
        <v>49</v>
      </c>
      <c r="N166" s="21" t="s">
        <v>14</v>
      </c>
      <c r="O166">
        <v>0.90190000000000003</v>
      </c>
      <c r="P166">
        <v>635.84</v>
      </c>
      <c r="Q166">
        <v>31.470099999999999</v>
      </c>
      <c r="R166">
        <v>0.90189900000000001</v>
      </c>
      <c r="S166">
        <v>635.84005100000002</v>
      </c>
      <c r="T166" s="21" t="s">
        <v>315</v>
      </c>
      <c r="U166">
        <v>31.470099999999999</v>
      </c>
      <c r="V166">
        <v>20009.95</v>
      </c>
      <c r="W166">
        <v>2026</v>
      </c>
    </row>
    <row r="167" spans="1:23" x14ac:dyDescent="0.25">
      <c r="A167">
        <v>72035790</v>
      </c>
      <c r="B167" s="2">
        <v>46044</v>
      </c>
      <c r="C167" s="21" t="s">
        <v>2517</v>
      </c>
      <c r="D167" s="21" t="s">
        <v>9</v>
      </c>
      <c r="E167" s="21" t="s">
        <v>10</v>
      </c>
      <c r="F167" s="21" t="s">
        <v>2678</v>
      </c>
      <c r="G167" s="21" t="s">
        <v>2679</v>
      </c>
      <c r="H167" s="21" t="s">
        <v>935</v>
      </c>
      <c r="I167" s="21" t="s">
        <v>936</v>
      </c>
      <c r="J167" s="21" t="s">
        <v>50</v>
      </c>
      <c r="K167" s="21" t="s">
        <v>32</v>
      </c>
      <c r="L167">
        <v>1260</v>
      </c>
      <c r="M167" s="21" t="s">
        <v>49</v>
      </c>
      <c r="N167" s="21" t="s">
        <v>14</v>
      </c>
      <c r="O167">
        <v>1.6692</v>
      </c>
      <c r="P167">
        <v>2103.19</v>
      </c>
      <c r="Q167">
        <v>31.470099999999999</v>
      </c>
      <c r="R167">
        <v>1.6691990000000001</v>
      </c>
      <c r="S167">
        <v>2103.190012</v>
      </c>
      <c r="T167" s="21" t="s">
        <v>315</v>
      </c>
      <c r="U167">
        <v>31.470099999999999</v>
      </c>
      <c r="V167">
        <v>66187.600000000006</v>
      </c>
      <c r="W167">
        <v>2026</v>
      </c>
    </row>
    <row r="168" spans="1:23" x14ac:dyDescent="0.25">
      <c r="A168">
        <v>72035794</v>
      </c>
      <c r="B168" s="2">
        <v>46044</v>
      </c>
      <c r="C168" s="21" t="s">
        <v>2517</v>
      </c>
      <c r="D168" s="21" t="s">
        <v>9</v>
      </c>
      <c r="E168" s="21" t="s">
        <v>10</v>
      </c>
      <c r="F168" s="21" t="s">
        <v>2678</v>
      </c>
      <c r="G168" s="21" t="s">
        <v>2679</v>
      </c>
      <c r="H168" s="21" t="s">
        <v>937</v>
      </c>
      <c r="I168" s="21" t="s">
        <v>938</v>
      </c>
      <c r="J168" s="21" t="s">
        <v>50</v>
      </c>
      <c r="K168" s="21" t="s">
        <v>32</v>
      </c>
      <c r="L168">
        <v>1200</v>
      </c>
      <c r="M168" s="21" t="s">
        <v>49</v>
      </c>
      <c r="N168" s="21" t="s">
        <v>14</v>
      </c>
      <c r="O168">
        <v>1.6692</v>
      </c>
      <c r="P168">
        <v>2003.04</v>
      </c>
      <c r="Q168">
        <v>31.470099999999999</v>
      </c>
      <c r="R168">
        <v>1.6691990000000001</v>
      </c>
      <c r="S168">
        <v>2003.0400279999999</v>
      </c>
      <c r="T168" s="21" t="s">
        <v>315</v>
      </c>
      <c r="U168">
        <v>31.470099999999999</v>
      </c>
      <c r="V168">
        <v>63035.87</v>
      </c>
      <c r="W168">
        <v>2026</v>
      </c>
    </row>
    <row r="169" spans="1:23" x14ac:dyDescent="0.25">
      <c r="A169">
        <v>72034103</v>
      </c>
      <c r="B169" s="2">
        <v>46048</v>
      </c>
      <c r="C169" s="21" t="s">
        <v>2442</v>
      </c>
      <c r="D169" s="21" t="s">
        <v>9</v>
      </c>
      <c r="E169" s="21" t="s">
        <v>10</v>
      </c>
      <c r="F169" s="21" t="s">
        <v>2614</v>
      </c>
      <c r="G169" s="21" t="s">
        <v>2615</v>
      </c>
      <c r="H169" s="21" t="s">
        <v>2574</v>
      </c>
      <c r="I169" s="21" t="s">
        <v>2575</v>
      </c>
      <c r="J169" s="21" t="s">
        <v>50</v>
      </c>
      <c r="K169" s="21" t="s">
        <v>32</v>
      </c>
      <c r="L169">
        <v>1034</v>
      </c>
      <c r="M169" s="21" t="s">
        <v>49</v>
      </c>
      <c r="N169" s="21" t="s">
        <v>14</v>
      </c>
      <c r="O169">
        <v>2.2867999999999999</v>
      </c>
      <c r="P169">
        <v>2364.5509999999999</v>
      </c>
      <c r="Q169">
        <v>31.228000000000002</v>
      </c>
      <c r="R169">
        <v>2.2867989999999998</v>
      </c>
      <c r="S169">
        <v>2364.5510429999999</v>
      </c>
      <c r="T169" s="21" t="s">
        <v>315</v>
      </c>
      <c r="U169">
        <v>31.228000000000002</v>
      </c>
      <c r="V169">
        <v>73840.2</v>
      </c>
      <c r="W169">
        <v>2026</v>
      </c>
    </row>
    <row r="170" spans="1:23" x14ac:dyDescent="0.25">
      <c r="A170">
        <v>72034674</v>
      </c>
      <c r="B170" s="2">
        <v>46048</v>
      </c>
      <c r="C170" s="21" t="s">
        <v>2464</v>
      </c>
      <c r="D170" s="21" t="s">
        <v>9</v>
      </c>
      <c r="E170" s="21" t="s">
        <v>10</v>
      </c>
      <c r="F170" s="21" t="s">
        <v>2614</v>
      </c>
      <c r="G170" s="21" t="s">
        <v>2615</v>
      </c>
      <c r="H170" s="21" t="s">
        <v>625</v>
      </c>
      <c r="I170" s="21" t="s">
        <v>626</v>
      </c>
      <c r="J170" s="21" t="s">
        <v>50</v>
      </c>
      <c r="K170" s="21" t="s">
        <v>32</v>
      </c>
      <c r="L170">
        <v>1890</v>
      </c>
      <c r="M170" s="21" t="s">
        <v>49</v>
      </c>
      <c r="N170" s="21" t="s">
        <v>14</v>
      </c>
      <c r="O170">
        <v>1.3346</v>
      </c>
      <c r="P170">
        <v>2522.3939999999998</v>
      </c>
      <c r="Q170">
        <v>31.228000000000002</v>
      </c>
      <c r="R170">
        <v>1.3346</v>
      </c>
      <c r="S170">
        <v>2522.3940050000001</v>
      </c>
      <c r="T170" s="21" t="s">
        <v>315</v>
      </c>
      <c r="U170">
        <v>31.228000000000002</v>
      </c>
      <c r="V170">
        <v>78769.320000000007</v>
      </c>
      <c r="W170">
        <v>2026</v>
      </c>
    </row>
    <row r="171" spans="1:23" x14ac:dyDescent="0.25">
      <c r="A171">
        <v>72035265</v>
      </c>
      <c r="B171" s="2">
        <v>46048</v>
      </c>
      <c r="C171" s="21" t="s">
        <v>2491</v>
      </c>
      <c r="D171" s="21" t="s">
        <v>9</v>
      </c>
      <c r="E171" s="21" t="s">
        <v>10</v>
      </c>
      <c r="F171" s="21" t="s">
        <v>2614</v>
      </c>
      <c r="G171" s="21" t="s">
        <v>2615</v>
      </c>
      <c r="H171" s="21" t="s">
        <v>2680</v>
      </c>
      <c r="I171" s="21" t="s">
        <v>2681</v>
      </c>
      <c r="J171" s="21" t="s">
        <v>50</v>
      </c>
      <c r="K171" s="21" t="s">
        <v>32</v>
      </c>
      <c r="L171">
        <v>1000</v>
      </c>
      <c r="M171" s="21" t="s">
        <v>49</v>
      </c>
      <c r="N171" s="21" t="s">
        <v>14</v>
      </c>
      <c r="O171">
        <v>1.1914</v>
      </c>
      <c r="P171">
        <v>1191.4000000000001</v>
      </c>
      <c r="Q171">
        <v>31.228000000000002</v>
      </c>
      <c r="R171">
        <v>1.1914</v>
      </c>
      <c r="S171">
        <v>1191.4000249999999</v>
      </c>
      <c r="T171" s="21" t="s">
        <v>315</v>
      </c>
      <c r="U171">
        <v>31.228000000000002</v>
      </c>
      <c r="V171">
        <v>37205.040000000001</v>
      </c>
      <c r="W171">
        <v>2026</v>
      </c>
    </row>
    <row r="172" spans="1:23" x14ac:dyDescent="0.25">
      <c r="A172">
        <v>72035266</v>
      </c>
      <c r="B172" s="2">
        <v>46048</v>
      </c>
      <c r="C172" s="21" t="s">
        <v>2491</v>
      </c>
      <c r="D172" s="21" t="s">
        <v>9</v>
      </c>
      <c r="E172" s="21" t="s">
        <v>10</v>
      </c>
      <c r="F172" s="21" t="s">
        <v>2614</v>
      </c>
      <c r="G172" s="21" t="s">
        <v>2615</v>
      </c>
      <c r="H172" s="21" t="s">
        <v>2682</v>
      </c>
      <c r="I172" s="21" t="s">
        <v>2224</v>
      </c>
      <c r="J172" s="21" t="s">
        <v>50</v>
      </c>
      <c r="K172" s="21" t="s">
        <v>32</v>
      </c>
      <c r="L172">
        <v>1000</v>
      </c>
      <c r="M172" s="21" t="s">
        <v>49</v>
      </c>
      <c r="N172" s="21" t="s">
        <v>14</v>
      </c>
      <c r="O172">
        <v>1.1914</v>
      </c>
      <c r="P172">
        <v>1191.4000000000001</v>
      </c>
      <c r="Q172">
        <v>31.228000000000002</v>
      </c>
      <c r="R172">
        <v>1.1914</v>
      </c>
      <c r="S172">
        <v>1191.4000249999999</v>
      </c>
      <c r="T172" s="21" t="s">
        <v>315</v>
      </c>
      <c r="U172">
        <v>31.228000000000002</v>
      </c>
      <c r="V172">
        <v>37205.040000000001</v>
      </c>
      <c r="W172">
        <v>2026</v>
      </c>
    </row>
    <row r="173" spans="1:23" x14ac:dyDescent="0.25">
      <c r="A173">
        <v>72035269</v>
      </c>
      <c r="B173" s="2">
        <v>46048</v>
      </c>
      <c r="C173" s="21" t="s">
        <v>2491</v>
      </c>
      <c r="D173" s="21" t="s">
        <v>9</v>
      </c>
      <c r="E173" s="21" t="s">
        <v>10</v>
      </c>
      <c r="F173" s="21" t="s">
        <v>2614</v>
      </c>
      <c r="G173" s="21" t="s">
        <v>2615</v>
      </c>
      <c r="H173" s="21" t="s">
        <v>937</v>
      </c>
      <c r="I173" s="21" t="s">
        <v>938</v>
      </c>
      <c r="J173" s="21" t="s">
        <v>50</v>
      </c>
      <c r="K173" s="21" t="s">
        <v>32</v>
      </c>
      <c r="L173">
        <v>200</v>
      </c>
      <c r="M173" s="21" t="s">
        <v>49</v>
      </c>
      <c r="N173" s="21" t="s">
        <v>14</v>
      </c>
      <c r="O173">
        <v>1.6692</v>
      </c>
      <c r="P173">
        <v>333.84</v>
      </c>
      <c r="Q173">
        <v>31.228000000000002</v>
      </c>
      <c r="R173">
        <v>1.6692</v>
      </c>
      <c r="S173">
        <v>333.84014300000001</v>
      </c>
      <c r="T173" s="21" t="s">
        <v>315</v>
      </c>
      <c r="U173">
        <v>31.228000000000002</v>
      </c>
      <c r="V173">
        <v>10425.16</v>
      </c>
      <c r="W173">
        <v>2026</v>
      </c>
    </row>
    <row r="174" spans="1:23" x14ac:dyDescent="0.25">
      <c r="A174">
        <v>72035269</v>
      </c>
      <c r="B174" s="2">
        <v>46048</v>
      </c>
      <c r="C174" s="21" t="s">
        <v>2491</v>
      </c>
      <c r="D174" s="21" t="s">
        <v>9</v>
      </c>
      <c r="E174" s="21" t="s">
        <v>10</v>
      </c>
      <c r="F174" s="21" t="s">
        <v>2614</v>
      </c>
      <c r="G174" s="21" t="s">
        <v>2615</v>
      </c>
      <c r="H174" s="21" t="s">
        <v>935</v>
      </c>
      <c r="I174" s="21" t="s">
        <v>936</v>
      </c>
      <c r="J174" s="21" t="s">
        <v>50</v>
      </c>
      <c r="K174" s="21" t="s">
        <v>32</v>
      </c>
      <c r="L174">
        <v>200</v>
      </c>
      <c r="M174" s="21" t="s">
        <v>49</v>
      </c>
      <c r="N174" s="21" t="s">
        <v>14</v>
      </c>
      <c r="O174">
        <v>1.6692</v>
      </c>
      <c r="P174">
        <v>333.84</v>
      </c>
      <c r="Q174">
        <v>31.228000000000002</v>
      </c>
      <c r="R174">
        <v>1.6692</v>
      </c>
      <c r="S174">
        <v>333.84014300000001</v>
      </c>
      <c r="T174" s="21" t="s">
        <v>315</v>
      </c>
      <c r="U174">
        <v>31.228000000000002</v>
      </c>
      <c r="V174">
        <v>10425.16</v>
      </c>
      <c r="W174">
        <v>2026</v>
      </c>
    </row>
    <row r="175" spans="1:23" x14ac:dyDescent="0.25">
      <c r="A175">
        <v>72035276</v>
      </c>
      <c r="B175" s="2">
        <v>46048</v>
      </c>
      <c r="C175" s="21" t="s">
        <v>2491</v>
      </c>
      <c r="D175" s="21" t="s">
        <v>9</v>
      </c>
      <c r="E175" s="21" t="s">
        <v>10</v>
      </c>
      <c r="F175" s="21" t="s">
        <v>2614</v>
      </c>
      <c r="G175" s="21" t="s">
        <v>2615</v>
      </c>
      <c r="H175" s="21" t="s">
        <v>1103</v>
      </c>
      <c r="I175" s="21" t="s">
        <v>1104</v>
      </c>
      <c r="J175" s="21" t="s">
        <v>50</v>
      </c>
      <c r="K175" s="21" t="s">
        <v>32</v>
      </c>
      <c r="L175">
        <v>2000</v>
      </c>
      <c r="M175" s="21" t="s">
        <v>49</v>
      </c>
      <c r="N175" s="21" t="s">
        <v>14</v>
      </c>
      <c r="O175">
        <v>1.9474</v>
      </c>
      <c r="P175">
        <v>3894.8</v>
      </c>
      <c r="Q175">
        <v>31.228000000000002</v>
      </c>
      <c r="R175">
        <v>1.9474</v>
      </c>
      <c r="S175">
        <v>3894.7998590000002</v>
      </c>
      <c r="T175" s="21" t="s">
        <v>315</v>
      </c>
      <c r="U175">
        <v>31.228000000000002</v>
      </c>
      <c r="V175">
        <v>121626.81</v>
      </c>
      <c r="W175">
        <v>2026</v>
      </c>
    </row>
    <row r="176" spans="1:23" x14ac:dyDescent="0.25">
      <c r="A176">
        <v>72035521</v>
      </c>
      <c r="B176" s="2">
        <v>46048</v>
      </c>
      <c r="C176" s="21" t="s">
        <v>2500</v>
      </c>
      <c r="D176" s="21" t="s">
        <v>9</v>
      </c>
      <c r="E176" s="21" t="s">
        <v>10</v>
      </c>
      <c r="F176" s="21" t="s">
        <v>2614</v>
      </c>
      <c r="G176" s="21" t="s">
        <v>2615</v>
      </c>
      <c r="H176" s="21" t="s">
        <v>1617</v>
      </c>
      <c r="I176" s="21" t="s">
        <v>1618</v>
      </c>
      <c r="J176" s="21" t="s">
        <v>50</v>
      </c>
      <c r="K176" s="21" t="s">
        <v>32</v>
      </c>
      <c r="L176">
        <v>4160</v>
      </c>
      <c r="M176" s="21" t="s">
        <v>49</v>
      </c>
      <c r="N176" s="21" t="s">
        <v>14</v>
      </c>
      <c r="O176">
        <v>0.22470000000000001</v>
      </c>
      <c r="P176">
        <v>934.75199999999995</v>
      </c>
      <c r="Q176">
        <v>31.228000000000002</v>
      </c>
      <c r="R176">
        <v>0.22469900000000001</v>
      </c>
      <c r="S176">
        <v>934.75214500000004</v>
      </c>
      <c r="T176" s="21" t="s">
        <v>315</v>
      </c>
      <c r="U176">
        <v>31.228000000000002</v>
      </c>
      <c r="V176">
        <v>29190.44</v>
      </c>
      <c r="W176">
        <v>2026</v>
      </c>
    </row>
    <row r="177" spans="1:23" x14ac:dyDescent="0.25">
      <c r="A177">
        <v>72035523</v>
      </c>
      <c r="B177" s="2">
        <v>46048</v>
      </c>
      <c r="C177" s="21" t="s">
        <v>2500</v>
      </c>
      <c r="D177" s="21" t="s">
        <v>9</v>
      </c>
      <c r="E177" s="21" t="s">
        <v>10</v>
      </c>
      <c r="F177" s="21" t="s">
        <v>2614</v>
      </c>
      <c r="G177" s="21" t="s">
        <v>2615</v>
      </c>
      <c r="H177" s="21" t="s">
        <v>1619</v>
      </c>
      <c r="I177" s="21" t="s">
        <v>1620</v>
      </c>
      <c r="J177" s="21" t="s">
        <v>50</v>
      </c>
      <c r="K177" s="21" t="s">
        <v>32</v>
      </c>
      <c r="L177">
        <v>2100</v>
      </c>
      <c r="M177" s="21" t="s">
        <v>49</v>
      </c>
      <c r="N177" s="21" t="s">
        <v>14</v>
      </c>
      <c r="O177">
        <v>0.20319999999999999</v>
      </c>
      <c r="P177">
        <v>426.72</v>
      </c>
      <c r="Q177">
        <v>31.228000000000002</v>
      </c>
      <c r="R177">
        <v>0.20319999999999999</v>
      </c>
      <c r="S177">
        <v>426.71992999999998</v>
      </c>
      <c r="T177" s="21" t="s">
        <v>315</v>
      </c>
      <c r="U177">
        <v>31.228000000000002</v>
      </c>
      <c r="V177">
        <v>13325.61</v>
      </c>
      <c r="W177">
        <v>2026</v>
      </c>
    </row>
    <row r="178" spans="1:23" x14ac:dyDescent="0.25">
      <c r="A178">
        <v>72035670</v>
      </c>
      <c r="B178" s="2">
        <v>46048</v>
      </c>
      <c r="C178" s="21" t="s">
        <v>2496</v>
      </c>
      <c r="D178" s="21" t="s">
        <v>9</v>
      </c>
      <c r="E178" s="21" t="s">
        <v>10</v>
      </c>
      <c r="F178" s="21" t="s">
        <v>2614</v>
      </c>
      <c r="G178" s="21" t="s">
        <v>2615</v>
      </c>
      <c r="H178" s="21" t="s">
        <v>53</v>
      </c>
      <c r="I178" s="21" t="s">
        <v>54</v>
      </c>
      <c r="J178" s="21" t="s">
        <v>50</v>
      </c>
      <c r="K178" s="21" t="s">
        <v>32</v>
      </c>
      <c r="L178">
        <v>1005</v>
      </c>
      <c r="M178" s="21" t="s">
        <v>49</v>
      </c>
      <c r="N178" s="21" t="s">
        <v>14</v>
      </c>
      <c r="O178">
        <v>0.30880000000000002</v>
      </c>
      <c r="P178">
        <v>310.33999999999997</v>
      </c>
      <c r="Q178">
        <v>31.228000000000002</v>
      </c>
      <c r="R178">
        <v>0.30880000000000002</v>
      </c>
      <c r="S178">
        <v>310.340079</v>
      </c>
      <c r="T178" s="21" t="s">
        <v>315</v>
      </c>
      <c r="U178">
        <v>31.228000000000002</v>
      </c>
      <c r="V178">
        <v>9691.2999999999993</v>
      </c>
      <c r="W178">
        <v>2026</v>
      </c>
    </row>
    <row r="179" spans="1:23" x14ac:dyDescent="0.25">
      <c r="A179">
        <v>72036943</v>
      </c>
      <c r="B179" s="2">
        <v>46048</v>
      </c>
      <c r="C179" s="21" t="s">
        <v>2561</v>
      </c>
      <c r="D179" s="21" t="s">
        <v>9</v>
      </c>
      <c r="E179" s="21" t="s">
        <v>10</v>
      </c>
      <c r="F179" s="21" t="s">
        <v>2614</v>
      </c>
      <c r="G179" s="21" t="s">
        <v>2615</v>
      </c>
      <c r="H179" s="21" t="s">
        <v>2048</v>
      </c>
      <c r="I179" s="21" t="s">
        <v>2049</v>
      </c>
      <c r="J179" s="21" t="s">
        <v>50</v>
      </c>
      <c r="K179" s="21" t="s">
        <v>32</v>
      </c>
      <c r="L179">
        <v>4000</v>
      </c>
      <c r="M179" s="21" t="s">
        <v>49</v>
      </c>
      <c r="N179" s="21" t="s">
        <v>14</v>
      </c>
      <c r="O179">
        <v>1.3948</v>
      </c>
      <c r="P179">
        <v>5579.2</v>
      </c>
      <c r="Q179">
        <v>31.228000000000002</v>
      </c>
      <c r="R179">
        <v>1.3947989999999999</v>
      </c>
      <c r="S179">
        <v>5579.2000760000001</v>
      </c>
      <c r="T179" s="21" t="s">
        <v>315</v>
      </c>
      <c r="U179">
        <v>31.228000000000002</v>
      </c>
      <c r="V179">
        <v>174227.26</v>
      </c>
      <c r="W179">
        <v>2026</v>
      </c>
    </row>
    <row r="180" spans="1:23" x14ac:dyDescent="0.25">
      <c r="A180">
        <v>72033781</v>
      </c>
      <c r="B180" s="2">
        <v>46049</v>
      </c>
      <c r="C180" s="21" t="s">
        <v>2454</v>
      </c>
      <c r="D180" s="21" t="s">
        <v>9</v>
      </c>
      <c r="E180" s="21" t="s">
        <v>10</v>
      </c>
      <c r="F180" s="21" t="s">
        <v>2616</v>
      </c>
      <c r="G180" s="21" t="s">
        <v>2617</v>
      </c>
      <c r="H180" s="21" t="s">
        <v>2568</v>
      </c>
      <c r="I180" s="21" t="s">
        <v>2569</v>
      </c>
      <c r="J180" s="21" t="s">
        <v>50</v>
      </c>
      <c r="K180" s="21" t="s">
        <v>32</v>
      </c>
      <c r="L180">
        <v>365</v>
      </c>
      <c r="M180" s="21" t="s">
        <v>49</v>
      </c>
      <c r="N180" s="21" t="s">
        <v>14</v>
      </c>
      <c r="O180">
        <v>1.7726999999999999</v>
      </c>
      <c r="P180">
        <v>647.03599999999994</v>
      </c>
      <c r="Q180">
        <v>31.3291</v>
      </c>
      <c r="R180">
        <v>1.7726999999999999</v>
      </c>
      <c r="S180">
        <v>647.03614200000004</v>
      </c>
      <c r="T180" s="21" t="s">
        <v>315</v>
      </c>
      <c r="U180">
        <v>31.3291</v>
      </c>
      <c r="V180">
        <v>20271.060000000001</v>
      </c>
      <c r="W180">
        <v>2026</v>
      </c>
    </row>
    <row r="181" spans="1:23" x14ac:dyDescent="0.25">
      <c r="A181">
        <v>72033781</v>
      </c>
      <c r="B181" s="2">
        <v>46049</v>
      </c>
      <c r="C181" s="21" t="s">
        <v>2454</v>
      </c>
      <c r="D181" s="21" t="s">
        <v>9</v>
      </c>
      <c r="E181" s="21" t="s">
        <v>10</v>
      </c>
      <c r="F181" s="21" t="s">
        <v>2616</v>
      </c>
      <c r="G181" s="21" t="s">
        <v>2617</v>
      </c>
      <c r="H181" s="21" t="s">
        <v>2568</v>
      </c>
      <c r="I181" s="21" t="s">
        <v>2569</v>
      </c>
      <c r="J181" s="21" t="s">
        <v>50</v>
      </c>
      <c r="K181" s="21" t="s">
        <v>32</v>
      </c>
      <c r="L181">
        <v>640</v>
      </c>
      <c r="M181" s="21" t="s">
        <v>49</v>
      </c>
      <c r="N181" s="21" t="s">
        <v>14</v>
      </c>
      <c r="O181">
        <v>1.7726999999999999</v>
      </c>
      <c r="P181">
        <v>1134.528</v>
      </c>
      <c r="Q181">
        <v>31.3291</v>
      </c>
      <c r="R181">
        <v>1.7726999999999999</v>
      </c>
      <c r="S181">
        <v>1134.5279619999999</v>
      </c>
      <c r="T181" s="21" t="s">
        <v>315</v>
      </c>
      <c r="U181">
        <v>31.3291</v>
      </c>
      <c r="V181">
        <v>35543.74</v>
      </c>
      <c r="W181">
        <v>2026</v>
      </c>
    </row>
    <row r="182" spans="1:23" x14ac:dyDescent="0.25">
      <c r="A182">
        <v>72033793</v>
      </c>
      <c r="B182" s="2">
        <v>46049</v>
      </c>
      <c r="C182" s="21" t="s">
        <v>2454</v>
      </c>
      <c r="D182" s="21" t="s">
        <v>9</v>
      </c>
      <c r="E182" s="21" t="s">
        <v>10</v>
      </c>
      <c r="F182" s="21" t="s">
        <v>2616</v>
      </c>
      <c r="G182" s="21" t="s">
        <v>2617</v>
      </c>
      <c r="H182" s="21" t="s">
        <v>2570</v>
      </c>
      <c r="I182" s="21" t="s">
        <v>2571</v>
      </c>
      <c r="J182" s="21" t="s">
        <v>50</v>
      </c>
      <c r="K182" s="21" t="s">
        <v>32</v>
      </c>
      <c r="L182">
        <v>1005</v>
      </c>
      <c r="M182" s="21" t="s">
        <v>49</v>
      </c>
      <c r="N182" s="21" t="s">
        <v>14</v>
      </c>
      <c r="O182">
        <v>1.7726999999999999</v>
      </c>
      <c r="P182">
        <v>1781.56</v>
      </c>
      <c r="Q182">
        <v>31.3291</v>
      </c>
      <c r="R182">
        <v>1.7726999999999999</v>
      </c>
      <c r="S182">
        <v>1781.5599549999999</v>
      </c>
      <c r="T182" s="21" t="s">
        <v>315</v>
      </c>
      <c r="U182">
        <v>31.3291</v>
      </c>
      <c r="V182">
        <v>55814.67</v>
      </c>
      <c r="W182">
        <v>2026</v>
      </c>
    </row>
    <row r="183" spans="1:23" x14ac:dyDescent="0.25">
      <c r="A183">
        <v>72033793</v>
      </c>
      <c r="B183" s="2">
        <v>46049</v>
      </c>
      <c r="C183" s="21" t="s">
        <v>2454</v>
      </c>
      <c r="D183" s="21" t="s">
        <v>9</v>
      </c>
      <c r="E183" s="21" t="s">
        <v>10</v>
      </c>
      <c r="F183" s="21" t="s">
        <v>2616</v>
      </c>
      <c r="G183" s="21" t="s">
        <v>2617</v>
      </c>
      <c r="H183" s="21" t="s">
        <v>2564</v>
      </c>
      <c r="I183" s="21" t="s">
        <v>2565</v>
      </c>
      <c r="J183" s="21" t="s">
        <v>50</v>
      </c>
      <c r="K183" s="21" t="s">
        <v>32</v>
      </c>
      <c r="L183">
        <v>1005</v>
      </c>
      <c r="M183" s="21" t="s">
        <v>49</v>
      </c>
      <c r="N183" s="21" t="s">
        <v>14</v>
      </c>
      <c r="O183">
        <v>2.0287000000000002</v>
      </c>
      <c r="P183">
        <v>2038.84</v>
      </c>
      <c r="Q183">
        <v>31.3291</v>
      </c>
      <c r="R183">
        <v>2.0287000000000002</v>
      </c>
      <c r="S183">
        <v>2038.8399280000001</v>
      </c>
      <c r="T183" s="21" t="s">
        <v>315</v>
      </c>
      <c r="U183">
        <v>31.3291</v>
      </c>
      <c r="V183">
        <v>63875.02</v>
      </c>
      <c r="W183">
        <v>2026</v>
      </c>
    </row>
    <row r="184" spans="1:23" x14ac:dyDescent="0.25">
      <c r="A184">
        <v>72033793</v>
      </c>
      <c r="B184" s="2">
        <v>46049</v>
      </c>
      <c r="C184" s="21" t="s">
        <v>2454</v>
      </c>
      <c r="D184" s="21" t="s">
        <v>9</v>
      </c>
      <c r="E184" s="21" t="s">
        <v>10</v>
      </c>
      <c r="F184" s="21" t="s">
        <v>2616</v>
      </c>
      <c r="G184" s="21" t="s">
        <v>2617</v>
      </c>
      <c r="H184" s="21" t="s">
        <v>2566</v>
      </c>
      <c r="I184" s="21" t="s">
        <v>2567</v>
      </c>
      <c r="J184" s="21" t="s">
        <v>50</v>
      </c>
      <c r="K184" s="21" t="s">
        <v>32</v>
      </c>
      <c r="L184">
        <v>1005</v>
      </c>
      <c r="M184" s="21" t="s">
        <v>49</v>
      </c>
      <c r="N184" s="21" t="s">
        <v>14</v>
      </c>
      <c r="O184">
        <v>1.6908000000000001</v>
      </c>
      <c r="P184">
        <v>1699.25</v>
      </c>
      <c r="Q184">
        <v>31.3291</v>
      </c>
      <c r="R184">
        <v>1.6907989999999999</v>
      </c>
      <c r="S184">
        <v>1699.249898</v>
      </c>
      <c r="T184" s="21" t="s">
        <v>315</v>
      </c>
      <c r="U184">
        <v>31.3291</v>
      </c>
      <c r="V184">
        <v>53235.97</v>
      </c>
      <c r="W184">
        <v>2026</v>
      </c>
    </row>
    <row r="185" spans="1:23" x14ac:dyDescent="0.25">
      <c r="A185">
        <v>72033793</v>
      </c>
      <c r="B185" s="2">
        <v>46049</v>
      </c>
      <c r="C185" s="21" t="s">
        <v>2454</v>
      </c>
      <c r="D185" s="21" t="s">
        <v>9</v>
      </c>
      <c r="E185" s="21" t="s">
        <v>10</v>
      </c>
      <c r="F185" s="21" t="s">
        <v>2616</v>
      </c>
      <c r="G185" s="21" t="s">
        <v>2617</v>
      </c>
      <c r="H185" s="21" t="s">
        <v>2572</v>
      </c>
      <c r="I185" s="21" t="s">
        <v>2573</v>
      </c>
      <c r="J185" s="21" t="s">
        <v>50</v>
      </c>
      <c r="K185" s="21" t="s">
        <v>32</v>
      </c>
      <c r="L185">
        <v>1005</v>
      </c>
      <c r="M185" s="21" t="s">
        <v>49</v>
      </c>
      <c r="N185" s="21" t="s">
        <v>14</v>
      </c>
      <c r="O185">
        <v>2.0287000000000002</v>
      </c>
      <c r="P185">
        <v>2038.8440000000001</v>
      </c>
      <c r="Q185">
        <v>31.3291</v>
      </c>
      <c r="R185">
        <v>2.0287000000000002</v>
      </c>
      <c r="S185">
        <v>2038.844077</v>
      </c>
      <c r="T185" s="21" t="s">
        <v>315</v>
      </c>
      <c r="U185">
        <v>31.3291</v>
      </c>
      <c r="V185">
        <v>63875.15</v>
      </c>
      <c r="W185">
        <v>2026</v>
      </c>
    </row>
    <row r="186" spans="1:23" x14ac:dyDescent="0.25">
      <c r="A186">
        <v>72034230</v>
      </c>
      <c r="B186" s="2">
        <v>46049</v>
      </c>
      <c r="C186" s="21" t="s">
        <v>2448</v>
      </c>
      <c r="D186" s="21" t="s">
        <v>9</v>
      </c>
      <c r="E186" s="21" t="s">
        <v>10</v>
      </c>
      <c r="F186" s="21" t="s">
        <v>2616</v>
      </c>
      <c r="G186" s="21" t="s">
        <v>2617</v>
      </c>
      <c r="H186" s="21" t="s">
        <v>2284</v>
      </c>
      <c r="I186" s="21" t="s">
        <v>2285</v>
      </c>
      <c r="J186" s="21" t="s">
        <v>50</v>
      </c>
      <c r="K186" s="21" t="s">
        <v>32</v>
      </c>
      <c r="L186">
        <v>1020</v>
      </c>
      <c r="M186" s="21" t="s">
        <v>49</v>
      </c>
      <c r="N186" s="21" t="s">
        <v>14</v>
      </c>
      <c r="O186">
        <v>1.1234999999999999</v>
      </c>
      <c r="P186">
        <v>1145.97</v>
      </c>
      <c r="Q186">
        <v>31.3291</v>
      </c>
      <c r="R186">
        <v>1.123499</v>
      </c>
      <c r="S186">
        <v>1145.9700399999999</v>
      </c>
      <c r="T186" s="21" t="s">
        <v>315</v>
      </c>
      <c r="U186">
        <v>31.3291</v>
      </c>
      <c r="V186">
        <v>35902.21</v>
      </c>
      <c r="W186">
        <v>2026</v>
      </c>
    </row>
    <row r="187" spans="1:23" x14ac:dyDescent="0.25">
      <c r="A187">
        <v>72035045</v>
      </c>
      <c r="B187" s="2">
        <v>46049</v>
      </c>
      <c r="C187" s="21" t="s">
        <v>2485</v>
      </c>
      <c r="D187" s="21" t="s">
        <v>9</v>
      </c>
      <c r="E187" s="21" t="s">
        <v>10</v>
      </c>
      <c r="F187" s="21" t="s">
        <v>2616</v>
      </c>
      <c r="G187" s="21" t="s">
        <v>2617</v>
      </c>
      <c r="H187" s="21" t="s">
        <v>937</v>
      </c>
      <c r="I187" s="21" t="s">
        <v>938</v>
      </c>
      <c r="J187" s="21" t="s">
        <v>50</v>
      </c>
      <c r="K187" s="21" t="s">
        <v>32</v>
      </c>
      <c r="L187">
        <v>1005</v>
      </c>
      <c r="M187" s="21" t="s">
        <v>49</v>
      </c>
      <c r="N187" s="21" t="s">
        <v>14</v>
      </c>
      <c r="O187">
        <v>1.6692</v>
      </c>
      <c r="P187">
        <v>1677.546</v>
      </c>
      <c r="Q187">
        <v>31.3291</v>
      </c>
      <c r="R187">
        <v>1.6691990000000001</v>
      </c>
      <c r="S187">
        <v>1677.5461150000001</v>
      </c>
      <c r="T187" s="21" t="s">
        <v>315</v>
      </c>
      <c r="U187">
        <v>31.3291</v>
      </c>
      <c r="V187">
        <v>52556.01</v>
      </c>
      <c r="W187">
        <v>2026</v>
      </c>
    </row>
    <row r="188" spans="1:23" x14ac:dyDescent="0.25">
      <c r="A188">
        <v>72035045</v>
      </c>
      <c r="B188" s="2">
        <v>46049</v>
      </c>
      <c r="C188" s="21" t="s">
        <v>2485</v>
      </c>
      <c r="D188" s="21" t="s">
        <v>9</v>
      </c>
      <c r="E188" s="21" t="s">
        <v>10</v>
      </c>
      <c r="F188" s="21" t="s">
        <v>2616</v>
      </c>
      <c r="G188" s="21" t="s">
        <v>2617</v>
      </c>
      <c r="H188" s="21" t="s">
        <v>935</v>
      </c>
      <c r="I188" s="21" t="s">
        <v>936</v>
      </c>
      <c r="J188" s="21" t="s">
        <v>50</v>
      </c>
      <c r="K188" s="21" t="s">
        <v>32</v>
      </c>
      <c r="L188">
        <v>1005</v>
      </c>
      <c r="M188" s="21" t="s">
        <v>49</v>
      </c>
      <c r="N188" s="21" t="s">
        <v>14</v>
      </c>
      <c r="O188">
        <v>1.6692</v>
      </c>
      <c r="P188">
        <v>1677.546</v>
      </c>
      <c r="Q188">
        <v>31.3291</v>
      </c>
      <c r="R188">
        <v>1.6691990000000001</v>
      </c>
      <c r="S188">
        <v>1677.5461150000001</v>
      </c>
      <c r="T188" s="21" t="s">
        <v>315</v>
      </c>
      <c r="U188">
        <v>31.3291</v>
      </c>
      <c r="V188">
        <v>52556.01</v>
      </c>
      <c r="W188">
        <v>2026</v>
      </c>
    </row>
    <row r="189" spans="1:23" x14ac:dyDescent="0.25">
      <c r="A189">
        <v>72035050</v>
      </c>
      <c r="B189" s="2">
        <v>46049</v>
      </c>
      <c r="C189" s="21" t="s">
        <v>2485</v>
      </c>
      <c r="D189" s="21" t="s">
        <v>9</v>
      </c>
      <c r="E189" s="21" t="s">
        <v>10</v>
      </c>
      <c r="F189" s="21" t="s">
        <v>2616</v>
      </c>
      <c r="G189" s="21" t="s">
        <v>2617</v>
      </c>
      <c r="H189" s="21" t="s">
        <v>998</v>
      </c>
      <c r="I189" s="21" t="s">
        <v>907</v>
      </c>
      <c r="J189" s="21" t="s">
        <v>50</v>
      </c>
      <c r="K189" s="21" t="s">
        <v>32</v>
      </c>
      <c r="L189">
        <v>300</v>
      </c>
      <c r="M189" s="21" t="s">
        <v>49</v>
      </c>
      <c r="N189" s="21" t="s">
        <v>14</v>
      </c>
      <c r="O189">
        <v>0.90190000000000003</v>
      </c>
      <c r="P189">
        <v>270.57</v>
      </c>
      <c r="Q189">
        <v>31.3291</v>
      </c>
      <c r="R189">
        <v>0.90190000000000003</v>
      </c>
      <c r="S189">
        <v>270.56985300000002</v>
      </c>
      <c r="T189" s="21" t="s">
        <v>315</v>
      </c>
      <c r="U189">
        <v>31.3291</v>
      </c>
      <c r="V189">
        <v>8476.7099999999991</v>
      </c>
      <c r="W189">
        <v>2026</v>
      </c>
    </row>
    <row r="190" spans="1:23" x14ac:dyDescent="0.25">
      <c r="A190">
        <v>72035525</v>
      </c>
      <c r="B190" s="2">
        <v>46049</v>
      </c>
      <c r="C190" s="21" t="s">
        <v>2500</v>
      </c>
      <c r="D190" s="21" t="s">
        <v>9</v>
      </c>
      <c r="E190" s="21" t="s">
        <v>10</v>
      </c>
      <c r="F190" s="21" t="s">
        <v>2616</v>
      </c>
      <c r="G190" s="21" t="s">
        <v>2617</v>
      </c>
      <c r="H190" s="21" t="s">
        <v>2676</v>
      </c>
      <c r="I190" s="21" t="s">
        <v>2677</v>
      </c>
      <c r="J190" s="21" t="s">
        <v>50</v>
      </c>
      <c r="K190" s="21" t="s">
        <v>32</v>
      </c>
      <c r="L190">
        <v>660</v>
      </c>
      <c r="M190" s="21" t="s">
        <v>49</v>
      </c>
      <c r="N190" s="21" t="s">
        <v>14</v>
      </c>
      <c r="O190">
        <v>1.6718</v>
      </c>
      <c r="P190">
        <v>1103.3879999999999</v>
      </c>
      <c r="Q190">
        <v>31.3291</v>
      </c>
      <c r="R190">
        <v>1.6718</v>
      </c>
      <c r="S190">
        <v>1103.3879039999999</v>
      </c>
      <c r="T190" s="21" t="s">
        <v>315</v>
      </c>
      <c r="U190">
        <v>31.3291</v>
      </c>
      <c r="V190">
        <v>34568.15</v>
      </c>
      <c r="W190">
        <v>2026</v>
      </c>
    </row>
    <row r="191" spans="1:23" x14ac:dyDescent="0.25">
      <c r="A191">
        <v>72035525</v>
      </c>
      <c r="B191" s="2">
        <v>46049</v>
      </c>
      <c r="C191" s="21" t="s">
        <v>2500</v>
      </c>
      <c r="D191" s="21" t="s">
        <v>9</v>
      </c>
      <c r="E191" s="21" t="s">
        <v>10</v>
      </c>
      <c r="F191" s="21" t="s">
        <v>2616</v>
      </c>
      <c r="G191" s="21" t="s">
        <v>2617</v>
      </c>
      <c r="H191" s="21" t="s">
        <v>2676</v>
      </c>
      <c r="I191" s="21" t="s">
        <v>2677</v>
      </c>
      <c r="J191" s="21" t="s">
        <v>50</v>
      </c>
      <c r="K191" s="21" t="s">
        <v>32</v>
      </c>
      <c r="L191">
        <v>360</v>
      </c>
      <c r="M191" s="21" t="s">
        <v>49</v>
      </c>
      <c r="N191" s="21" t="s">
        <v>14</v>
      </c>
      <c r="O191">
        <v>1.6718</v>
      </c>
      <c r="P191">
        <v>601.84799999999996</v>
      </c>
      <c r="Q191">
        <v>31.3291</v>
      </c>
      <c r="R191">
        <v>1.6718</v>
      </c>
      <c r="S191">
        <v>601.84812199999999</v>
      </c>
      <c r="T191" s="21" t="s">
        <v>315</v>
      </c>
      <c r="U191">
        <v>31.3291</v>
      </c>
      <c r="V191">
        <v>18855.36</v>
      </c>
      <c r="W191">
        <v>2026</v>
      </c>
    </row>
    <row r="192" spans="1:23" x14ac:dyDescent="0.25">
      <c r="A192">
        <v>72035672</v>
      </c>
      <c r="B192" s="2">
        <v>46049</v>
      </c>
      <c r="C192" s="21" t="s">
        <v>2496</v>
      </c>
      <c r="D192" s="21" t="s">
        <v>9</v>
      </c>
      <c r="E192" s="21" t="s">
        <v>10</v>
      </c>
      <c r="F192" s="21" t="s">
        <v>2616</v>
      </c>
      <c r="G192" s="21" t="s">
        <v>2617</v>
      </c>
      <c r="H192" s="21" t="s">
        <v>998</v>
      </c>
      <c r="I192" s="21" t="s">
        <v>907</v>
      </c>
      <c r="J192" s="21" t="s">
        <v>50</v>
      </c>
      <c r="K192" s="21" t="s">
        <v>32</v>
      </c>
      <c r="L192">
        <v>1010</v>
      </c>
      <c r="M192" s="21" t="s">
        <v>49</v>
      </c>
      <c r="N192" s="21" t="s">
        <v>14</v>
      </c>
      <c r="O192">
        <v>0.90190000000000003</v>
      </c>
      <c r="P192">
        <v>910.91899999999998</v>
      </c>
      <c r="Q192">
        <v>31.3291</v>
      </c>
      <c r="R192">
        <v>0.90190000000000003</v>
      </c>
      <c r="S192">
        <v>910.91892199999995</v>
      </c>
      <c r="T192" s="21" t="s">
        <v>315</v>
      </c>
      <c r="U192">
        <v>31.3291</v>
      </c>
      <c r="V192">
        <v>28538.27</v>
      </c>
      <c r="W192">
        <v>2026</v>
      </c>
    </row>
    <row r="193" spans="1:23" x14ac:dyDescent="0.25">
      <c r="A193">
        <v>72035904</v>
      </c>
      <c r="B193" s="2">
        <v>46049</v>
      </c>
      <c r="C193" s="21" t="s">
        <v>2556</v>
      </c>
      <c r="D193" s="21" t="s">
        <v>9</v>
      </c>
      <c r="E193" s="21" t="s">
        <v>10</v>
      </c>
      <c r="F193" s="21" t="s">
        <v>2616</v>
      </c>
      <c r="G193" s="21" t="s">
        <v>2617</v>
      </c>
      <c r="H193" s="21" t="s">
        <v>2683</v>
      </c>
      <c r="I193" s="21" t="s">
        <v>2684</v>
      </c>
      <c r="J193" s="21" t="s">
        <v>50</v>
      </c>
      <c r="K193" s="21" t="s">
        <v>32</v>
      </c>
      <c r="L193">
        <v>4800</v>
      </c>
      <c r="M193" s="21" t="s">
        <v>49</v>
      </c>
      <c r="N193" s="21" t="s">
        <v>14</v>
      </c>
      <c r="O193">
        <v>0.50109999999999999</v>
      </c>
      <c r="P193">
        <v>2405.2800000000002</v>
      </c>
      <c r="Q193">
        <v>31.3291</v>
      </c>
      <c r="R193">
        <v>0.50109899999999996</v>
      </c>
      <c r="S193">
        <v>2405.2800750000001</v>
      </c>
      <c r="T193" s="21" t="s">
        <v>315</v>
      </c>
      <c r="U193">
        <v>31.3291</v>
      </c>
      <c r="V193">
        <v>75355.259999999995</v>
      </c>
      <c r="W193">
        <v>2026</v>
      </c>
    </row>
    <row r="194" spans="1:23" x14ac:dyDescent="0.25">
      <c r="A194">
        <v>72035905</v>
      </c>
      <c r="B194" s="2">
        <v>46049</v>
      </c>
      <c r="C194" s="21" t="s">
        <v>2556</v>
      </c>
      <c r="D194" s="21" t="s">
        <v>9</v>
      </c>
      <c r="E194" s="21" t="s">
        <v>10</v>
      </c>
      <c r="F194" s="21" t="s">
        <v>2616</v>
      </c>
      <c r="G194" s="21" t="s">
        <v>2617</v>
      </c>
      <c r="H194" s="21" t="s">
        <v>2683</v>
      </c>
      <c r="I194" s="21" t="s">
        <v>2684</v>
      </c>
      <c r="J194" s="21" t="s">
        <v>50</v>
      </c>
      <c r="K194" s="21" t="s">
        <v>32</v>
      </c>
      <c r="L194">
        <v>2160</v>
      </c>
      <c r="M194" s="21" t="s">
        <v>49</v>
      </c>
      <c r="N194" s="21" t="s">
        <v>14</v>
      </c>
      <c r="O194">
        <v>0.50109999999999999</v>
      </c>
      <c r="P194">
        <v>1082.376</v>
      </c>
      <c r="Q194">
        <v>31.3291</v>
      </c>
      <c r="R194">
        <v>0.50109899999999996</v>
      </c>
      <c r="S194">
        <v>1082.376129</v>
      </c>
      <c r="T194" s="21" t="s">
        <v>315</v>
      </c>
      <c r="U194">
        <v>31.3291</v>
      </c>
      <c r="V194">
        <v>33909.870000000003</v>
      </c>
      <c r="W194">
        <v>2026</v>
      </c>
    </row>
    <row r="195" spans="1:23" x14ac:dyDescent="0.25">
      <c r="A195">
        <v>72036964</v>
      </c>
      <c r="B195" s="2">
        <v>46049</v>
      </c>
      <c r="C195" s="21" t="s">
        <v>2685</v>
      </c>
      <c r="D195" s="21" t="s">
        <v>9</v>
      </c>
      <c r="E195" s="21" t="s">
        <v>10</v>
      </c>
      <c r="F195" s="21" t="s">
        <v>2616</v>
      </c>
      <c r="G195" s="21" t="s">
        <v>2617</v>
      </c>
      <c r="H195" s="21" t="s">
        <v>53</v>
      </c>
      <c r="I195" s="21" t="s">
        <v>54</v>
      </c>
      <c r="J195" s="21" t="s">
        <v>50</v>
      </c>
      <c r="K195" s="21" t="s">
        <v>32</v>
      </c>
      <c r="L195">
        <v>1220</v>
      </c>
      <c r="M195" s="21" t="s">
        <v>49</v>
      </c>
      <c r="N195" s="21" t="s">
        <v>14</v>
      </c>
      <c r="O195">
        <v>0.30880000000000002</v>
      </c>
      <c r="P195">
        <v>376.73599999999999</v>
      </c>
      <c r="Q195">
        <v>31.3291</v>
      </c>
      <c r="R195">
        <v>0.30880000000000002</v>
      </c>
      <c r="S195">
        <v>376.73600499999998</v>
      </c>
      <c r="T195" s="21" t="s">
        <v>315</v>
      </c>
      <c r="U195">
        <v>31.3291</v>
      </c>
      <c r="V195">
        <v>11802.8</v>
      </c>
      <c r="W195">
        <v>2026</v>
      </c>
    </row>
    <row r="196" spans="1:23" x14ac:dyDescent="0.25">
      <c r="A196">
        <v>72037001</v>
      </c>
      <c r="B196" s="2">
        <v>46049</v>
      </c>
      <c r="C196" s="21" t="s">
        <v>2686</v>
      </c>
      <c r="D196" s="21" t="s">
        <v>9</v>
      </c>
      <c r="E196" s="21" t="s">
        <v>10</v>
      </c>
      <c r="F196" s="21" t="s">
        <v>2616</v>
      </c>
      <c r="G196" s="21" t="s">
        <v>2617</v>
      </c>
      <c r="H196" s="21" t="s">
        <v>625</v>
      </c>
      <c r="I196" s="21" t="s">
        <v>626</v>
      </c>
      <c r="J196" s="21" t="s">
        <v>50</v>
      </c>
      <c r="K196" s="21" t="s">
        <v>32</v>
      </c>
      <c r="L196">
        <v>1300</v>
      </c>
      <c r="M196" s="21" t="s">
        <v>49</v>
      </c>
      <c r="N196" s="21" t="s">
        <v>14</v>
      </c>
      <c r="O196">
        <v>1.3948</v>
      </c>
      <c r="P196">
        <v>1813.24</v>
      </c>
      <c r="Q196">
        <v>31.3291</v>
      </c>
      <c r="R196">
        <v>1.3948</v>
      </c>
      <c r="S196">
        <v>1813.240086</v>
      </c>
      <c r="T196" s="21" t="s">
        <v>315</v>
      </c>
      <c r="U196">
        <v>31.3291</v>
      </c>
      <c r="V196">
        <v>56807.18</v>
      </c>
      <c r="W196">
        <v>2026</v>
      </c>
    </row>
    <row r="197" spans="1:23" x14ac:dyDescent="0.25">
      <c r="A197">
        <v>72037003</v>
      </c>
      <c r="B197" s="2">
        <v>46049</v>
      </c>
      <c r="C197" s="21" t="s">
        <v>2686</v>
      </c>
      <c r="D197" s="21" t="s">
        <v>9</v>
      </c>
      <c r="E197" s="21" t="s">
        <v>10</v>
      </c>
      <c r="F197" s="21" t="s">
        <v>2616</v>
      </c>
      <c r="G197" s="21" t="s">
        <v>2617</v>
      </c>
      <c r="H197" s="21" t="s">
        <v>1510</v>
      </c>
      <c r="I197" s="21" t="s">
        <v>1511</v>
      </c>
      <c r="J197" s="21" t="s">
        <v>50</v>
      </c>
      <c r="K197" s="21" t="s">
        <v>32</v>
      </c>
      <c r="L197">
        <v>800</v>
      </c>
      <c r="M197" s="21" t="s">
        <v>49</v>
      </c>
      <c r="N197" s="21" t="s">
        <v>14</v>
      </c>
      <c r="O197">
        <v>1.76</v>
      </c>
      <c r="P197">
        <v>1408</v>
      </c>
      <c r="Q197">
        <v>31.3291</v>
      </c>
      <c r="R197">
        <v>1.76</v>
      </c>
      <c r="S197">
        <v>1407.99991</v>
      </c>
      <c r="T197" s="21" t="s">
        <v>315</v>
      </c>
      <c r="U197">
        <v>31.3291</v>
      </c>
      <c r="V197">
        <v>44111.37</v>
      </c>
      <c r="W197">
        <v>2026</v>
      </c>
    </row>
    <row r="198" spans="1:23" x14ac:dyDescent="0.25">
      <c r="A198">
        <v>72034132</v>
      </c>
      <c r="B198" s="2">
        <v>46052</v>
      </c>
      <c r="C198" s="21" t="s">
        <v>2447</v>
      </c>
      <c r="D198" s="21" t="s">
        <v>9</v>
      </c>
      <c r="E198" s="21" t="s">
        <v>10</v>
      </c>
      <c r="F198" s="21" t="s">
        <v>2619</v>
      </c>
      <c r="G198" s="21" t="s">
        <v>2620</v>
      </c>
      <c r="H198" s="21" t="s">
        <v>858</v>
      </c>
      <c r="I198" s="21" t="s">
        <v>859</v>
      </c>
      <c r="J198" s="21" t="s">
        <v>50</v>
      </c>
      <c r="K198" s="21" t="s">
        <v>32</v>
      </c>
      <c r="L198">
        <v>375</v>
      </c>
      <c r="M198" s="21" t="s">
        <v>49</v>
      </c>
      <c r="N198" s="21" t="s">
        <v>14</v>
      </c>
      <c r="O198">
        <v>2.2189999999999999</v>
      </c>
      <c r="P198">
        <v>832.125</v>
      </c>
      <c r="Q198">
        <v>31.5106</v>
      </c>
      <c r="R198">
        <v>2.2189990000000002</v>
      </c>
      <c r="S198">
        <v>832.12506199999996</v>
      </c>
      <c r="T198" s="21" t="s">
        <v>315</v>
      </c>
      <c r="U198">
        <v>31.5106</v>
      </c>
      <c r="V198">
        <v>26220.76</v>
      </c>
      <c r="W198">
        <v>2026</v>
      </c>
    </row>
    <row r="199" spans="1:23" x14ac:dyDescent="0.25">
      <c r="A199">
        <v>72034139</v>
      </c>
      <c r="B199" s="2">
        <v>46052</v>
      </c>
      <c r="C199" s="21" t="s">
        <v>2447</v>
      </c>
      <c r="D199" s="21" t="s">
        <v>9</v>
      </c>
      <c r="E199" s="21" t="s">
        <v>10</v>
      </c>
      <c r="F199" s="21" t="s">
        <v>2619</v>
      </c>
      <c r="G199" s="21" t="s">
        <v>2620</v>
      </c>
      <c r="H199" s="21" t="s">
        <v>1609</v>
      </c>
      <c r="I199" s="21" t="s">
        <v>1610</v>
      </c>
      <c r="J199" s="21" t="s">
        <v>50</v>
      </c>
      <c r="K199" s="21" t="s">
        <v>32</v>
      </c>
      <c r="L199">
        <v>1020</v>
      </c>
      <c r="M199" s="21" t="s">
        <v>49</v>
      </c>
      <c r="N199" s="21" t="s">
        <v>14</v>
      </c>
      <c r="O199">
        <v>2.2867999999999999</v>
      </c>
      <c r="P199">
        <v>2332.5360000000001</v>
      </c>
      <c r="Q199">
        <v>31.5106</v>
      </c>
      <c r="R199">
        <v>2.2867989999999998</v>
      </c>
      <c r="S199">
        <v>2332.5360350000001</v>
      </c>
      <c r="T199" s="21" t="s">
        <v>315</v>
      </c>
      <c r="U199">
        <v>31.5106</v>
      </c>
      <c r="V199">
        <v>73499.61</v>
      </c>
      <c r="W199">
        <v>2026</v>
      </c>
    </row>
    <row r="200" spans="1:23" x14ac:dyDescent="0.25">
      <c r="A200">
        <v>72034234</v>
      </c>
      <c r="B200" s="2">
        <v>46052</v>
      </c>
      <c r="C200" s="21" t="s">
        <v>2448</v>
      </c>
      <c r="D200" s="21" t="s">
        <v>9</v>
      </c>
      <c r="E200" s="21" t="s">
        <v>10</v>
      </c>
      <c r="F200" s="21" t="s">
        <v>2619</v>
      </c>
      <c r="G200" s="21" t="s">
        <v>2620</v>
      </c>
      <c r="H200" s="21" t="s">
        <v>860</v>
      </c>
      <c r="I200" s="21" t="s">
        <v>861</v>
      </c>
      <c r="J200" s="21" t="s">
        <v>50</v>
      </c>
      <c r="K200" s="21" t="s">
        <v>32</v>
      </c>
      <c r="L200">
        <v>515</v>
      </c>
      <c r="M200" s="21" t="s">
        <v>49</v>
      </c>
      <c r="N200" s="21" t="s">
        <v>14</v>
      </c>
      <c r="O200">
        <v>2.2848999999999999</v>
      </c>
      <c r="P200">
        <v>1176.7239999999999</v>
      </c>
      <c r="Q200">
        <v>31.5106</v>
      </c>
      <c r="R200">
        <v>2.2848999999999999</v>
      </c>
      <c r="S200">
        <v>1176.724023</v>
      </c>
      <c r="T200" s="21" t="s">
        <v>315</v>
      </c>
      <c r="U200">
        <v>31.5106</v>
      </c>
      <c r="V200">
        <v>37079.279999999999</v>
      </c>
      <c r="W200">
        <v>2026</v>
      </c>
    </row>
    <row r="201" spans="1:23" x14ac:dyDescent="0.25">
      <c r="A201">
        <v>72034683</v>
      </c>
      <c r="B201" s="2">
        <v>46052</v>
      </c>
      <c r="C201" s="21" t="s">
        <v>2464</v>
      </c>
      <c r="D201" s="21" t="s">
        <v>9</v>
      </c>
      <c r="E201" s="21" t="s">
        <v>10</v>
      </c>
      <c r="F201" s="21" t="s">
        <v>2619</v>
      </c>
      <c r="G201" s="21" t="s">
        <v>2620</v>
      </c>
      <c r="H201" s="21" t="s">
        <v>1455</v>
      </c>
      <c r="I201" s="21" t="s">
        <v>1456</v>
      </c>
      <c r="J201" s="21" t="s">
        <v>50</v>
      </c>
      <c r="K201" s="21" t="s">
        <v>32</v>
      </c>
      <c r="L201">
        <v>9440</v>
      </c>
      <c r="M201" s="21" t="s">
        <v>49</v>
      </c>
      <c r="N201" s="21" t="s">
        <v>14</v>
      </c>
      <c r="O201">
        <v>1.4088000000000001</v>
      </c>
      <c r="P201">
        <v>13299.072</v>
      </c>
      <c r="Q201">
        <v>31.5106</v>
      </c>
      <c r="R201">
        <v>1.4087989999999999</v>
      </c>
      <c r="S201">
        <v>13299.072058</v>
      </c>
      <c r="T201" s="21" t="s">
        <v>315</v>
      </c>
      <c r="U201">
        <v>31.5106</v>
      </c>
      <c r="V201">
        <v>419061.74</v>
      </c>
      <c r="W201">
        <v>2026</v>
      </c>
    </row>
    <row r="202" spans="1:23" x14ac:dyDescent="0.25">
      <c r="A202">
        <v>72035905</v>
      </c>
      <c r="B202" s="2">
        <v>46052</v>
      </c>
      <c r="C202" s="21" t="s">
        <v>2556</v>
      </c>
      <c r="D202" s="21" t="s">
        <v>9</v>
      </c>
      <c r="E202" s="21" t="s">
        <v>10</v>
      </c>
      <c r="F202" s="21" t="s">
        <v>2619</v>
      </c>
      <c r="G202" s="21" t="s">
        <v>2620</v>
      </c>
      <c r="H202" s="21" t="s">
        <v>2683</v>
      </c>
      <c r="I202" s="21" t="s">
        <v>2684</v>
      </c>
      <c r="J202" s="21" t="s">
        <v>50</v>
      </c>
      <c r="K202" s="21" t="s">
        <v>32</v>
      </c>
      <c r="L202">
        <v>1980</v>
      </c>
      <c r="M202" s="21" t="s">
        <v>49</v>
      </c>
      <c r="N202" s="21" t="s">
        <v>14</v>
      </c>
      <c r="O202">
        <v>0.50109999999999999</v>
      </c>
      <c r="P202">
        <v>992.17</v>
      </c>
      <c r="Q202">
        <v>31.5106</v>
      </c>
      <c r="R202">
        <v>0.50109899999999996</v>
      </c>
      <c r="S202">
        <v>992.16993600000001</v>
      </c>
      <c r="T202" s="21" t="s">
        <v>315</v>
      </c>
      <c r="U202">
        <v>31.5106</v>
      </c>
      <c r="V202">
        <v>31263.87</v>
      </c>
      <c r="W202">
        <v>2026</v>
      </c>
    </row>
    <row r="203" spans="1:23" x14ac:dyDescent="0.25">
      <c r="A203">
        <v>72036370</v>
      </c>
      <c r="B203" s="2">
        <v>46052</v>
      </c>
      <c r="C203" s="21" t="s">
        <v>2556</v>
      </c>
      <c r="D203" s="21" t="s">
        <v>9</v>
      </c>
      <c r="E203" s="21" t="s">
        <v>10</v>
      </c>
      <c r="F203" s="21" t="s">
        <v>2619</v>
      </c>
      <c r="G203" s="21" t="s">
        <v>2620</v>
      </c>
      <c r="H203" s="21" t="s">
        <v>51</v>
      </c>
      <c r="I203" s="21" t="s">
        <v>52</v>
      </c>
      <c r="J203" s="21" t="s">
        <v>50</v>
      </c>
      <c r="K203" s="21" t="s">
        <v>32</v>
      </c>
      <c r="L203">
        <v>2300</v>
      </c>
      <c r="M203" s="21" t="s">
        <v>49</v>
      </c>
      <c r="N203" s="21" t="s">
        <v>14</v>
      </c>
      <c r="O203">
        <v>0.33979999999999999</v>
      </c>
      <c r="P203">
        <v>781.54</v>
      </c>
      <c r="Q203">
        <v>31.5106</v>
      </c>
      <c r="R203">
        <v>0.33979900000000002</v>
      </c>
      <c r="S203">
        <v>781.53986199999997</v>
      </c>
      <c r="T203" s="21" t="s">
        <v>315</v>
      </c>
      <c r="U203">
        <v>31.5106</v>
      </c>
      <c r="V203">
        <v>24626.79</v>
      </c>
      <c r="W203">
        <v>2026</v>
      </c>
    </row>
    <row r="204" spans="1:23" x14ac:dyDescent="0.25">
      <c r="A204">
        <v>72037125</v>
      </c>
      <c r="B204" s="2">
        <v>46052</v>
      </c>
      <c r="C204" s="21" t="s">
        <v>2618</v>
      </c>
      <c r="D204" s="21" t="s">
        <v>9</v>
      </c>
      <c r="E204" s="21" t="s">
        <v>10</v>
      </c>
      <c r="F204" s="21" t="s">
        <v>2619</v>
      </c>
      <c r="G204" s="21" t="s">
        <v>2620</v>
      </c>
      <c r="H204" s="21" t="s">
        <v>2048</v>
      </c>
      <c r="I204" s="21" t="s">
        <v>2049</v>
      </c>
      <c r="J204" s="21" t="s">
        <v>50</v>
      </c>
      <c r="K204" s="21" t="s">
        <v>32</v>
      </c>
      <c r="L204">
        <v>1005</v>
      </c>
      <c r="M204" s="21" t="s">
        <v>49</v>
      </c>
      <c r="N204" s="21" t="s">
        <v>14</v>
      </c>
      <c r="O204">
        <v>1.3948</v>
      </c>
      <c r="P204">
        <v>1401.7739999999999</v>
      </c>
      <c r="Q204">
        <v>31.5106</v>
      </c>
      <c r="R204">
        <v>1.3947989999999999</v>
      </c>
      <c r="S204">
        <v>1401.7740060000001</v>
      </c>
      <c r="T204" s="21" t="s">
        <v>315</v>
      </c>
      <c r="U204">
        <v>31.5106</v>
      </c>
      <c r="V204">
        <v>44170.74</v>
      </c>
      <c r="W204">
        <v>2026</v>
      </c>
    </row>
    <row r="205" spans="1:23" x14ac:dyDescent="0.25">
      <c r="A205">
        <v>72037125</v>
      </c>
      <c r="B205" s="2">
        <v>46052</v>
      </c>
      <c r="C205" s="21" t="s">
        <v>2618</v>
      </c>
      <c r="D205" s="21" t="s">
        <v>9</v>
      </c>
      <c r="E205" s="21" t="s">
        <v>10</v>
      </c>
      <c r="F205" s="21" t="s">
        <v>2619</v>
      </c>
      <c r="G205" s="21" t="s">
        <v>2620</v>
      </c>
      <c r="H205" s="21" t="s">
        <v>625</v>
      </c>
      <c r="I205" s="21" t="s">
        <v>626</v>
      </c>
      <c r="J205" s="21" t="s">
        <v>50</v>
      </c>
      <c r="K205" s="21" t="s">
        <v>32</v>
      </c>
      <c r="L205">
        <v>1005</v>
      </c>
      <c r="M205" s="21" t="s">
        <v>49</v>
      </c>
      <c r="N205" s="21" t="s">
        <v>14</v>
      </c>
      <c r="O205">
        <v>1.3948</v>
      </c>
      <c r="P205">
        <v>1401.7739999999999</v>
      </c>
      <c r="Q205">
        <v>31.5106</v>
      </c>
      <c r="R205">
        <v>1.3947989999999999</v>
      </c>
      <c r="S205">
        <v>1401.7740060000001</v>
      </c>
      <c r="T205" s="21" t="s">
        <v>315</v>
      </c>
      <c r="U205">
        <v>31.5106</v>
      </c>
      <c r="V205">
        <v>44170.74</v>
      </c>
      <c r="W205">
        <v>2026</v>
      </c>
    </row>
    <row r="206" spans="1:23" x14ac:dyDescent="0.25">
      <c r="A206">
        <v>72031869</v>
      </c>
      <c r="B206" s="2">
        <v>46027</v>
      </c>
      <c r="C206" s="21" t="s">
        <v>2348</v>
      </c>
      <c r="D206" s="21" t="s">
        <v>9</v>
      </c>
      <c r="E206" s="21" t="s">
        <v>10</v>
      </c>
      <c r="F206" s="21" t="s">
        <v>2641</v>
      </c>
      <c r="G206" s="21" t="s">
        <v>2642</v>
      </c>
      <c r="H206" s="21" t="s">
        <v>1047</v>
      </c>
      <c r="I206" s="21" t="s">
        <v>1048</v>
      </c>
      <c r="J206" s="21" t="s">
        <v>50</v>
      </c>
      <c r="K206" s="21" t="s">
        <v>557</v>
      </c>
      <c r="L206">
        <v>3940</v>
      </c>
      <c r="M206" s="21" t="s">
        <v>49</v>
      </c>
      <c r="N206" s="21" t="s">
        <v>14</v>
      </c>
      <c r="O206">
        <v>3.5150999999999999</v>
      </c>
      <c r="P206">
        <v>13849.494000000001</v>
      </c>
      <c r="Q206">
        <v>31.591200000000001</v>
      </c>
      <c r="R206">
        <v>3.5150999999999999</v>
      </c>
      <c r="S206">
        <v>13849.493845999999</v>
      </c>
      <c r="T206" s="21" t="s">
        <v>315</v>
      </c>
      <c r="U206">
        <v>31.591200000000001</v>
      </c>
      <c r="V206">
        <v>437522.13</v>
      </c>
      <c r="W206">
        <v>2026</v>
      </c>
    </row>
    <row r="207" spans="1:23" x14ac:dyDescent="0.25">
      <c r="A207">
        <v>72031869</v>
      </c>
      <c r="B207" s="2">
        <v>46027</v>
      </c>
      <c r="C207" s="21" t="s">
        <v>2348</v>
      </c>
      <c r="D207" s="21" t="s">
        <v>9</v>
      </c>
      <c r="E207" s="21" t="s">
        <v>10</v>
      </c>
      <c r="F207" s="21" t="s">
        <v>2643</v>
      </c>
      <c r="G207" s="21" t="s">
        <v>2644</v>
      </c>
      <c r="H207" s="21" t="s">
        <v>1049</v>
      </c>
      <c r="I207" s="21" t="s">
        <v>1050</v>
      </c>
      <c r="J207" s="21" t="s">
        <v>50</v>
      </c>
      <c r="K207" s="21" t="s">
        <v>557</v>
      </c>
      <c r="L207">
        <v>180</v>
      </c>
      <c r="M207" s="21" t="s">
        <v>49</v>
      </c>
      <c r="N207" s="21" t="s">
        <v>14</v>
      </c>
      <c r="O207">
        <v>3.0110000000000001</v>
      </c>
      <c r="P207">
        <v>541.98</v>
      </c>
      <c r="Q207">
        <v>31.591200000000001</v>
      </c>
      <c r="R207">
        <v>3.010999</v>
      </c>
      <c r="S207">
        <v>541.98004500000002</v>
      </c>
      <c r="T207" s="21" t="s">
        <v>315</v>
      </c>
      <c r="U207">
        <v>31.591200000000001</v>
      </c>
      <c r="V207">
        <v>17121.8</v>
      </c>
      <c r="W207">
        <v>2026</v>
      </c>
    </row>
    <row r="208" spans="1:23" x14ac:dyDescent="0.25">
      <c r="A208">
        <v>72031869</v>
      </c>
      <c r="B208" s="2">
        <v>46027</v>
      </c>
      <c r="C208" s="21" t="s">
        <v>2348</v>
      </c>
      <c r="D208" s="21" t="s">
        <v>9</v>
      </c>
      <c r="E208" s="21" t="s">
        <v>10</v>
      </c>
      <c r="F208" s="21" t="s">
        <v>2641</v>
      </c>
      <c r="G208" s="21" t="s">
        <v>2642</v>
      </c>
      <c r="H208" s="21" t="s">
        <v>1049</v>
      </c>
      <c r="I208" s="21" t="s">
        <v>1050</v>
      </c>
      <c r="J208" s="21" t="s">
        <v>50</v>
      </c>
      <c r="K208" s="21" t="s">
        <v>557</v>
      </c>
      <c r="L208">
        <v>740</v>
      </c>
      <c r="M208" s="21" t="s">
        <v>49</v>
      </c>
      <c r="N208" s="21" t="s">
        <v>14</v>
      </c>
      <c r="O208">
        <v>3.0110000000000001</v>
      </c>
      <c r="P208">
        <v>2228.14</v>
      </c>
      <c r="Q208">
        <v>31.591200000000001</v>
      </c>
      <c r="R208">
        <v>3.010999</v>
      </c>
      <c r="S208">
        <v>2228.1401139999998</v>
      </c>
      <c r="T208" s="21" t="s">
        <v>315</v>
      </c>
      <c r="U208">
        <v>31.591200000000001</v>
      </c>
      <c r="V208">
        <v>70389.62</v>
      </c>
      <c r="W208">
        <v>2026</v>
      </c>
    </row>
    <row r="209" spans="1:23" x14ac:dyDescent="0.25">
      <c r="A209">
        <v>72033327</v>
      </c>
      <c r="B209" s="2">
        <v>46027</v>
      </c>
      <c r="C209" s="21" t="s">
        <v>2431</v>
      </c>
      <c r="D209" s="21" t="s">
        <v>9</v>
      </c>
      <c r="E209" s="21" t="s">
        <v>10</v>
      </c>
      <c r="F209" s="21" t="s">
        <v>2641</v>
      </c>
      <c r="G209" s="21" t="s">
        <v>2642</v>
      </c>
      <c r="H209" s="21" t="s">
        <v>1053</v>
      </c>
      <c r="I209" s="21" t="s">
        <v>1054</v>
      </c>
      <c r="J209" s="21" t="s">
        <v>50</v>
      </c>
      <c r="K209" s="21" t="s">
        <v>557</v>
      </c>
      <c r="L209">
        <v>180</v>
      </c>
      <c r="M209" s="21" t="s">
        <v>49</v>
      </c>
      <c r="N209" s="21" t="s">
        <v>14</v>
      </c>
      <c r="O209">
        <v>3.5266099999999998</v>
      </c>
      <c r="P209">
        <v>634.79</v>
      </c>
      <c r="Q209">
        <v>31.591200000000001</v>
      </c>
      <c r="R209">
        <v>3.5266090000000001</v>
      </c>
      <c r="S209">
        <v>634.79006800000002</v>
      </c>
      <c r="T209" s="21" t="s">
        <v>315</v>
      </c>
      <c r="U209">
        <v>31.591200000000001</v>
      </c>
      <c r="V209">
        <v>20053.78</v>
      </c>
      <c r="W209">
        <v>2026</v>
      </c>
    </row>
    <row r="210" spans="1:23" x14ac:dyDescent="0.25">
      <c r="A210">
        <v>72033327</v>
      </c>
      <c r="B210" s="2">
        <v>46027</v>
      </c>
      <c r="C210" s="21" t="s">
        <v>2431</v>
      </c>
      <c r="D210" s="21" t="s">
        <v>9</v>
      </c>
      <c r="E210" s="21" t="s">
        <v>10</v>
      </c>
      <c r="F210" s="21" t="s">
        <v>2643</v>
      </c>
      <c r="G210" s="21" t="s">
        <v>2644</v>
      </c>
      <c r="H210" s="21" t="s">
        <v>1053</v>
      </c>
      <c r="I210" s="21" t="s">
        <v>1054</v>
      </c>
      <c r="J210" s="21" t="s">
        <v>50</v>
      </c>
      <c r="K210" s="21" t="s">
        <v>557</v>
      </c>
      <c r="L210">
        <v>420</v>
      </c>
      <c r="M210" s="21" t="s">
        <v>49</v>
      </c>
      <c r="N210" s="21" t="s">
        <v>14</v>
      </c>
      <c r="O210">
        <v>3.5266000000000002</v>
      </c>
      <c r="P210">
        <v>1481.17</v>
      </c>
      <c r="Q210">
        <v>31.591200000000001</v>
      </c>
      <c r="R210">
        <v>3.5266000000000002</v>
      </c>
      <c r="S210">
        <v>1481.1700719999999</v>
      </c>
      <c r="T210" s="21" t="s">
        <v>315</v>
      </c>
      <c r="U210">
        <v>31.591200000000001</v>
      </c>
      <c r="V210">
        <v>46791.94</v>
      </c>
      <c r="W210">
        <v>2026</v>
      </c>
    </row>
    <row r="211" spans="1:23" x14ac:dyDescent="0.25">
      <c r="A211">
        <v>72033328</v>
      </c>
      <c r="B211" s="2">
        <v>46027</v>
      </c>
      <c r="C211" s="21" t="s">
        <v>2431</v>
      </c>
      <c r="D211" s="21" t="s">
        <v>9</v>
      </c>
      <c r="E211" s="21" t="s">
        <v>10</v>
      </c>
      <c r="F211" s="21" t="s">
        <v>2641</v>
      </c>
      <c r="G211" s="21" t="s">
        <v>2642</v>
      </c>
      <c r="H211" s="21" t="s">
        <v>1047</v>
      </c>
      <c r="I211" s="21" t="s">
        <v>1048</v>
      </c>
      <c r="J211" s="21" t="s">
        <v>50</v>
      </c>
      <c r="K211" s="21" t="s">
        <v>557</v>
      </c>
      <c r="L211">
        <v>60</v>
      </c>
      <c r="M211" s="21" t="s">
        <v>49</v>
      </c>
      <c r="N211" s="21" t="s">
        <v>14</v>
      </c>
      <c r="O211">
        <v>3.5150999999999999</v>
      </c>
      <c r="P211">
        <v>210.90600000000001</v>
      </c>
      <c r="Q211">
        <v>31.591200000000001</v>
      </c>
      <c r="R211">
        <v>3.5150999999999999</v>
      </c>
      <c r="S211">
        <v>210.90588500000001</v>
      </c>
      <c r="T211" s="21" t="s">
        <v>315</v>
      </c>
      <c r="U211">
        <v>31.591200000000001</v>
      </c>
      <c r="V211">
        <v>6662.77</v>
      </c>
      <c r="W211">
        <v>2026</v>
      </c>
    </row>
    <row r="212" spans="1:23" x14ac:dyDescent="0.25">
      <c r="A212">
        <v>72033328</v>
      </c>
      <c r="B212" s="2">
        <v>46027</v>
      </c>
      <c r="C212" s="21" t="s">
        <v>2431</v>
      </c>
      <c r="D212" s="21" t="s">
        <v>9</v>
      </c>
      <c r="E212" s="21" t="s">
        <v>10</v>
      </c>
      <c r="F212" s="21" t="s">
        <v>2643</v>
      </c>
      <c r="G212" s="21" t="s">
        <v>2644</v>
      </c>
      <c r="H212" s="21" t="s">
        <v>1047</v>
      </c>
      <c r="I212" s="21" t="s">
        <v>1048</v>
      </c>
      <c r="J212" s="21" t="s">
        <v>50</v>
      </c>
      <c r="K212" s="21" t="s">
        <v>557</v>
      </c>
      <c r="L212">
        <v>2580</v>
      </c>
      <c r="M212" s="21" t="s">
        <v>49</v>
      </c>
      <c r="N212" s="21" t="s">
        <v>14</v>
      </c>
      <c r="O212">
        <v>3.5150999999999999</v>
      </c>
      <c r="P212">
        <v>9068.9580000000005</v>
      </c>
      <c r="Q212">
        <v>31.591200000000001</v>
      </c>
      <c r="R212">
        <v>3.5150999999999999</v>
      </c>
      <c r="S212">
        <v>9068.9581269999999</v>
      </c>
      <c r="T212" s="21" t="s">
        <v>315</v>
      </c>
      <c r="U212">
        <v>31.591200000000001</v>
      </c>
      <c r="V212">
        <v>286499.27</v>
      </c>
      <c r="W212">
        <v>2026</v>
      </c>
    </row>
    <row r="213" spans="1:23" x14ac:dyDescent="0.25">
      <c r="A213">
        <v>72033327</v>
      </c>
      <c r="B213" s="2">
        <v>46028</v>
      </c>
      <c r="C213" s="21" t="s">
        <v>2431</v>
      </c>
      <c r="D213" s="21" t="s">
        <v>9</v>
      </c>
      <c r="E213" s="21" t="s">
        <v>10</v>
      </c>
      <c r="F213" s="21" t="s">
        <v>2645</v>
      </c>
      <c r="G213" s="21" t="s">
        <v>2646</v>
      </c>
      <c r="H213" s="21" t="s">
        <v>1053</v>
      </c>
      <c r="I213" s="21" t="s">
        <v>1054</v>
      </c>
      <c r="J213" s="21" t="s">
        <v>50</v>
      </c>
      <c r="K213" s="21" t="s">
        <v>557</v>
      </c>
      <c r="L213">
        <v>280</v>
      </c>
      <c r="M213" s="21" t="s">
        <v>49</v>
      </c>
      <c r="N213" s="21" t="s">
        <v>14</v>
      </c>
      <c r="O213">
        <v>3.5266000000000002</v>
      </c>
      <c r="P213">
        <v>987.44799999999998</v>
      </c>
      <c r="Q213">
        <v>31.425799999999999</v>
      </c>
      <c r="R213">
        <v>3.5266000000000002</v>
      </c>
      <c r="S213">
        <v>987.44789300000002</v>
      </c>
      <c r="T213" s="21" t="s">
        <v>315</v>
      </c>
      <c r="U213">
        <v>31.425799999999999</v>
      </c>
      <c r="V213">
        <v>31031.34</v>
      </c>
      <c r="W213">
        <v>2026</v>
      </c>
    </row>
    <row r="214" spans="1:23" x14ac:dyDescent="0.25">
      <c r="A214">
        <v>72033328</v>
      </c>
      <c r="B214" s="2">
        <v>46028</v>
      </c>
      <c r="C214" s="21" t="s">
        <v>2431</v>
      </c>
      <c r="D214" s="21" t="s">
        <v>9</v>
      </c>
      <c r="E214" s="21" t="s">
        <v>10</v>
      </c>
      <c r="F214" s="21" t="s">
        <v>2645</v>
      </c>
      <c r="G214" s="21" t="s">
        <v>2646</v>
      </c>
      <c r="H214" s="21" t="s">
        <v>1047</v>
      </c>
      <c r="I214" s="21" t="s">
        <v>1048</v>
      </c>
      <c r="J214" s="21" t="s">
        <v>50</v>
      </c>
      <c r="K214" s="21" t="s">
        <v>557</v>
      </c>
      <c r="L214">
        <v>1360</v>
      </c>
      <c r="M214" s="21" t="s">
        <v>49</v>
      </c>
      <c r="N214" s="21" t="s">
        <v>14</v>
      </c>
      <c r="O214">
        <v>3.5150999999999999</v>
      </c>
      <c r="P214">
        <v>4780.5360000000001</v>
      </c>
      <c r="Q214">
        <v>31.425799999999999</v>
      </c>
      <c r="R214">
        <v>3.5150999999999999</v>
      </c>
      <c r="S214">
        <v>4780.5360559999999</v>
      </c>
      <c r="T214" s="21" t="s">
        <v>315</v>
      </c>
      <c r="U214">
        <v>31.425799999999999</v>
      </c>
      <c r="V214">
        <v>150232.17000000001</v>
      </c>
      <c r="W214">
        <v>2026</v>
      </c>
    </row>
    <row r="215" spans="1:23" x14ac:dyDescent="0.25">
      <c r="A215">
        <v>72033329</v>
      </c>
      <c r="B215" s="2">
        <v>46028</v>
      </c>
      <c r="C215" s="21" t="s">
        <v>2431</v>
      </c>
      <c r="D215" s="21" t="s">
        <v>9</v>
      </c>
      <c r="E215" s="21" t="s">
        <v>10</v>
      </c>
      <c r="F215" s="21" t="s">
        <v>2645</v>
      </c>
      <c r="G215" s="21" t="s">
        <v>2646</v>
      </c>
      <c r="H215" s="21" t="s">
        <v>1055</v>
      </c>
      <c r="I215" s="21" t="s">
        <v>1056</v>
      </c>
      <c r="J215" s="21" t="s">
        <v>50</v>
      </c>
      <c r="K215" s="21" t="s">
        <v>557</v>
      </c>
      <c r="L215">
        <v>780</v>
      </c>
      <c r="M215" s="21" t="s">
        <v>49</v>
      </c>
      <c r="N215" s="21" t="s">
        <v>14</v>
      </c>
      <c r="O215">
        <v>3.2797999999999998</v>
      </c>
      <c r="P215">
        <v>2558.2440000000001</v>
      </c>
      <c r="Q215">
        <v>31.425799999999999</v>
      </c>
      <c r="R215">
        <v>3.2797999999999998</v>
      </c>
      <c r="S215">
        <v>2558.2438630000001</v>
      </c>
      <c r="T215" s="21" t="s">
        <v>315</v>
      </c>
      <c r="U215">
        <v>31.425799999999999</v>
      </c>
      <c r="V215">
        <v>80394.86</v>
      </c>
      <c r="W215">
        <v>2026</v>
      </c>
    </row>
    <row r="216" spans="1:23" x14ac:dyDescent="0.25">
      <c r="A216">
        <v>72033330</v>
      </c>
      <c r="B216" s="2">
        <v>46028</v>
      </c>
      <c r="C216" s="21" t="s">
        <v>2431</v>
      </c>
      <c r="D216" s="21" t="s">
        <v>9</v>
      </c>
      <c r="E216" s="21" t="s">
        <v>10</v>
      </c>
      <c r="F216" s="21" t="s">
        <v>2645</v>
      </c>
      <c r="G216" s="21" t="s">
        <v>2646</v>
      </c>
      <c r="H216" s="21" t="s">
        <v>1053</v>
      </c>
      <c r="I216" s="21" t="s">
        <v>1054</v>
      </c>
      <c r="J216" s="21" t="s">
        <v>50</v>
      </c>
      <c r="K216" s="21" t="s">
        <v>557</v>
      </c>
      <c r="L216">
        <v>1020</v>
      </c>
      <c r="M216" s="21" t="s">
        <v>49</v>
      </c>
      <c r="N216" s="21" t="s">
        <v>14</v>
      </c>
      <c r="O216">
        <v>3.5266000000000002</v>
      </c>
      <c r="P216">
        <v>3597.1320000000001</v>
      </c>
      <c r="Q216">
        <v>31.425799999999999</v>
      </c>
      <c r="R216">
        <v>3.5266000000000002</v>
      </c>
      <c r="S216">
        <v>3597.1319739999999</v>
      </c>
      <c r="T216" s="21" t="s">
        <v>315</v>
      </c>
      <c r="U216">
        <v>31.425799999999999</v>
      </c>
      <c r="V216">
        <v>113042.75</v>
      </c>
      <c r="W216">
        <v>2026</v>
      </c>
    </row>
    <row r="217" spans="1:23" x14ac:dyDescent="0.25">
      <c r="A217">
        <v>72033330</v>
      </c>
      <c r="B217" s="2">
        <v>46028</v>
      </c>
      <c r="C217" s="21" t="s">
        <v>2431</v>
      </c>
      <c r="D217" s="21" t="s">
        <v>9</v>
      </c>
      <c r="E217" s="21" t="s">
        <v>10</v>
      </c>
      <c r="F217" s="21" t="s">
        <v>2645</v>
      </c>
      <c r="G217" s="21" t="s">
        <v>2646</v>
      </c>
      <c r="H217" s="21" t="s">
        <v>1053</v>
      </c>
      <c r="I217" s="21" t="s">
        <v>1054</v>
      </c>
      <c r="J217" s="21" t="s">
        <v>50</v>
      </c>
      <c r="K217" s="21" t="s">
        <v>557</v>
      </c>
      <c r="L217">
        <v>180</v>
      </c>
      <c r="M217" s="21" t="s">
        <v>49</v>
      </c>
      <c r="N217" s="21" t="s">
        <v>14</v>
      </c>
      <c r="O217">
        <v>3.5266000000000002</v>
      </c>
      <c r="P217">
        <v>634.78800000000001</v>
      </c>
      <c r="Q217">
        <v>31.425799999999999</v>
      </c>
      <c r="R217">
        <v>3.5266000000000002</v>
      </c>
      <c r="S217">
        <v>634.78797599999996</v>
      </c>
      <c r="T217" s="21" t="s">
        <v>315</v>
      </c>
      <c r="U217">
        <v>31.425799999999999</v>
      </c>
      <c r="V217">
        <v>19948.72</v>
      </c>
      <c r="W217">
        <v>2026</v>
      </c>
    </row>
    <row r="218" spans="1:23" x14ac:dyDescent="0.25">
      <c r="A218">
        <v>72033331</v>
      </c>
      <c r="B218" s="2">
        <v>46028</v>
      </c>
      <c r="C218" s="21" t="s">
        <v>2431</v>
      </c>
      <c r="D218" s="21" t="s">
        <v>9</v>
      </c>
      <c r="E218" s="21" t="s">
        <v>10</v>
      </c>
      <c r="F218" s="21" t="s">
        <v>2645</v>
      </c>
      <c r="G218" s="21" t="s">
        <v>2646</v>
      </c>
      <c r="H218" s="21" t="s">
        <v>1057</v>
      </c>
      <c r="I218" s="21" t="s">
        <v>1058</v>
      </c>
      <c r="J218" s="21" t="s">
        <v>50</v>
      </c>
      <c r="K218" s="21" t="s">
        <v>557</v>
      </c>
      <c r="L218">
        <v>300</v>
      </c>
      <c r="M218" s="21" t="s">
        <v>49</v>
      </c>
      <c r="N218" s="21" t="s">
        <v>14</v>
      </c>
      <c r="O218">
        <v>2.9821</v>
      </c>
      <c r="P218">
        <v>894.63</v>
      </c>
      <c r="Q218">
        <v>31.425799999999999</v>
      </c>
      <c r="R218">
        <v>2.9821</v>
      </c>
      <c r="S218">
        <v>894.62989000000005</v>
      </c>
      <c r="T218" s="21" t="s">
        <v>315</v>
      </c>
      <c r="U218">
        <v>31.425799999999999</v>
      </c>
      <c r="V218">
        <v>28114.46</v>
      </c>
      <c r="W218">
        <v>2026</v>
      </c>
    </row>
    <row r="219" spans="1:23" x14ac:dyDescent="0.25">
      <c r="A219">
        <v>72034124</v>
      </c>
      <c r="B219" s="2">
        <v>46028</v>
      </c>
      <c r="C219" s="21" t="s">
        <v>2447</v>
      </c>
      <c r="D219" s="21" t="s">
        <v>9</v>
      </c>
      <c r="E219" s="21" t="s">
        <v>10</v>
      </c>
      <c r="F219" s="21" t="s">
        <v>2623</v>
      </c>
      <c r="G219" s="21" t="s">
        <v>2624</v>
      </c>
      <c r="H219" s="21" t="s">
        <v>754</v>
      </c>
      <c r="I219" s="21" t="s">
        <v>755</v>
      </c>
      <c r="J219" s="21" t="s">
        <v>50</v>
      </c>
      <c r="K219" s="21" t="s">
        <v>48</v>
      </c>
      <c r="L219">
        <v>510</v>
      </c>
      <c r="M219" s="21" t="s">
        <v>49</v>
      </c>
      <c r="N219" s="21" t="s">
        <v>14</v>
      </c>
      <c r="O219">
        <v>1.1512</v>
      </c>
      <c r="P219">
        <v>587.11</v>
      </c>
      <c r="Q219">
        <v>31.425799999999999</v>
      </c>
      <c r="R219">
        <v>1.1511990000000001</v>
      </c>
      <c r="S219">
        <v>587.10995400000002</v>
      </c>
      <c r="T219" s="21" t="s">
        <v>315</v>
      </c>
      <c r="U219">
        <v>31.425799999999999</v>
      </c>
      <c r="V219">
        <v>18450.400000000001</v>
      </c>
      <c r="W219">
        <v>2026</v>
      </c>
    </row>
    <row r="220" spans="1:23" x14ac:dyDescent="0.25">
      <c r="A220">
        <v>72034128</v>
      </c>
      <c r="B220" s="2">
        <v>46028</v>
      </c>
      <c r="C220" s="21" t="s">
        <v>2447</v>
      </c>
      <c r="D220" s="21" t="s">
        <v>9</v>
      </c>
      <c r="E220" s="21" t="s">
        <v>10</v>
      </c>
      <c r="F220" s="21" t="s">
        <v>2623</v>
      </c>
      <c r="G220" s="21" t="s">
        <v>2624</v>
      </c>
      <c r="H220" s="21" t="s">
        <v>758</v>
      </c>
      <c r="I220" s="21" t="s">
        <v>759</v>
      </c>
      <c r="J220" s="21" t="s">
        <v>50</v>
      </c>
      <c r="K220" s="21" t="s">
        <v>48</v>
      </c>
      <c r="L220">
        <v>280</v>
      </c>
      <c r="M220" s="21" t="s">
        <v>49</v>
      </c>
      <c r="N220" s="21" t="s">
        <v>14</v>
      </c>
      <c r="O220">
        <v>1.16279</v>
      </c>
      <c r="P220">
        <v>325.58</v>
      </c>
      <c r="Q220">
        <v>31.425799999999999</v>
      </c>
      <c r="R220">
        <v>1.16279</v>
      </c>
      <c r="S220">
        <v>325.57993699999997</v>
      </c>
      <c r="T220" s="21" t="s">
        <v>315</v>
      </c>
      <c r="U220">
        <v>31.425799999999999</v>
      </c>
      <c r="V220">
        <v>10231.61</v>
      </c>
      <c r="W220">
        <v>2026</v>
      </c>
    </row>
    <row r="221" spans="1:23" x14ac:dyDescent="0.25">
      <c r="A221">
        <v>72034129</v>
      </c>
      <c r="B221" s="2">
        <v>46028</v>
      </c>
      <c r="C221" s="21" t="s">
        <v>2447</v>
      </c>
      <c r="D221" s="21" t="s">
        <v>9</v>
      </c>
      <c r="E221" s="21" t="s">
        <v>10</v>
      </c>
      <c r="F221" s="21" t="s">
        <v>2623</v>
      </c>
      <c r="G221" s="21" t="s">
        <v>2624</v>
      </c>
      <c r="H221" s="21" t="s">
        <v>780</v>
      </c>
      <c r="I221" s="21" t="s">
        <v>781</v>
      </c>
      <c r="J221" s="21" t="s">
        <v>50</v>
      </c>
      <c r="K221" s="21" t="s">
        <v>48</v>
      </c>
      <c r="L221">
        <v>2680</v>
      </c>
      <c r="M221" s="21" t="s">
        <v>49</v>
      </c>
      <c r="N221" s="21" t="s">
        <v>14</v>
      </c>
      <c r="O221">
        <v>1.1395999999999999</v>
      </c>
      <c r="P221">
        <v>3054.1280000000002</v>
      </c>
      <c r="Q221">
        <v>31.425799999999999</v>
      </c>
      <c r="R221">
        <v>1.139599</v>
      </c>
      <c r="S221">
        <v>3054.1281359999998</v>
      </c>
      <c r="T221" s="21" t="s">
        <v>315</v>
      </c>
      <c r="U221">
        <v>31.425799999999999</v>
      </c>
      <c r="V221">
        <v>95978.42</v>
      </c>
      <c r="W221">
        <v>2026</v>
      </c>
    </row>
    <row r="222" spans="1:23" x14ac:dyDescent="0.25">
      <c r="A222">
        <v>72034407</v>
      </c>
      <c r="B222" s="2">
        <v>46028</v>
      </c>
      <c r="C222" s="21" t="s">
        <v>2446</v>
      </c>
      <c r="D222" s="21" t="s">
        <v>9</v>
      </c>
      <c r="E222" s="21" t="s">
        <v>10</v>
      </c>
      <c r="F222" s="21" t="s">
        <v>2621</v>
      </c>
      <c r="G222" s="21" t="s">
        <v>2622</v>
      </c>
      <c r="H222" s="21" t="s">
        <v>758</v>
      </c>
      <c r="I222" s="21" t="s">
        <v>759</v>
      </c>
      <c r="J222" s="21" t="s">
        <v>50</v>
      </c>
      <c r="K222" s="21" t="s">
        <v>48</v>
      </c>
      <c r="L222">
        <v>1400</v>
      </c>
      <c r="M222" s="21" t="s">
        <v>49</v>
      </c>
      <c r="N222" s="21" t="s">
        <v>14</v>
      </c>
      <c r="O222">
        <v>1.1628000000000001</v>
      </c>
      <c r="P222">
        <v>1627.92</v>
      </c>
      <c r="Q222">
        <v>31.425799999999999</v>
      </c>
      <c r="R222">
        <v>1.1627989999999999</v>
      </c>
      <c r="S222">
        <v>1627.9200519999999</v>
      </c>
      <c r="T222" s="21" t="s">
        <v>315</v>
      </c>
      <c r="U222">
        <v>31.425799999999999</v>
      </c>
      <c r="V222">
        <v>51158.69</v>
      </c>
      <c r="W222">
        <v>2026</v>
      </c>
    </row>
    <row r="223" spans="1:23" x14ac:dyDescent="0.25">
      <c r="A223">
        <v>72034410</v>
      </c>
      <c r="B223" s="2">
        <v>46028</v>
      </c>
      <c r="C223" s="21" t="s">
        <v>2446</v>
      </c>
      <c r="D223" s="21" t="s">
        <v>9</v>
      </c>
      <c r="E223" s="21" t="s">
        <v>10</v>
      </c>
      <c r="F223" s="21" t="s">
        <v>2655</v>
      </c>
      <c r="G223" s="21" t="s">
        <v>2656</v>
      </c>
      <c r="H223" s="21" t="s">
        <v>758</v>
      </c>
      <c r="I223" s="21" t="s">
        <v>759</v>
      </c>
      <c r="J223" s="21" t="s">
        <v>50</v>
      </c>
      <c r="K223" s="21" t="s">
        <v>12</v>
      </c>
      <c r="L223">
        <v>2000</v>
      </c>
      <c r="M223" s="21" t="s">
        <v>49</v>
      </c>
      <c r="N223" s="21" t="s">
        <v>14</v>
      </c>
      <c r="O223">
        <v>1.1395999999999999</v>
      </c>
      <c r="P223">
        <v>2279.1999999999998</v>
      </c>
      <c r="Q223">
        <v>31.425799999999999</v>
      </c>
      <c r="R223">
        <v>1.139599</v>
      </c>
      <c r="S223">
        <v>2279.199893</v>
      </c>
      <c r="T223" s="21" t="s">
        <v>315</v>
      </c>
      <c r="U223">
        <v>31.425799999999999</v>
      </c>
      <c r="V223">
        <v>71625.679999999993</v>
      </c>
      <c r="W223">
        <v>2026</v>
      </c>
    </row>
    <row r="224" spans="1:23" x14ac:dyDescent="0.25">
      <c r="A224">
        <v>72034412</v>
      </c>
      <c r="B224" s="2">
        <v>46028</v>
      </c>
      <c r="C224" s="21" t="s">
        <v>2446</v>
      </c>
      <c r="D224" s="21" t="s">
        <v>9</v>
      </c>
      <c r="E224" s="21" t="s">
        <v>10</v>
      </c>
      <c r="F224" s="21" t="s">
        <v>2655</v>
      </c>
      <c r="G224" s="21" t="s">
        <v>2656</v>
      </c>
      <c r="H224" s="21" t="s">
        <v>1605</v>
      </c>
      <c r="I224" s="21" t="s">
        <v>1606</v>
      </c>
      <c r="J224" s="21" t="s">
        <v>50</v>
      </c>
      <c r="K224" s="21" t="s">
        <v>12</v>
      </c>
      <c r="L224">
        <v>920</v>
      </c>
      <c r="M224" s="21" t="s">
        <v>49</v>
      </c>
      <c r="N224" s="21" t="s">
        <v>14</v>
      </c>
      <c r="O224">
        <v>1.0319</v>
      </c>
      <c r="P224">
        <v>949.34799999999996</v>
      </c>
      <c r="Q224">
        <v>31.425799999999999</v>
      </c>
      <c r="R224">
        <v>1.0318989999999999</v>
      </c>
      <c r="S224">
        <v>949.34798699999999</v>
      </c>
      <c r="T224" s="21" t="s">
        <v>315</v>
      </c>
      <c r="U224">
        <v>31.425799999999999</v>
      </c>
      <c r="V224">
        <v>29834.02</v>
      </c>
      <c r="W224">
        <v>2026</v>
      </c>
    </row>
    <row r="225" spans="1:23" x14ac:dyDescent="0.25">
      <c r="A225">
        <v>72034412</v>
      </c>
      <c r="B225" s="2">
        <v>46028</v>
      </c>
      <c r="C225" s="21" t="s">
        <v>2446</v>
      </c>
      <c r="D225" s="21" t="s">
        <v>9</v>
      </c>
      <c r="E225" s="21" t="s">
        <v>10</v>
      </c>
      <c r="F225" s="21" t="s">
        <v>2655</v>
      </c>
      <c r="G225" s="21" t="s">
        <v>2656</v>
      </c>
      <c r="H225" s="21" t="s">
        <v>756</v>
      </c>
      <c r="I225" s="21" t="s">
        <v>757</v>
      </c>
      <c r="J225" s="21" t="s">
        <v>50</v>
      </c>
      <c r="K225" s="21" t="s">
        <v>12</v>
      </c>
      <c r="L225">
        <v>650</v>
      </c>
      <c r="M225" s="21" t="s">
        <v>49</v>
      </c>
      <c r="N225" s="21" t="s">
        <v>14</v>
      </c>
      <c r="O225">
        <v>1.0426</v>
      </c>
      <c r="P225">
        <v>677.69</v>
      </c>
      <c r="Q225">
        <v>31.425799999999999</v>
      </c>
      <c r="R225">
        <v>1.0426</v>
      </c>
      <c r="S225">
        <v>677.68998699999997</v>
      </c>
      <c r="T225" s="21" t="s">
        <v>315</v>
      </c>
      <c r="U225">
        <v>31.425799999999999</v>
      </c>
      <c r="V225">
        <v>21296.95</v>
      </c>
      <c r="W225">
        <v>2026</v>
      </c>
    </row>
    <row r="226" spans="1:23" x14ac:dyDescent="0.25">
      <c r="A226">
        <v>72034426</v>
      </c>
      <c r="B226" s="2">
        <v>46028</v>
      </c>
      <c r="C226" s="21" t="s">
        <v>2444</v>
      </c>
      <c r="D226" s="21" t="s">
        <v>9</v>
      </c>
      <c r="E226" s="21" t="s">
        <v>10</v>
      </c>
      <c r="F226" s="21" t="s">
        <v>2621</v>
      </c>
      <c r="G226" s="21" t="s">
        <v>2622</v>
      </c>
      <c r="H226" s="21" t="s">
        <v>1109</v>
      </c>
      <c r="I226" s="21" t="s">
        <v>1110</v>
      </c>
      <c r="J226" s="21" t="s">
        <v>50</v>
      </c>
      <c r="K226" s="21" t="s">
        <v>48</v>
      </c>
      <c r="L226">
        <v>1000</v>
      </c>
      <c r="M226" s="21" t="s">
        <v>49</v>
      </c>
      <c r="N226" s="21" t="s">
        <v>14</v>
      </c>
      <c r="O226">
        <v>0.32090000000000002</v>
      </c>
      <c r="P226">
        <v>320.89999999999998</v>
      </c>
      <c r="Q226">
        <v>31.425799999999999</v>
      </c>
      <c r="R226">
        <v>0.32090000000000002</v>
      </c>
      <c r="S226">
        <v>320.90002399999997</v>
      </c>
      <c r="T226" s="21" t="s">
        <v>315</v>
      </c>
      <c r="U226">
        <v>31.425799999999999</v>
      </c>
      <c r="V226">
        <v>10084.540000000001</v>
      </c>
      <c r="W226">
        <v>2026</v>
      </c>
    </row>
    <row r="227" spans="1:23" x14ac:dyDescent="0.25">
      <c r="A227">
        <v>72034495</v>
      </c>
      <c r="B227" s="2">
        <v>46028</v>
      </c>
      <c r="C227" s="21" t="s">
        <v>2449</v>
      </c>
      <c r="D227" s="21" t="s">
        <v>9</v>
      </c>
      <c r="E227" s="21" t="s">
        <v>10</v>
      </c>
      <c r="F227" s="21" t="s">
        <v>2655</v>
      </c>
      <c r="G227" s="21" t="s">
        <v>2656</v>
      </c>
      <c r="H227" s="21" t="s">
        <v>1457</v>
      </c>
      <c r="I227" s="21" t="s">
        <v>1458</v>
      </c>
      <c r="J227" s="21" t="s">
        <v>50</v>
      </c>
      <c r="K227" s="21" t="s">
        <v>12</v>
      </c>
      <c r="L227">
        <v>1000</v>
      </c>
      <c r="M227" s="21" t="s">
        <v>49</v>
      </c>
      <c r="N227" s="21" t="s">
        <v>14</v>
      </c>
      <c r="O227">
        <v>0.2477</v>
      </c>
      <c r="P227">
        <v>247.7</v>
      </c>
      <c r="Q227">
        <v>31.425799999999999</v>
      </c>
      <c r="R227">
        <v>0.247699</v>
      </c>
      <c r="S227">
        <v>247.69997799999999</v>
      </c>
      <c r="T227" s="21" t="s">
        <v>315</v>
      </c>
      <c r="U227">
        <v>31.425799999999999</v>
      </c>
      <c r="V227">
        <v>7784.17</v>
      </c>
      <c r="W227">
        <v>2026</v>
      </c>
    </row>
    <row r="228" spans="1:23" x14ac:dyDescent="0.25">
      <c r="A228">
        <v>72034542</v>
      </c>
      <c r="B228" s="2">
        <v>46028</v>
      </c>
      <c r="C228" s="21" t="s">
        <v>2461</v>
      </c>
      <c r="D228" s="21" t="s">
        <v>9</v>
      </c>
      <c r="E228" s="21" t="s">
        <v>10</v>
      </c>
      <c r="F228" s="21" t="s">
        <v>2621</v>
      </c>
      <c r="G228" s="21" t="s">
        <v>2622</v>
      </c>
      <c r="H228" s="21" t="s">
        <v>758</v>
      </c>
      <c r="I228" s="21" t="s">
        <v>759</v>
      </c>
      <c r="J228" s="21" t="s">
        <v>50</v>
      </c>
      <c r="K228" s="21" t="s">
        <v>48</v>
      </c>
      <c r="L228">
        <v>2830</v>
      </c>
      <c r="M228" s="21" t="s">
        <v>49</v>
      </c>
      <c r="N228" s="21" t="s">
        <v>14</v>
      </c>
      <c r="O228">
        <v>1.1395999999999999</v>
      </c>
      <c r="P228">
        <v>3225.0680000000002</v>
      </c>
      <c r="Q228">
        <v>31.425799999999999</v>
      </c>
      <c r="R228">
        <v>1.139599</v>
      </c>
      <c r="S228">
        <v>3225.0679369999998</v>
      </c>
      <c r="T228" s="21" t="s">
        <v>315</v>
      </c>
      <c r="U228">
        <v>31.425799999999999</v>
      </c>
      <c r="V228">
        <v>101350.34</v>
      </c>
      <c r="W228">
        <v>2026</v>
      </c>
    </row>
    <row r="229" spans="1:23" x14ac:dyDescent="0.25">
      <c r="A229">
        <v>72034942</v>
      </c>
      <c r="B229" s="2">
        <v>46028</v>
      </c>
      <c r="C229" s="21" t="s">
        <v>2497</v>
      </c>
      <c r="D229" s="21" t="s">
        <v>9</v>
      </c>
      <c r="E229" s="21" t="s">
        <v>10</v>
      </c>
      <c r="F229" s="21" t="s">
        <v>2621</v>
      </c>
      <c r="G229" s="21" t="s">
        <v>2622</v>
      </c>
      <c r="H229" s="21" t="s">
        <v>1907</v>
      </c>
      <c r="I229" s="21" t="s">
        <v>1908</v>
      </c>
      <c r="J229" s="21" t="s">
        <v>50</v>
      </c>
      <c r="K229" s="21" t="s">
        <v>48</v>
      </c>
      <c r="L229">
        <v>1010</v>
      </c>
      <c r="M229" s="21" t="s">
        <v>49</v>
      </c>
      <c r="N229" s="21" t="s">
        <v>14</v>
      </c>
      <c r="O229">
        <v>0.88070000000000004</v>
      </c>
      <c r="P229">
        <v>889.50699999999995</v>
      </c>
      <c r="Q229">
        <v>31.425799999999999</v>
      </c>
      <c r="R229">
        <v>0.88069900000000001</v>
      </c>
      <c r="S229">
        <v>889.50702899999999</v>
      </c>
      <c r="T229" s="21" t="s">
        <v>315</v>
      </c>
      <c r="U229">
        <v>31.425799999999999</v>
      </c>
      <c r="V229">
        <v>27953.47</v>
      </c>
      <c r="W229">
        <v>2026</v>
      </c>
    </row>
    <row r="230" spans="1:23" x14ac:dyDescent="0.25">
      <c r="A230">
        <v>72034943</v>
      </c>
      <c r="B230" s="2">
        <v>46028</v>
      </c>
      <c r="C230" s="21" t="s">
        <v>2497</v>
      </c>
      <c r="D230" s="21" t="s">
        <v>9</v>
      </c>
      <c r="E230" s="21" t="s">
        <v>10</v>
      </c>
      <c r="F230" s="21" t="s">
        <v>2621</v>
      </c>
      <c r="G230" s="21" t="s">
        <v>2622</v>
      </c>
      <c r="H230" s="21" t="s">
        <v>1905</v>
      </c>
      <c r="I230" s="21" t="s">
        <v>1906</v>
      </c>
      <c r="J230" s="21" t="s">
        <v>50</v>
      </c>
      <c r="K230" s="21" t="s">
        <v>48</v>
      </c>
      <c r="L230">
        <v>1010</v>
      </c>
      <c r="M230" s="21" t="s">
        <v>49</v>
      </c>
      <c r="N230" s="21" t="s">
        <v>14</v>
      </c>
      <c r="O230">
        <v>0.76529999999999998</v>
      </c>
      <c r="P230">
        <v>772.95299999999997</v>
      </c>
      <c r="Q230">
        <v>31.425799999999999</v>
      </c>
      <c r="R230">
        <v>0.76529899999999995</v>
      </c>
      <c r="S230">
        <v>772.95311400000003</v>
      </c>
      <c r="T230" s="21" t="s">
        <v>315</v>
      </c>
      <c r="U230">
        <v>31.425799999999999</v>
      </c>
      <c r="V230">
        <v>24290.67</v>
      </c>
      <c r="W230">
        <v>2026</v>
      </c>
    </row>
    <row r="231" spans="1:23" x14ac:dyDescent="0.25">
      <c r="A231">
        <v>72034944</v>
      </c>
      <c r="B231" s="2">
        <v>46028</v>
      </c>
      <c r="C231" s="21" t="s">
        <v>2497</v>
      </c>
      <c r="D231" s="21" t="s">
        <v>9</v>
      </c>
      <c r="E231" s="21" t="s">
        <v>10</v>
      </c>
      <c r="F231" s="21" t="s">
        <v>2621</v>
      </c>
      <c r="G231" s="21" t="s">
        <v>2622</v>
      </c>
      <c r="H231" s="21" t="s">
        <v>1911</v>
      </c>
      <c r="I231" s="21" t="s">
        <v>1912</v>
      </c>
      <c r="J231" s="21" t="s">
        <v>50</v>
      </c>
      <c r="K231" s="21" t="s">
        <v>48</v>
      </c>
      <c r="L231">
        <v>1000</v>
      </c>
      <c r="M231" s="21" t="s">
        <v>49</v>
      </c>
      <c r="N231" s="21" t="s">
        <v>14</v>
      </c>
      <c r="O231">
        <v>0.88070000000000004</v>
      </c>
      <c r="P231">
        <v>880.7</v>
      </c>
      <c r="Q231">
        <v>31.425799999999999</v>
      </c>
      <c r="R231">
        <v>0.88069900000000001</v>
      </c>
      <c r="S231">
        <v>880.69993399999998</v>
      </c>
      <c r="T231" s="21" t="s">
        <v>315</v>
      </c>
      <c r="U231">
        <v>31.425799999999999</v>
      </c>
      <c r="V231">
        <v>27676.7</v>
      </c>
      <c r="W231">
        <v>2026</v>
      </c>
    </row>
    <row r="232" spans="1:23" x14ac:dyDescent="0.25">
      <c r="A232">
        <v>72034947</v>
      </c>
      <c r="B232" s="2">
        <v>46028</v>
      </c>
      <c r="C232" s="21" t="s">
        <v>2497</v>
      </c>
      <c r="D232" s="21" t="s">
        <v>9</v>
      </c>
      <c r="E232" s="21" t="s">
        <v>10</v>
      </c>
      <c r="F232" s="21" t="s">
        <v>2623</v>
      </c>
      <c r="G232" s="21" t="s">
        <v>2624</v>
      </c>
      <c r="H232" s="21" t="s">
        <v>2287</v>
      </c>
      <c r="I232" s="21" t="s">
        <v>2288</v>
      </c>
      <c r="J232" s="21" t="s">
        <v>50</v>
      </c>
      <c r="K232" s="21" t="s">
        <v>48</v>
      </c>
      <c r="L232">
        <v>1010</v>
      </c>
      <c r="M232" s="21" t="s">
        <v>49</v>
      </c>
      <c r="N232" s="21" t="s">
        <v>14</v>
      </c>
      <c r="O232">
        <v>0.88070000000000004</v>
      </c>
      <c r="P232">
        <v>889.50699999999995</v>
      </c>
      <c r="Q232">
        <v>31.425799999999999</v>
      </c>
      <c r="R232">
        <v>0.88069900000000001</v>
      </c>
      <c r="S232">
        <v>889.50702899999999</v>
      </c>
      <c r="T232" s="21" t="s">
        <v>315</v>
      </c>
      <c r="U232">
        <v>31.425799999999999</v>
      </c>
      <c r="V232">
        <v>27953.47</v>
      </c>
      <c r="W232">
        <v>2026</v>
      </c>
    </row>
    <row r="233" spans="1:23" x14ac:dyDescent="0.25">
      <c r="A233">
        <v>72034949</v>
      </c>
      <c r="B233" s="2">
        <v>46028</v>
      </c>
      <c r="C233" s="21" t="s">
        <v>2497</v>
      </c>
      <c r="D233" s="21" t="s">
        <v>9</v>
      </c>
      <c r="E233" s="21" t="s">
        <v>10</v>
      </c>
      <c r="F233" s="21" t="s">
        <v>2623</v>
      </c>
      <c r="G233" s="21" t="s">
        <v>2624</v>
      </c>
      <c r="H233" s="21" t="s">
        <v>1909</v>
      </c>
      <c r="I233" s="21" t="s">
        <v>1910</v>
      </c>
      <c r="J233" s="21" t="s">
        <v>50</v>
      </c>
      <c r="K233" s="21" t="s">
        <v>48</v>
      </c>
      <c r="L233">
        <v>1265</v>
      </c>
      <c r="M233" s="21" t="s">
        <v>49</v>
      </c>
      <c r="N233" s="21" t="s">
        <v>14</v>
      </c>
      <c r="O233">
        <v>0.86309999999999998</v>
      </c>
      <c r="P233">
        <v>1091.8219999999999</v>
      </c>
      <c r="Q233">
        <v>31.425799999999999</v>
      </c>
      <c r="R233">
        <v>0.86309999999999998</v>
      </c>
      <c r="S233">
        <v>1091.8220060000001</v>
      </c>
      <c r="T233" s="21" t="s">
        <v>315</v>
      </c>
      <c r="U233">
        <v>31.425799999999999</v>
      </c>
      <c r="V233">
        <v>34311.379999999997</v>
      </c>
      <c r="W233">
        <v>2026</v>
      </c>
    </row>
    <row r="234" spans="1:23" x14ac:dyDescent="0.25">
      <c r="A234">
        <v>72034949</v>
      </c>
      <c r="B234" s="2">
        <v>46028</v>
      </c>
      <c r="C234" s="21" t="s">
        <v>2497</v>
      </c>
      <c r="D234" s="21" t="s">
        <v>9</v>
      </c>
      <c r="E234" s="21" t="s">
        <v>10</v>
      </c>
      <c r="F234" s="21" t="s">
        <v>2621</v>
      </c>
      <c r="G234" s="21" t="s">
        <v>2622</v>
      </c>
      <c r="H234" s="21" t="s">
        <v>1909</v>
      </c>
      <c r="I234" s="21" t="s">
        <v>1910</v>
      </c>
      <c r="J234" s="21" t="s">
        <v>50</v>
      </c>
      <c r="K234" s="21" t="s">
        <v>48</v>
      </c>
      <c r="L234">
        <v>1155</v>
      </c>
      <c r="M234" s="21" t="s">
        <v>49</v>
      </c>
      <c r="N234" s="21" t="s">
        <v>14</v>
      </c>
      <c r="O234">
        <v>0.86309999999999998</v>
      </c>
      <c r="P234">
        <v>996.88099999999997</v>
      </c>
      <c r="Q234">
        <v>31.425799999999999</v>
      </c>
      <c r="R234">
        <v>0.86309999999999998</v>
      </c>
      <c r="S234">
        <v>996.88090599999998</v>
      </c>
      <c r="T234" s="21" t="s">
        <v>315</v>
      </c>
      <c r="U234">
        <v>31.425799999999999</v>
      </c>
      <c r="V234">
        <v>31327.78</v>
      </c>
      <c r="W234">
        <v>2026</v>
      </c>
    </row>
    <row r="235" spans="1:23" x14ac:dyDescent="0.25">
      <c r="A235">
        <v>72031296</v>
      </c>
      <c r="B235" s="2">
        <v>46029</v>
      </c>
      <c r="C235" s="21" t="s">
        <v>2286</v>
      </c>
      <c r="D235" s="21" t="s">
        <v>9</v>
      </c>
      <c r="E235" s="21" t="s">
        <v>10</v>
      </c>
      <c r="F235" s="21" t="s">
        <v>2647</v>
      </c>
      <c r="G235" s="21" t="s">
        <v>2648</v>
      </c>
      <c r="H235" s="21" t="s">
        <v>1047</v>
      </c>
      <c r="I235" s="21" t="s">
        <v>1048</v>
      </c>
      <c r="J235" s="21" t="s">
        <v>50</v>
      </c>
      <c r="K235" s="21" t="s">
        <v>557</v>
      </c>
      <c r="L235">
        <v>540</v>
      </c>
      <c r="M235" s="21" t="s">
        <v>49</v>
      </c>
      <c r="N235" s="21" t="s">
        <v>14</v>
      </c>
      <c r="O235">
        <v>3.5150999999999999</v>
      </c>
      <c r="P235">
        <v>1898.154</v>
      </c>
      <c r="Q235">
        <v>31.403600000000001</v>
      </c>
      <c r="R235">
        <v>3.5150990000000002</v>
      </c>
      <c r="S235">
        <v>1898.154033</v>
      </c>
      <c r="T235" s="21" t="s">
        <v>315</v>
      </c>
      <c r="U235">
        <v>31.403600000000001</v>
      </c>
      <c r="V235">
        <v>59608.87</v>
      </c>
      <c r="W235">
        <v>2026</v>
      </c>
    </row>
    <row r="236" spans="1:23" x14ac:dyDescent="0.25">
      <c r="A236">
        <v>72033329</v>
      </c>
      <c r="B236" s="2">
        <v>46029</v>
      </c>
      <c r="C236" s="21" t="s">
        <v>2431</v>
      </c>
      <c r="D236" s="21" t="s">
        <v>9</v>
      </c>
      <c r="E236" s="21" t="s">
        <v>10</v>
      </c>
      <c r="F236" s="21" t="s">
        <v>2647</v>
      </c>
      <c r="G236" s="21" t="s">
        <v>2648</v>
      </c>
      <c r="H236" s="21" t="s">
        <v>1055</v>
      </c>
      <c r="I236" s="21" t="s">
        <v>1056</v>
      </c>
      <c r="J236" s="21" t="s">
        <v>50</v>
      </c>
      <c r="K236" s="21" t="s">
        <v>557</v>
      </c>
      <c r="L236">
        <v>220</v>
      </c>
      <c r="M236" s="21" t="s">
        <v>49</v>
      </c>
      <c r="N236" s="21" t="s">
        <v>14</v>
      </c>
      <c r="O236">
        <v>3.2797999999999998</v>
      </c>
      <c r="P236">
        <v>721.55600000000004</v>
      </c>
      <c r="Q236">
        <v>31.403600000000001</v>
      </c>
      <c r="R236">
        <v>3.2797999999999998</v>
      </c>
      <c r="S236">
        <v>721.55612699999995</v>
      </c>
      <c r="T236" s="21" t="s">
        <v>315</v>
      </c>
      <c r="U236">
        <v>31.403600000000001</v>
      </c>
      <c r="V236">
        <v>22659.46</v>
      </c>
      <c r="W236">
        <v>2026</v>
      </c>
    </row>
    <row r="237" spans="1:23" x14ac:dyDescent="0.25">
      <c r="A237">
        <v>72033330</v>
      </c>
      <c r="B237" s="2">
        <v>46029</v>
      </c>
      <c r="C237" s="21" t="s">
        <v>2431</v>
      </c>
      <c r="D237" s="21" t="s">
        <v>9</v>
      </c>
      <c r="E237" s="21" t="s">
        <v>10</v>
      </c>
      <c r="F237" s="21" t="s">
        <v>2647</v>
      </c>
      <c r="G237" s="21" t="s">
        <v>2648</v>
      </c>
      <c r="H237" s="21" t="s">
        <v>1053</v>
      </c>
      <c r="I237" s="21" t="s">
        <v>1054</v>
      </c>
      <c r="J237" s="21" t="s">
        <v>50</v>
      </c>
      <c r="K237" s="21" t="s">
        <v>557</v>
      </c>
      <c r="L237">
        <v>1200</v>
      </c>
      <c r="M237" s="21" t="s">
        <v>49</v>
      </c>
      <c r="N237" s="21" t="s">
        <v>14</v>
      </c>
      <c r="O237">
        <v>3.5266000000000002</v>
      </c>
      <c r="P237">
        <v>4231.92</v>
      </c>
      <c r="Q237">
        <v>31.403600000000001</v>
      </c>
      <c r="R237">
        <v>3.5266000000000002</v>
      </c>
      <c r="S237">
        <v>4231.9199070000004</v>
      </c>
      <c r="T237" s="21" t="s">
        <v>315</v>
      </c>
      <c r="U237">
        <v>31.403600000000001</v>
      </c>
      <c r="V237">
        <v>132897.51999999999</v>
      </c>
      <c r="W237">
        <v>2026</v>
      </c>
    </row>
    <row r="238" spans="1:23" x14ac:dyDescent="0.25">
      <c r="A238">
        <v>72035783</v>
      </c>
      <c r="B238" s="2">
        <v>46030</v>
      </c>
      <c r="C238" s="21" t="s">
        <v>2517</v>
      </c>
      <c r="D238" s="21" t="s">
        <v>9</v>
      </c>
      <c r="E238" s="21" t="s">
        <v>10</v>
      </c>
      <c r="F238" s="21" t="s">
        <v>2633</v>
      </c>
      <c r="G238" s="21" t="s">
        <v>2634</v>
      </c>
      <c r="H238" s="21" t="s">
        <v>1107</v>
      </c>
      <c r="I238" s="21" t="s">
        <v>1108</v>
      </c>
      <c r="J238" s="21" t="s">
        <v>50</v>
      </c>
      <c r="K238" s="21" t="s">
        <v>48</v>
      </c>
      <c r="L238">
        <v>9400</v>
      </c>
      <c r="M238" s="21" t="s">
        <v>49</v>
      </c>
      <c r="N238" s="21" t="s">
        <v>14</v>
      </c>
      <c r="O238">
        <v>0.3206</v>
      </c>
      <c r="P238">
        <v>3013.64</v>
      </c>
      <c r="Q238">
        <v>31.5595</v>
      </c>
      <c r="R238">
        <v>0.3206</v>
      </c>
      <c r="S238">
        <v>3013.6399489999999</v>
      </c>
      <c r="T238" s="21" t="s">
        <v>315</v>
      </c>
      <c r="U238">
        <v>31.5595</v>
      </c>
      <c r="V238">
        <v>95108.97</v>
      </c>
      <c r="W238">
        <v>2026</v>
      </c>
    </row>
    <row r="239" spans="1:23" x14ac:dyDescent="0.25">
      <c r="A239">
        <v>72033336</v>
      </c>
      <c r="B239" s="2">
        <v>46044</v>
      </c>
      <c r="C239" s="21" t="s">
        <v>2431</v>
      </c>
      <c r="D239" s="21" t="s">
        <v>9</v>
      </c>
      <c r="E239" s="21" t="s">
        <v>10</v>
      </c>
      <c r="F239" s="21" t="s">
        <v>2649</v>
      </c>
      <c r="G239" s="21" t="s">
        <v>2650</v>
      </c>
      <c r="H239" s="21" t="s">
        <v>1045</v>
      </c>
      <c r="I239" s="21" t="s">
        <v>1046</v>
      </c>
      <c r="J239" s="21" t="s">
        <v>50</v>
      </c>
      <c r="K239" s="21" t="s">
        <v>557</v>
      </c>
      <c r="L239">
        <v>1340</v>
      </c>
      <c r="M239" s="21" t="s">
        <v>49</v>
      </c>
      <c r="N239" s="21" t="s">
        <v>14</v>
      </c>
      <c r="O239">
        <v>2.7905000000000002</v>
      </c>
      <c r="P239">
        <v>3739.27</v>
      </c>
      <c r="Q239">
        <v>31.470099999999999</v>
      </c>
      <c r="R239">
        <v>2.7904990000000001</v>
      </c>
      <c r="S239">
        <v>3739.2699729999999</v>
      </c>
      <c r="T239" s="21" t="s">
        <v>315</v>
      </c>
      <c r="U239">
        <v>31.470099999999999</v>
      </c>
      <c r="V239">
        <v>117675.2</v>
      </c>
      <c r="W239">
        <v>2026</v>
      </c>
    </row>
    <row r="240" spans="1:23" x14ac:dyDescent="0.25">
      <c r="A240">
        <v>72033337</v>
      </c>
      <c r="B240" s="2">
        <v>46044</v>
      </c>
      <c r="C240" s="21" t="s">
        <v>2431</v>
      </c>
      <c r="D240" s="21" t="s">
        <v>9</v>
      </c>
      <c r="E240" s="21" t="s">
        <v>10</v>
      </c>
      <c r="F240" s="21" t="s">
        <v>2649</v>
      </c>
      <c r="G240" s="21" t="s">
        <v>2650</v>
      </c>
      <c r="H240" s="21" t="s">
        <v>1057</v>
      </c>
      <c r="I240" s="21" t="s">
        <v>1058</v>
      </c>
      <c r="J240" s="21" t="s">
        <v>50</v>
      </c>
      <c r="K240" s="21" t="s">
        <v>557</v>
      </c>
      <c r="L240">
        <v>1650</v>
      </c>
      <c r="M240" s="21" t="s">
        <v>49</v>
      </c>
      <c r="N240" s="21" t="s">
        <v>14</v>
      </c>
      <c r="O240">
        <v>2.9821</v>
      </c>
      <c r="P240">
        <v>4920.4650000000001</v>
      </c>
      <c r="Q240">
        <v>31.470099999999999</v>
      </c>
      <c r="R240">
        <v>2.9821</v>
      </c>
      <c r="S240">
        <v>4920.4651389999999</v>
      </c>
      <c r="T240" s="21" t="s">
        <v>315</v>
      </c>
      <c r="U240">
        <v>31.470099999999999</v>
      </c>
      <c r="V240">
        <v>154847.53</v>
      </c>
      <c r="W240">
        <v>2026</v>
      </c>
    </row>
    <row r="241" spans="1:23" x14ac:dyDescent="0.25">
      <c r="A241">
        <v>72033337</v>
      </c>
      <c r="B241" s="2">
        <v>46044</v>
      </c>
      <c r="C241" s="21" t="s">
        <v>2431</v>
      </c>
      <c r="D241" s="21" t="s">
        <v>9</v>
      </c>
      <c r="E241" s="21" t="s">
        <v>10</v>
      </c>
      <c r="F241" s="21" t="s">
        <v>2649</v>
      </c>
      <c r="G241" s="21" t="s">
        <v>2650</v>
      </c>
      <c r="H241" s="21" t="s">
        <v>1053</v>
      </c>
      <c r="I241" s="21" t="s">
        <v>1054</v>
      </c>
      <c r="J241" s="21" t="s">
        <v>50</v>
      </c>
      <c r="K241" s="21" t="s">
        <v>557</v>
      </c>
      <c r="L241">
        <v>1140</v>
      </c>
      <c r="M241" s="21" t="s">
        <v>49</v>
      </c>
      <c r="N241" s="21" t="s">
        <v>14</v>
      </c>
      <c r="O241">
        <v>3.5266000000000002</v>
      </c>
      <c r="P241">
        <v>4020.3240000000001</v>
      </c>
      <c r="Q241">
        <v>31.470099999999999</v>
      </c>
      <c r="R241">
        <v>3.526599</v>
      </c>
      <c r="S241">
        <v>4020.3240529999998</v>
      </c>
      <c r="T241" s="21" t="s">
        <v>315</v>
      </c>
      <c r="U241">
        <v>31.470099999999999</v>
      </c>
      <c r="V241">
        <v>126520</v>
      </c>
      <c r="W241">
        <v>2026</v>
      </c>
    </row>
    <row r="242" spans="1:23" x14ac:dyDescent="0.25">
      <c r="A242">
        <v>72033337</v>
      </c>
      <c r="B242" s="2">
        <v>46044</v>
      </c>
      <c r="C242" s="21" t="s">
        <v>2431</v>
      </c>
      <c r="D242" s="21" t="s">
        <v>9</v>
      </c>
      <c r="E242" s="21" t="s">
        <v>10</v>
      </c>
      <c r="F242" s="21" t="s">
        <v>2649</v>
      </c>
      <c r="G242" s="21" t="s">
        <v>2650</v>
      </c>
      <c r="H242" s="21" t="s">
        <v>1049</v>
      </c>
      <c r="I242" s="21" t="s">
        <v>1050</v>
      </c>
      <c r="J242" s="21" t="s">
        <v>50</v>
      </c>
      <c r="K242" s="21" t="s">
        <v>557</v>
      </c>
      <c r="L242">
        <v>1140</v>
      </c>
      <c r="M242" s="21" t="s">
        <v>49</v>
      </c>
      <c r="N242" s="21" t="s">
        <v>14</v>
      </c>
      <c r="O242">
        <v>3.0110000000000001</v>
      </c>
      <c r="P242">
        <v>3432.54</v>
      </c>
      <c r="Q242">
        <v>31.470099999999999</v>
      </c>
      <c r="R242">
        <v>3.010999</v>
      </c>
      <c r="S242">
        <v>3432.5400930000001</v>
      </c>
      <c r="T242" s="21" t="s">
        <v>315</v>
      </c>
      <c r="U242">
        <v>31.470099999999999</v>
      </c>
      <c r="V242">
        <v>108022.38</v>
      </c>
      <c r="W242">
        <v>2026</v>
      </c>
    </row>
    <row r="243" spans="1:23" x14ac:dyDescent="0.25">
      <c r="A243">
        <v>72033338</v>
      </c>
      <c r="B243" s="2">
        <v>46044</v>
      </c>
      <c r="C243" s="21" t="s">
        <v>2431</v>
      </c>
      <c r="D243" s="21" t="s">
        <v>9</v>
      </c>
      <c r="E243" s="21" t="s">
        <v>10</v>
      </c>
      <c r="F243" s="21" t="s">
        <v>2649</v>
      </c>
      <c r="G243" s="21" t="s">
        <v>2650</v>
      </c>
      <c r="H243" s="21" t="s">
        <v>1047</v>
      </c>
      <c r="I243" s="21" t="s">
        <v>1048</v>
      </c>
      <c r="J243" s="21" t="s">
        <v>50</v>
      </c>
      <c r="K243" s="21" t="s">
        <v>557</v>
      </c>
      <c r="L243">
        <v>300</v>
      </c>
      <c r="M243" s="21" t="s">
        <v>49</v>
      </c>
      <c r="N243" s="21" t="s">
        <v>14</v>
      </c>
      <c r="O243">
        <v>3.5150999999999999</v>
      </c>
      <c r="P243">
        <v>1054.53</v>
      </c>
      <c r="Q243">
        <v>31.470099999999999</v>
      </c>
      <c r="R243">
        <v>3.5150999999999999</v>
      </c>
      <c r="S243">
        <v>1054.529855</v>
      </c>
      <c r="T243" s="21" t="s">
        <v>315</v>
      </c>
      <c r="U243">
        <v>31.470099999999999</v>
      </c>
      <c r="V243">
        <v>33186.160000000003</v>
      </c>
      <c r="W243">
        <v>2026</v>
      </c>
    </row>
    <row r="244" spans="1:23" x14ac:dyDescent="0.25">
      <c r="A244">
        <v>72033339</v>
      </c>
      <c r="B244" s="2">
        <v>46044</v>
      </c>
      <c r="C244" s="21" t="s">
        <v>2431</v>
      </c>
      <c r="D244" s="21" t="s">
        <v>9</v>
      </c>
      <c r="E244" s="21" t="s">
        <v>10</v>
      </c>
      <c r="F244" s="21" t="s">
        <v>2649</v>
      </c>
      <c r="G244" s="21" t="s">
        <v>2650</v>
      </c>
      <c r="H244" s="21" t="s">
        <v>1043</v>
      </c>
      <c r="I244" s="21" t="s">
        <v>1044</v>
      </c>
      <c r="J244" s="21" t="s">
        <v>50</v>
      </c>
      <c r="K244" s="21" t="s">
        <v>557</v>
      </c>
      <c r="L244">
        <v>1260</v>
      </c>
      <c r="M244" s="21" t="s">
        <v>49</v>
      </c>
      <c r="N244" s="21" t="s">
        <v>14</v>
      </c>
      <c r="O244">
        <v>2.7789999999999999</v>
      </c>
      <c r="P244">
        <v>3501.54</v>
      </c>
      <c r="Q244">
        <v>31.470099999999999</v>
      </c>
      <c r="R244">
        <v>2.7789999999999999</v>
      </c>
      <c r="S244">
        <v>3501.5398740000001</v>
      </c>
      <c r="T244" s="21" t="s">
        <v>315</v>
      </c>
      <c r="U244">
        <v>31.470099999999999</v>
      </c>
      <c r="V244">
        <v>110193.81</v>
      </c>
      <c r="W244">
        <v>2026</v>
      </c>
    </row>
    <row r="245" spans="1:23" x14ac:dyDescent="0.25">
      <c r="A245">
        <v>72033339</v>
      </c>
      <c r="B245" s="2">
        <v>46044</v>
      </c>
      <c r="C245" s="21" t="s">
        <v>2431</v>
      </c>
      <c r="D245" s="21" t="s">
        <v>9</v>
      </c>
      <c r="E245" s="21" t="s">
        <v>10</v>
      </c>
      <c r="F245" s="21" t="s">
        <v>2651</v>
      </c>
      <c r="G245" s="21" t="s">
        <v>2652</v>
      </c>
      <c r="H245" s="21" t="s">
        <v>1043</v>
      </c>
      <c r="I245" s="21" t="s">
        <v>1044</v>
      </c>
      <c r="J245" s="21" t="s">
        <v>50</v>
      </c>
      <c r="K245" s="21" t="s">
        <v>557</v>
      </c>
      <c r="L245">
        <v>60</v>
      </c>
      <c r="M245" s="21" t="s">
        <v>49</v>
      </c>
      <c r="N245" s="21" t="s">
        <v>14</v>
      </c>
      <c r="O245">
        <v>2.7789999999999999</v>
      </c>
      <c r="P245">
        <v>166.74</v>
      </c>
      <c r="Q245">
        <v>31.470099999999999</v>
      </c>
      <c r="R245">
        <v>2.7789999999999999</v>
      </c>
      <c r="S245">
        <v>166.739857</v>
      </c>
      <c r="T245" s="21" t="s">
        <v>315</v>
      </c>
      <c r="U245">
        <v>31.470099999999999</v>
      </c>
      <c r="V245">
        <v>5247.32</v>
      </c>
      <c r="W245">
        <v>2026</v>
      </c>
    </row>
    <row r="246" spans="1:23" x14ac:dyDescent="0.25">
      <c r="A246">
        <v>72033785</v>
      </c>
      <c r="B246" s="2">
        <v>46044</v>
      </c>
      <c r="C246" s="21" t="s">
        <v>2454</v>
      </c>
      <c r="D246" s="21" t="s">
        <v>9</v>
      </c>
      <c r="E246" s="21" t="s">
        <v>10</v>
      </c>
      <c r="F246" s="21" t="s">
        <v>2649</v>
      </c>
      <c r="G246" s="21" t="s">
        <v>2650</v>
      </c>
      <c r="H246" s="21" t="s">
        <v>1051</v>
      </c>
      <c r="I246" s="21" t="s">
        <v>1052</v>
      </c>
      <c r="J246" s="21" t="s">
        <v>50</v>
      </c>
      <c r="K246" s="21" t="s">
        <v>557</v>
      </c>
      <c r="L246">
        <v>900</v>
      </c>
      <c r="M246" s="21" t="s">
        <v>49</v>
      </c>
      <c r="N246" s="21" t="s">
        <v>14</v>
      </c>
      <c r="O246">
        <v>3.5729000000000002</v>
      </c>
      <c r="P246">
        <v>3215.61</v>
      </c>
      <c r="Q246">
        <v>31.470099999999999</v>
      </c>
      <c r="R246">
        <v>3.572899</v>
      </c>
      <c r="S246">
        <v>3215.6100550000001</v>
      </c>
      <c r="T246" s="21" t="s">
        <v>315</v>
      </c>
      <c r="U246">
        <v>31.470099999999999</v>
      </c>
      <c r="V246">
        <v>101195.57</v>
      </c>
      <c r="W246">
        <v>2026</v>
      </c>
    </row>
    <row r="247" spans="1:23" x14ac:dyDescent="0.25">
      <c r="A247">
        <v>72036199</v>
      </c>
      <c r="B247" s="2">
        <v>46044</v>
      </c>
      <c r="C247" s="21" t="s">
        <v>2556</v>
      </c>
      <c r="D247" s="21" t="s">
        <v>9</v>
      </c>
      <c r="E247" s="21" t="s">
        <v>10</v>
      </c>
      <c r="F247" s="21" t="s">
        <v>2657</v>
      </c>
      <c r="G247" s="21" t="s">
        <v>2658</v>
      </c>
      <c r="H247" s="21" t="s">
        <v>2659</v>
      </c>
      <c r="I247" s="21" t="s">
        <v>2660</v>
      </c>
      <c r="J247" s="21" t="s">
        <v>50</v>
      </c>
      <c r="K247" s="21" t="s">
        <v>12</v>
      </c>
      <c r="L247">
        <v>108</v>
      </c>
      <c r="M247" s="21" t="s">
        <v>49</v>
      </c>
      <c r="N247" s="21" t="s">
        <v>14</v>
      </c>
      <c r="O247">
        <v>0.7117</v>
      </c>
      <c r="P247">
        <v>76.864000000000004</v>
      </c>
      <c r="Q247">
        <v>31.470099999999999</v>
      </c>
      <c r="R247">
        <v>0.71169899999999997</v>
      </c>
      <c r="S247">
        <v>76.864069999999998</v>
      </c>
      <c r="T247" s="21" t="s">
        <v>315</v>
      </c>
      <c r="U247">
        <v>31.470099999999999</v>
      </c>
      <c r="V247">
        <v>2418.92</v>
      </c>
      <c r="W247">
        <v>2026</v>
      </c>
    </row>
    <row r="248" spans="1:23" x14ac:dyDescent="0.25">
      <c r="A248">
        <v>72036204</v>
      </c>
      <c r="B248" s="2">
        <v>46044</v>
      </c>
      <c r="C248" s="21" t="s">
        <v>2556</v>
      </c>
      <c r="D248" s="21" t="s">
        <v>9</v>
      </c>
      <c r="E248" s="21" t="s">
        <v>10</v>
      </c>
      <c r="F248" s="21" t="s">
        <v>2657</v>
      </c>
      <c r="G248" s="21" t="s">
        <v>2658</v>
      </c>
      <c r="H248" s="21" t="s">
        <v>2659</v>
      </c>
      <c r="I248" s="21" t="s">
        <v>2660</v>
      </c>
      <c r="J248" s="21" t="s">
        <v>50</v>
      </c>
      <c r="K248" s="21" t="s">
        <v>12</v>
      </c>
      <c r="L248">
        <v>432</v>
      </c>
      <c r="M248" s="21" t="s">
        <v>49</v>
      </c>
      <c r="N248" s="21" t="s">
        <v>14</v>
      </c>
      <c r="O248">
        <v>0.71169000000000004</v>
      </c>
      <c r="P248">
        <v>307.45</v>
      </c>
      <c r="Q248">
        <v>31.470099999999999</v>
      </c>
      <c r="R248">
        <v>0.71169000000000004</v>
      </c>
      <c r="S248">
        <v>307.449928</v>
      </c>
      <c r="T248" s="21" t="s">
        <v>315</v>
      </c>
      <c r="U248">
        <v>31.470099999999999</v>
      </c>
      <c r="V248">
        <v>9675.48</v>
      </c>
      <c r="W248">
        <v>2026</v>
      </c>
    </row>
    <row r="249" spans="1:23" x14ac:dyDescent="0.25">
      <c r="A249">
        <v>72036284</v>
      </c>
      <c r="B249" s="2">
        <v>46044</v>
      </c>
      <c r="C249" s="21" t="s">
        <v>2556</v>
      </c>
      <c r="D249" s="21" t="s">
        <v>9</v>
      </c>
      <c r="E249" s="21" t="s">
        <v>10</v>
      </c>
      <c r="F249" s="21" t="s">
        <v>2657</v>
      </c>
      <c r="G249" s="21" t="s">
        <v>2658</v>
      </c>
      <c r="H249" s="21" t="s">
        <v>2661</v>
      </c>
      <c r="I249" s="21" t="s">
        <v>2662</v>
      </c>
      <c r="J249" s="21" t="s">
        <v>50</v>
      </c>
      <c r="K249" s="21" t="s">
        <v>12</v>
      </c>
      <c r="L249">
        <v>1530</v>
      </c>
      <c r="M249" s="21" t="s">
        <v>49</v>
      </c>
      <c r="N249" s="21" t="s">
        <v>14</v>
      </c>
      <c r="O249">
        <v>0.52580000000000005</v>
      </c>
      <c r="P249">
        <v>804.47</v>
      </c>
      <c r="Q249">
        <v>31.470099999999999</v>
      </c>
      <c r="R249">
        <v>0.52580000000000005</v>
      </c>
      <c r="S249">
        <v>804.46995700000002</v>
      </c>
      <c r="T249" s="21" t="s">
        <v>315</v>
      </c>
      <c r="U249">
        <v>31.470099999999999</v>
      </c>
      <c r="V249">
        <v>25316.75</v>
      </c>
      <c r="W249">
        <v>2026</v>
      </c>
    </row>
    <row r="250" spans="1:23" x14ac:dyDescent="0.25">
      <c r="A250">
        <v>72031240</v>
      </c>
      <c r="B250" s="2">
        <v>46048</v>
      </c>
      <c r="C250" s="21" t="s">
        <v>2322</v>
      </c>
      <c r="D250" s="21" t="s">
        <v>9</v>
      </c>
      <c r="E250" s="21" t="s">
        <v>10</v>
      </c>
      <c r="F250" s="21" t="s">
        <v>2625</v>
      </c>
      <c r="G250" s="21" t="s">
        <v>2626</v>
      </c>
      <c r="H250" s="21" t="s">
        <v>1049</v>
      </c>
      <c r="I250" s="21" t="s">
        <v>1050</v>
      </c>
      <c r="J250" s="21" t="s">
        <v>50</v>
      </c>
      <c r="K250" s="21" t="s">
        <v>557</v>
      </c>
      <c r="L250">
        <v>1010</v>
      </c>
      <c r="M250" s="21" t="s">
        <v>49</v>
      </c>
      <c r="N250" s="21" t="s">
        <v>14</v>
      </c>
      <c r="O250">
        <v>3.0110000000000001</v>
      </c>
      <c r="P250">
        <v>3041.11</v>
      </c>
      <c r="Q250">
        <v>31.228000000000002</v>
      </c>
      <c r="R250">
        <v>3.0110000000000001</v>
      </c>
      <c r="S250">
        <v>3041.1099009999998</v>
      </c>
      <c r="T250" s="21" t="s">
        <v>315</v>
      </c>
      <c r="U250">
        <v>31.228000000000002</v>
      </c>
      <c r="V250">
        <v>94967.78</v>
      </c>
      <c r="W250">
        <v>2026</v>
      </c>
    </row>
    <row r="251" spans="1:23" x14ac:dyDescent="0.25">
      <c r="A251">
        <v>72031240</v>
      </c>
      <c r="B251" s="2">
        <v>46048</v>
      </c>
      <c r="C251" s="21" t="s">
        <v>2322</v>
      </c>
      <c r="D251" s="21" t="s">
        <v>9</v>
      </c>
      <c r="E251" s="21" t="s">
        <v>10</v>
      </c>
      <c r="F251" s="21" t="s">
        <v>2625</v>
      </c>
      <c r="G251" s="21" t="s">
        <v>2626</v>
      </c>
      <c r="H251" s="21" t="s">
        <v>1049</v>
      </c>
      <c r="I251" s="21" t="s">
        <v>1050</v>
      </c>
      <c r="J251" s="21" t="s">
        <v>50</v>
      </c>
      <c r="K251" s="21" t="s">
        <v>557</v>
      </c>
      <c r="L251">
        <v>240</v>
      </c>
      <c r="M251" s="21" t="s">
        <v>49</v>
      </c>
      <c r="N251" s="21" t="s">
        <v>14</v>
      </c>
      <c r="O251">
        <v>3.0110000000000001</v>
      </c>
      <c r="P251">
        <v>722.64</v>
      </c>
      <c r="Q251">
        <v>31.228000000000002</v>
      </c>
      <c r="R251">
        <v>3.0110000000000001</v>
      </c>
      <c r="S251">
        <v>722.63993800000003</v>
      </c>
      <c r="T251" s="21" t="s">
        <v>315</v>
      </c>
      <c r="U251">
        <v>31.228000000000002</v>
      </c>
      <c r="V251">
        <v>22566.6</v>
      </c>
      <c r="W251">
        <v>2026</v>
      </c>
    </row>
    <row r="252" spans="1:23" x14ac:dyDescent="0.25">
      <c r="A252">
        <v>72031240</v>
      </c>
      <c r="B252" s="2">
        <v>46048</v>
      </c>
      <c r="C252" s="21" t="s">
        <v>2322</v>
      </c>
      <c r="D252" s="21" t="s">
        <v>9</v>
      </c>
      <c r="E252" s="21" t="s">
        <v>10</v>
      </c>
      <c r="F252" s="21" t="s">
        <v>2625</v>
      </c>
      <c r="G252" s="21" t="s">
        <v>2626</v>
      </c>
      <c r="H252" s="21" t="s">
        <v>1049</v>
      </c>
      <c r="I252" s="21" t="s">
        <v>1050</v>
      </c>
      <c r="J252" s="21" t="s">
        <v>50</v>
      </c>
      <c r="K252" s="21" t="s">
        <v>557</v>
      </c>
      <c r="L252">
        <v>780</v>
      </c>
      <c r="M252" s="21" t="s">
        <v>49</v>
      </c>
      <c r="N252" s="21" t="s">
        <v>14</v>
      </c>
      <c r="O252">
        <v>3.0110000000000001</v>
      </c>
      <c r="P252">
        <v>2348.58</v>
      </c>
      <c r="Q252">
        <v>31.228000000000002</v>
      </c>
      <c r="R252">
        <v>3.0110000000000001</v>
      </c>
      <c r="S252">
        <v>2348.5801200000001</v>
      </c>
      <c r="T252" s="21" t="s">
        <v>315</v>
      </c>
      <c r="U252">
        <v>31.228000000000002</v>
      </c>
      <c r="V252">
        <v>73341.460000000006</v>
      </c>
      <c r="W252">
        <v>2026</v>
      </c>
    </row>
    <row r="253" spans="1:23" x14ac:dyDescent="0.25">
      <c r="A253">
        <v>72031241</v>
      </c>
      <c r="B253" s="2">
        <v>46048</v>
      </c>
      <c r="C253" s="21" t="s">
        <v>2322</v>
      </c>
      <c r="D253" s="21" t="s">
        <v>9</v>
      </c>
      <c r="E253" s="21" t="s">
        <v>10</v>
      </c>
      <c r="F253" s="21" t="s">
        <v>2625</v>
      </c>
      <c r="G253" s="21" t="s">
        <v>2626</v>
      </c>
      <c r="H253" s="21" t="s">
        <v>1049</v>
      </c>
      <c r="I253" s="21" t="s">
        <v>1050</v>
      </c>
      <c r="J253" s="21" t="s">
        <v>50</v>
      </c>
      <c r="K253" s="21" t="s">
        <v>557</v>
      </c>
      <c r="L253">
        <v>2030</v>
      </c>
      <c r="M253" s="21" t="s">
        <v>49</v>
      </c>
      <c r="N253" s="21" t="s">
        <v>14</v>
      </c>
      <c r="O253">
        <v>3.0110000000000001</v>
      </c>
      <c r="P253">
        <v>6112.33</v>
      </c>
      <c r="Q253">
        <v>31.228000000000002</v>
      </c>
      <c r="R253">
        <v>3.0110000000000001</v>
      </c>
      <c r="S253">
        <v>6112.32996</v>
      </c>
      <c r="T253" s="21" t="s">
        <v>315</v>
      </c>
      <c r="U253">
        <v>31.228000000000002</v>
      </c>
      <c r="V253">
        <v>190875.84</v>
      </c>
      <c r="W253">
        <v>2026</v>
      </c>
    </row>
    <row r="254" spans="1:23" x14ac:dyDescent="0.25">
      <c r="A254">
        <v>72031296</v>
      </c>
      <c r="B254" s="2">
        <v>46048</v>
      </c>
      <c r="C254" s="21" t="s">
        <v>2286</v>
      </c>
      <c r="D254" s="21" t="s">
        <v>9</v>
      </c>
      <c r="E254" s="21" t="s">
        <v>10</v>
      </c>
      <c r="F254" s="21" t="s">
        <v>2625</v>
      </c>
      <c r="G254" s="21" t="s">
        <v>2626</v>
      </c>
      <c r="H254" s="21" t="s">
        <v>1047</v>
      </c>
      <c r="I254" s="21" t="s">
        <v>1048</v>
      </c>
      <c r="J254" s="21" t="s">
        <v>50</v>
      </c>
      <c r="K254" s="21" t="s">
        <v>557</v>
      </c>
      <c r="L254">
        <v>420</v>
      </c>
      <c r="M254" s="21" t="s">
        <v>49</v>
      </c>
      <c r="N254" s="21" t="s">
        <v>14</v>
      </c>
      <c r="O254">
        <v>3.5150999999999999</v>
      </c>
      <c r="P254">
        <v>1476.3420000000001</v>
      </c>
      <c r="Q254">
        <v>31.228000000000002</v>
      </c>
      <c r="R254">
        <v>3.5150990000000002</v>
      </c>
      <c r="S254">
        <v>1476.3420639999999</v>
      </c>
      <c r="T254" s="21" t="s">
        <v>315</v>
      </c>
      <c r="U254">
        <v>31.228000000000002</v>
      </c>
      <c r="V254">
        <v>46103.21</v>
      </c>
      <c r="W254">
        <v>2026</v>
      </c>
    </row>
    <row r="255" spans="1:23" x14ac:dyDescent="0.25">
      <c r="A255">
        <v>72031296</v>
      </c>
      <c r="B255" s="2">
        <v>46048</v>
      </c>
      <c r="C255" s="21" t="s">
        <v>2286</v>
      </c>
      <c r="D255" s="21" t="s">
        <v>9</v>
      </c>
      <c r="E255" s="21" t="s">
        <v>10</v>
      </c>
      <c r="F255" s="21" t="s">
        <v>2625</v>
      </c>
      <c r="G255" s="21" t="s">
        <v>2626</v>
      </c>
      <c r="H255" s="21" t="s">
        <v>1047</v>
      </c>
      <c r="I255" s="21" t="s">
        <v>1048</v>
      </c>
      <c r="J255" s="21" t="s">
        <v>50</v>
      </c>
      <c r="K255" s="21" t="s">
        <v>557</v>
      </c>
      <c r="L255">
        <v>660</v>
      </c>
      <c r="M255" s="21" t="s">
        <v>49</v>
      </c>
      <c r="N255" s="21" t="s">
        <v>14</v>
      </c>
      <c r="O255">
        <v>3.5150999999999999</v>
      </c>
      <c r="P255">
        <v>2319.9659999999999</v>
      </c>
      <c r="Q255">
        <v>31.228000000000002</v>
      </c>
      <c r="R255">
        <v>3.5150990000000002</v>
      </c>
      <c r="S255">
        <v>2319.9660560000002</v>
      </c>
      <c r="T255" s="21" t="s">
        <v>315</v>
      </c>
      <c r="U255">
        <v>31.228000000000002</v>
      </c>
      <c r="V255">
        <v>72447.899999999994</v>
      </c>
      <c r="W255">
        <v>2026</v>
      </c>
    </row>
    <row r="256" spans="1:23" x14ac:dyDescent="0.25">
      <c r="A256">
        <v>72031296</v>
      </c>
      <c r="B256" s="2">
        <v>46048</v>
      </c>
      <c r="C256" s="21" t="s">
        <v>2286</v>
      </c>
      <c r="D256" s="21" t="s">
        <v>9</v>
      </c>
      <c r="E256" s="21" t="s">
        <v>10</v>
      </c>
      <c r="F256" s="21" t="s">
        <v>2625</v>
      </c>
      <c r="G256" s="21" t="s">
        <v>2626</v>
      </c>
      <c r="H256" s="21" t="s">
        <v>1047</v>
      </c>
      <c r="I256" s="21" t="s">
        <v>1048</v>
      </c>
      <c r="J256" s="21" t="s">
        <v>50</v>
      </c>
      <c r="K256" s="21" t="s">
        <v>557</v>
      </c>
      <c r="L256">
        <v>410</v>
      </c>
      <c r="M256" s="21" t="s">
        <v>49</v>
      </c>
      <c r="N256" s="21" t="s">
        <v>14</v>
      </c>
      <c r="O256">
        <v>3.5150999999999999</v>
      </c>
      <c r="P256">
        <v>1441.191</v>
      </c>
      <c r="Q256">
        <v>31.228000000000002</v>
      </c>
      <c r="R256">
        <v>3.5150990000000002</v>
      </c>
      <c r="S256">
        <v>1441.190918</v>
      </c>
      <c r="T256" s="21" t="s">
        <v>315</v>
      </c>
      <c r="U256">
        <v>31.228000000000002</v>
      </c>
      <c r="V256">
        <v>45005.51</v>
      </c>
      <c r="W256">
        <v>2026</v>
      </c>
    </row>
    <row r="257" spans="1:23" x14ac:dyDescent="0.25">
      <c r="A257">
        <v>72033330</v>
      </c>
      <c r="B257" s="2">
        <v>46048</v>
      </c>
      <c r="C257" s="21" t="s">
        <v>2431</v>
      </c>
      <c r="D257" s="21" t="s">
        <v>9</v>
      </c>
      <c r="E257" s="21" t="s">
        <v>10</v>
      </c>
      <c r="F257" s="21" t="s">
        <v>2625</v>
      </c>
      <c r="G257" s="21" t="s">
        <v>2626</v>
      </c>
      <c r="H257" s="21" t="s">
        <v>1053</v>
      </c>
      <c r="I257" s="21" t="s">
        <v>1054</v>
      </c>
      <c r="J257" s="21" t="s">
        <v>50</v>
      </c>
      <c r="K257" s="21" t="s">
        <v>557</v>
      </c>
      <c r="L257">
        <v>420</v>
      </c>
      <c r="M257" s="21" t="s">
        <v>49</v>
      </c>
      <c r="N257" s="21" t="s">
        <v>14</v>
      </c>
      <c r="O257">
        <v>3.5266000000000002</v>
      </c>
      <c r="P257">
        <v>1481.172</v>
      </c>
      <c r="Q257">
        <v>31.228000000000002</v>
      </c>
      <c r="R257">
        <v>3.526599</v>
      </c>
      <c r="S257">
        <v>1481.1720250000001</v>
      </c>
      <c r="T257" s="21" t="s">
        <v>315</v>
      </c>
      <c r="U257">
        <v>31.228000000000002</v>
      </c>
      <c r="V257">
        <v>46254.04</v>
      </c>
      <c r="W257">
        <v>2026</v>
      </c>
    </row>
    <row r="258" spans="1:23" x14ac:dyDescent="0.25">
      <c r="A258">
        <v>72033330</v>
      </c>
      <c r="B258" s="2">
        <v>46048</v>
      </c>
      <c r="C258" s="21" t="s">
        <v>2431</v>
      </c>
      <c r="D258" s="21" t="s">
        <v>9</v>
      </c>
      <c r="E258" s="21" t="s">
        <v>10</v>
      </c>
      <c r="F258" s="21" t="s">
        <v>2625</v>
      </c>
      <c r="G258" s="21" t="s">
        <v>2626</v>
      </c>
      <c r="H258" s="21" t="s">
        <v>1053</v>
      </c>
      <c r="I258" s="21" t="s">
        <v>1054</v>
      </c>
      <c r="J258" s="21" t="s">
        <v>50</v>
      </c>
      <c r="K258" s="21" t="s">
        <v>557</v>
      </c>
      <c r="L258">
        <v>360</v>
      </c>
      <c r="M258" s="21" t="s">
        <v>49</v>
      </c>
      <c r="N258" s="21" t="s">
        <v>14</v>
      </c>
      <c r="O258">
        <v>3.5266099999999998</v>
      </c>
      <c r="P258">
        <v>1269.58</v>
      </c>
      <c r="Q258">
        <v>31.228000000000002</v>
      </c>
      <c r="R258">
        <v>3.5266099999999998</v>
      </c>
      <c r="S258">
        <v>1269.579864</v>
      </c>
      <c r="T258" s="21" t="s">
        <v>315</v>
      </c>
      <c r="U258">
        <v>31.228000000000002</v>
      </c>
      <c r="V258">
        <v>39646.44</v>
      </c>
      <c r="W258">
        <v>2026</v>
      </c>
    </row>
    <row r="259" spans="1:23" x14ac:dyDescent="0.25">
      <c r="A259">
        <v>72033330</v>
      </c>
      <c r="B259" s="2">
        <v>46048</v>
      </c>
      <c r="C259" s="21" t="s">
        <v>2431</v>
      </c>
      <c r="D259" s="21" t="s">
        <v>9</v>
      </c>
      <c r="E259" s="21" t="s">
        <v>10</v>
      </c>
      <c r="F259" s="21" t="s">
        <v>2625</v>
      </c>
      <c r="G259" s="21" t="s">
        <v>2626</v>
      </c>
      <c r="H259" s="21" t="s">
        <v>1053</v>
      </c>
      <c r="I259" s="21" t="s">
        <v>1054</v>
      </c>
      <c r="J259" s="21" t="s">
        <v>50</v>
      </c>
      <c r="K259" s="21" t="s">
        <v>557</v>
      </c>
      <c r="L259">
        <v>840</v>
      </c>
      <c r="M259" s="21" t="s">
        <v>49</v>
      </c>
      <c r="N259" s="21" t="s">
        <v>14</v>
      </c>
      <c r="O259">
        <v>3.5266000000000002</v>
      </c>
      <c r="P259">
        <v>2962.3440000000001</v>
      </c>
      <c r="Q259">
        <v>31.228000000000002</v>
      </c>
      <c r="R259">
        <v>3.526599</v>
      </c>
      <c r="S259">
        <v>2962.3440500000002</v>
      </c>
      <c r="T259" s="21" t="s">
        <v>315</v>
      </c>
      <c r="U259">
        <v>31.228000000000002</v>
      </c>
      <c r="V259">
        <v>92508.08</v>
      </c>
      <c r="W259">
        <v>2026</v>
      </c>
    </row>
    <row r="260" spans="1:23" x14ac:dyDescent="0.25">
      <c r="A260">
        <v>72033331</v>
      </c>
      <c r="B260" s="2">
        <v>46048</v>
      </c>
      <c r="C260" s="21" t="s">
        <v>2431</v>
      </c>
      <c r="D260" s="21" t="s">
        <v>9</v>
      </c>
      <c r="E260" s="21" t="s">
        <v>10</v>
      </c>
      <c r="F260" s="21" t="s">
        <v>2625</v>
      </c>
      <c r="G260" s="21" t="s">
        <v>2626</v>
      </c>
      <c r="H260" s="21" t="s">
        <v>1057</v>
      </c>
      <c r="I260" s="21" t="s">
        <v>1058</v>
      </c>
      <c r="J260" s="21" t="s">
        <v>50</v>
      </c>
      <c r="K260" s="21" t="s">
        <v>557</v>
      </c>
      <c r="L260">
        <v>2300</v>
      </c>
      <c r="M260" s="21" t="s">
        <v>49</v>
      </c>
      <c r="N260" s="21" t="s">
        <v>14</v>
      </c>
      <c r="O260">
        <v>2.9821</v>
      </c>
      <c r="P260">
        <v>6858.83</v>
      </c>
      <c r="Q260">
        <v>31.228000000000002</v>
      </c>
      <c r="R260">
        <v>2.9821</v>
      </c>
      <c r="S260">
        <v>6858.8298960000002</v>
      </c>
      <c r="T260" s="21" t="s">
        <v>315</v>
      </c>
      <c r="U260">
        <v>31.228000000000002</v>
      </c>
      <c r="V260">
        <v>214187.54</v>
      </c>
      <c r="W260">
        <v>2026</v>
      </c>
    </row>
    <row r="261" spans="1:23" x14ac:dyDescent="0.25">
      <c r="A261">
        <v>72033332</v>
      </c>
      <c r="B261" s="2">
        <v>46048</v>
      </c>
      <c r="C261" s="21" t="s">
        <v>2431</v>
      </c>
      <c r="D261" s="21" t="s">
        <v>9</v>
      </c>
      <c r="E261" s="21" t="s">
        <v>10</v>
      </c>
      <c r="F261" s="21" t="s">
        <v>2625</v>
      </c>
      <c r="G261" s="21" t="s">
        <v>2626</v>
      </c>
      <c r="H261" s="21" t="s">
        <v>1051</v>
      </c>
      <c r="I261" s="21" t="s">
        <v>1052</v>
      </c>
      <c r="J261" s="21" t="s">
        <v>50</v>
      </c>
      <c r="K261" s="21" t="s">
        <v>557</v>
      </c>
      <c r="L261">
        <v>420</v>
      </c>
      <c r="M261" s="21" t="s">
        <v>49</v>
      </c>
      <c r="N261" s="21" t="s">
        <v>14</v>
      </c>
      <c r="O261">
        <v>3.5729000000000002</v>
      </c>
      <c r="P261">
        <v>1500.6179999999999</v>
      </c>
      <c r="Q261">
        <v>31.228000000000002</v>
      </c>
      <c r="R261">
        <v>3.572899</v>
      </c>
      <c r="S261">
        <v>1500.618035</v>
      </c>
      <c r="T261" s="21" t="s">
        <v>315</v>
      </c>
      <c r="U261">
        <v>31.228000000000002</v>
      </c>
      <c r="V261">
        <v>46861.3</v>
      </c>
      <c r="W261">
        <v>2026</v>
      </c>
    </row>
    <row r="262" spans="1:23" x14ac:dyDescent="0.25">
      <c r="A262">
        <v>72033332</v>
      </c>
      <c r="B262" s="2">
        <v>46048</v>
      </c>
      <c r="C262" s="21" t="s">
        <v>2431</v>
      </c>
      <c r="D262" s="21" t="s">
        <v>9</v>
      </c>
      <c r="E262" s="21" t="s">
        <v>10</v>
      </c>
      <c r="F262" s="21" t="s">
        <v>2625</v>
      </c>
      <c r="G262" s="21" t="s">
        <v>2626</v>
      </c>
      <c r="H262" s="21" t="s">
        <v>1051</v>
      </c>
      <c r="I262" s="21" t="s">
        <v>1052</v>
      </c>
      <c r="J262" s="21" t="s">
        <v>50</v>
      </c>
      <c r="K262" s="21" t="s">
        <v>557</v>
      </c>
      <c r="L262">
        <v>580</v>
      </c>
      <c r="M262" s="21" t="s">
        <v>49</v>
      </c>
      <c r="N262" s="21" t="s">
        <v>14</v>
      </c>
      <c r="O262">
        <v>3.5729000000000002</v>
      </c>
      <c r="P262">
        <v>2072.2820000000002</v>
      </c>
      <c r="Q262">
        <v>31.228000000000002</v>
      </c>
      <c r="R262">
        <v>3.572899</v>
      </c>
      <c r="S262">
        <v>2072.2819260000001</v>
      </c>
      <c r="T262" s="21" t="s">
        <v>315</v>
      </c>
      <c r="U262">
        <v>31.228000000000002</v>
      </c>
      <c r="V262">
        <v>64713.22</v>
      </c>
      <c r="W262">
        <v>2026</v>
      </c>
    </row>
    <row r="263" spans="1:23" x14ac:dyDescent="0.25">
      <c r="A263">
        <v>72033335</v>
      </c>
      <c r="B263" s="2">
        <v>46048</v>
      </c>
      <c r="C263" s="21" t="s">
        <v>2431</v>
      </c>
      <c r="D263" s="21" t="s">
        <v>9</v>
      </c>
      <c r="E263" s="21" t="s">
        <v>10</v>
      </c>
      <c r="F263" s="21" t="s">
        <v>2625</v>
      </c>
      <c r="G263" s="21" t="s">
        <v>2626</v>
      </c>
      <c r="H263" s="21" t="s">
        <v>1043</v>
      </c>
      <c r="I263" s="21" t="s">
        <v>1044</v>
      </c>
      <c r="J263" s="21" t="s">
        <v>50</v>
      </c>
      <c r="K263" s="21" t="s">
        <v>557</v>
      </c>
      <c r="L263">
        <v>350</v>
      </c>
      <c r="M263" s="21" t="s">
        <v>49</v>
      </c>
      <c r="N263" s="21" t="s">
        <v>14</v>
      </c>
      <c r="O263">
        <v>2.7789999999999999</v>
      </c>
      <c r="P263">
        <v>972.65</v>
      </c>
      <c r="Q263">
        <v>31.228000000000002</v>
      </c>
      <c r="R263">
        <v>2.7789990000000002</v>
      </c>
      <c r="S263">
        <v>972.64986499999998</v>
      </c>
      <c r="T263" s="21" t="s">
        <v>315</v>
      </c>
      <c r="U263">
        <v>31.228000000000002</v>
      </c>
      <c r="V263">
        <v>30373.91</v>
      </c>
      <c r="W263">
        <v>2026</v>
      </c>
    </row>
    <row r="264" spans="1:23" x14ac:dyDescent="0.25">
      <c r="A264">
        <v>72033335</v>
      </c>
      <c r="B264" s="2">
        <v>46048</v>
      </c>
      <c r="C264" s="21" t="s">
        <v>2431</v>
      </c>
      <c r="D264" s="21" t="s">
        <v>9</v>
      </c>
      <c r="E264" s="21" t="s">
        <v>10</v>
      </c>
      <c r="F264" s="21" t="s">
        <v>2625</v>
      </c>
      <c r="G264" s="21" t="s">
        <v>2626</v>
      </c>
      <c r="H264" s="21" t="s">
        <v>1043</v>
      </c>
      <c r="I264" s="21" t="s">
        <v>1044</v>
      </c>
      <c r="J264" s="21" t="s">
        <v>50</v>
      </c>
      <c r="K264" s="21" t="s">
        <v>557</v>
      </c>
      <c r="L264">
        <v>660</v>
      </c>
      <c r="M264" s="21" t="s">
        <v>49</v>
      </c>
      <c r="N264" s="21" t="s">
        <v>14</v>
      </c>
      <c r="O264">
        <v>2.7789999999999999</v>
      </c>
      <c r="P264">
        <v>1834.1410000000001</v>
      </c>
      <c r="Q264">
        <v>31.228000000000002</v>
      </c>
      <c r="R264">
        <v>2.7789990000000002</v>
      </c>
      <c r="S264">
        <v>1834.141155</v>
      </c>
      <c r="T264" s="21" t="s">
        <v>315</v>
      </c>
      <c r="U264">
        <v>31.228000000000002</v>
      </c>
      <c r="V264">
        <v>57276.56</v>
      </c>
      <c r="W264">
        <v>2026</v>
      </c>
    </row>
    <row r="265" spans="1:23" x14ac:dyDescent="0.25">
      <c r="A265">
        <v>72033336</v>
      </c>
      <c r="B265" s="2">
        <v>46048</v>
      </c>
      <c r="C265" s="21" t="s">
        <v>2431</v>
      </c>
      <c r="D265" s="21" t="s">
        <v>9</v>
      </c>
      <c r="E265" s="21" t="s">
        <v>10</v>
      </c>
      <c r="F265" s="21" t="s">
        <v>2625</v>
      </c>
      <c r="G265" s="21" t="s">
        <v>2626</v>
      </c>
      <c r="H265" s="21" t="s">
        <v>1045</v>
      </c>
      <c r="I265" s="21" t="s">
        <v>1046</v>
      </c>
      <c r="J265" s="21" t="s">
        <v>50</v>
      </c>
      <c r="K265" s="21" t="s">
        <v>557</v>
      </c>
      <c r="L265">
        <v>660</v>
      </c>
      <c r="M265" s="21" t="s">
        <v>49</v>
      </c>
      <c r="N265" s="21" t="s">
        <v>14</v>
      </c>
      <c r="O265">
        <v>2.7905000000000002</v>
      </c>
      <c r="P265">
        <v>1841.73</v>
      </c>
      <c r="Q265">
        <v>31.228000000000002</v>
      </c>
      <c r="R265">
        <v>2.7904990000000001</v>
      </c>
      <c r="S265">
        <v>1841.729857</v>
      </c>
      <c r="T265" s="21" t="s">
        <v>315</v>
      </c>
      <c r="U265">
        <v>31.228000000000002</v>
      </c>
      <c r="V265">
        <v>57513.54</v>
      </c>
      <c r="W265">
        <v>2026</v>
      </c>
    </row>
    <row r="266" spans="1:23" x14ac:dyDescent="0.25">
      <c r="A266">
        <v>72033337</v>
      </c>
      <c r="B266" s="2">
        <v>46048</v>
      </c>
      <c r="C266" s="21" t="s">
        <v>2431</v>
      </c>
      <c r="D266" s="21" t="s">
        <v>9</v>
      </c>
      <c r="E266" s="21" t="s">
        <v>10</v>
      </c>
      <c r="F266" s="21" t="s">
        <v>2625</v>
      </c>
      <c r="G266" s="21" t="s">
        <v>2626</v>
      </c>
      <c r="H266" s="21" t="s">
        <v>1053</v>
      </c>
      <c r="I266" s="21" t="s">
        <v>1054</v>
      </c>
      <c r="J266" s="21" t="s">
        <v>50</v>
      </c>
      <c r="K266" s="21" t="s">
        <v>557</v>
      </c>
      <c r="L266">
        <v>300</v>
      </c>
      <c r="M266" s="21" t="s">
        <v>49</v>
      </c>
      <c r="N266" s="21" t="s">
        <v>14</v>
      </c>
      <c r="O266">
        <v>3.5266000000000002</v>
      </c>
      <c r="P266">
        <v>1057.98</v>
      </c>
      <c r="Q266">
        <v>31.228000000000002</v>
      </c>
      <c r="R266">
        <v>3.526599</v>
      </c>
      <c r="S266">
        <v>1057.9800170000001</v>
      </c>
      <c r="T266" s="21" t="s">
        <v>315</v>
      </c>
      <c r="U266">
        <v>31.228000000000002</v>
      </c>
      <c r="V266">
        <v>33038.6</v>
      </c>
      <c r="W266">
        <v>2026</v>
      </c>
    </row>
    <row r="267" spans="1:23" x14ac:dyDescent="0.25">
      <c r="A267">
        <v>72033338</v>
      </c>
      <c r="B267" s="2">
        <v>46048</v>
      </c>
      <c r="C267" s="21" t="s">
        <v>2431</v>
      </c>
      <c r="D267" s="21" t="s">
        <v>9</v>
      </c>
      <c r="E267" s="21" t="s">
        <v>10</v>
      </c>
      <c r="F267" s="21" t="s">
        <v>2625</v>
      </c>
      <c r="G267" s="21" t="s">
        <v>2626</v>
      </c>
      <c r="H267" s="21" t="s">
        <v>1047</v>
      </c>
      <c r="I267" s="21" t="s">
        <v>1048</v>
      </c>
      <c r="J267" s="21" t="s">
        <v>50</v>
      </c>
      <c r="K267" s="21" t="s">
        <v>557</v>
      </c>
      <c r="L267">
        <v>240</v>
      </c>
      <c r="M267" s="21" t="s">
        <v>49</v>
      </c>
      <c r="N267" s="21" t="s">
        <v>14</v>
      </c>
      <c r="O267">
        <v>3.5150999999999999</v>
      </c>
      <c r="P267">
        <v>843.62400000000002</v>
      </c>
      <c r="Q267">
        <v>31.228000000000002</v>
      </c>
      <c r="R267">
        <v>3.5150990000000002</v>
      </c>
      <c r="S267">
        <v>843.62399100000005</v>
      </c>
      <c r="T267" s="21" t="s">
        <v>315</v>
      </c>
      <c r="U267">
        <v>31.228000000000002</v>
      </c>
      <c r="V267">
        <v>26344.69</v>
      </c>
      <c r="W267">
        <v>2026</v>
      </c>
    </row>
    <row r="268" spans="1:23" x14ac:dyDescent="0.25">
      <c r="A268">
        <v>72034409</v>
      </c>
      <c r="B268" s="2">
        <v>46048</v>
      </c>
      <c r="C268" s="21" t="s">
        <v>2446</v>
      </c>
      <c r="D268" s="21" t="s">
        <v>9</v>
      </c>
      <c r="E268" s="21" t="s">
        <v>10</v>
      </c>
      <c r="F268" s="21" t="s">
        <v>2663</v>
      </c>
      <c r="G268" s="21" t="s">
        <v>2664</v>
      </c>
      <c r="H268" s="21" t="s">
        <v>1621</v>
      </c>
      <c r="I268" s="21" t="s">
        <v>1622</v>
      </c>
      <c r="J268" s="21" t="s">
        <v>50</v>
      </c>
      <c r="K268" s="21" t="s">
        <v>12</v>
      </c>
      <c r="L268">
        <v>900</v>
      </c>
      <c r="M268" s="21" t="s">
        <v>49</v>
      </c>
      <c r="N268" s="21" t="s">
        <v>14</v>
      </c>
      <c r="O268">
        <v>1.1628000000000001</v>
      </c>
      <c r="P268">
        <v>1046.52</v>
      </c>
      <c r="Q268">
        <v>31.228000000000002</v>
      </c>
      <c r="R268">
        <v>1.1628000000000001</v>
      </c>
      <c r="S268">
        <v>1046.5201099999999</v>
      </c>
      <c r="T268" s="21" t="s">
        <v>315</v>
      </c>
      <c r="U268">
        <v>31.228000000000002</v>
      </c>
      <c r="V268">
        <v>32680.73</v>
      </c>
      <c r="W268">
        <v>2026</v>
      </c>
    </row>
    <row r="269" spans="1:23" x14ac:dyDescent="0.25">
      <c r="A269">
        <v>72034767</v>
      </c>
      <c r="B269" s="2">
        <v>46048</v>
      </c>
      <c r="C269" s="21" t="s">
        <v>2471</v>
      </c>
      <c r="D269" s="21" t="s">
        <v>9</v>
      </c>
      <c r="E269" s="21" t="s">
        <v>10</v>
      </c>
      <c r="F269" s="21" t="s">
        <v>2663</v>
      </c>
      <c r="G269" s="21" t="s">
        <v>2664</v>
      </c>
      <c r="H269" s="21" t="s">
        <v>847</v>
      </c>
      <c r="I269" s="21" t="s">
        <v>848</v>
      </c>
      <c r="J269" s="21" t="s">
        <v>50</v>
      </c>
      <c r="K269" s="21" t="s">
        <v>12</v>
      </c>
      <c r="L269">
        <v>2010</v>
      </c>
      <c r="M269" s="21" t="s">
        <v>49</v>
      </c>
      <c r="N269" s="21" t="s">
        <v>14</v>
      </c>
      <c r="O269">
        <v>0.26469999999999999</v>
      </c>
      <c r="P269">
        <v>532.04999999999995</v>
      </c>
      <c r="Q269">
        <v>31.228000000000002</v>
      </c>
      <c r="R269">
        <v>0.26469900000000002</v>
      </c>
      <c r="S269">
        <v>532.05008299999997</v>
      </c>
      <c r="T269" s="21" t="s">
        <v>315</v>
      </c>
      <c r="U269">
        <v>31.228000000000002</v>
      </c>
      <c r="V269">
        <v>16614.86</v>
      </c>
      <c r="W269">
        <v>2026</v>
      </c>
    </row>
    <row r="270" spans="1:23" x14ac:dyDescent="0.25">
      <c r="A270">
        <v>72034786</v>
      </c>
      <c r="B270" s="2">
        <v>46048</v>
      </c>
      <c r="C270" s="21" t="s">
        <v>2468</v>
      </c>
      <c r="D270" s="21" t="s">
        <v>9</v>
      </c>
      <c r="E270" s="21" t="s">
        <v>10</v>
      </c>
      <c r="F270" s="21" t="s">
        <v>2663</v>
      </c>
      <c r="G270" s="21" t="s">
        <v>2664</v>
      </c>
      <c r="H270" s="21" t="s">
        <v>53</v>
      </c>
      <c r="I270" s="21" t="s">
        <v>54</v>
      </c>
      <c r="J270" s="21" t="s">
        <v>50</v>
      </c>
      <c r="K270" s="21" t="s">
        <v>12</v>
      </c>
      <c r="L270">
        <v>2600</v>
      </c>
      <c r="M270" s="21" t="s">
        <v>49</v>
      </c>
      <c r="N270" s="21" t="s">
        <v>14</v>
      </c>
      <c r="O270">
        <v>0.30270000000000002</v>
      </c>
      <c r="P270">
        <v>787.02</v>
      </c>
      <c r="Q270">
        <v>31.228000000000002</v>
      </c>
      <c r="R270">
        <v>0.30270000000000002</v>
      </c>
      <c r="S270">
        <v>787.01998200000003</v>
      </c>
      <c r="T270" s="21" t="s">
        <v>315</v>
      </c>
      <c r="U270">
        <v>31.228000000000002</v>
      </c>
      <c r="V270">
        <v>24577.06</v>
      </c>
      <c r="W270">
        <v>2026</v>
      </c>
    </row>
    <row r="271" spans="1:23" x14ac:dyDescent="0.25">
      <c r="A271">
        <v>72035379</v>
      </c>
      <c r="B271" s="2">
        <v>46048</v>
      </c>
      <c r="C271" s="21" t="s">
        <v>2499</v>
      </c>
      <c r="D271" s="21" t="s">
        <v>9</v>
      </c>
      <c r="E271" s="21" t="s">
        <v>10</v>
      </c>
      <c r="F271" s="21" t="s">
        <v>2663</v>
      </c>
      <c r="G271" s="21" t="s">
        <v>2664</v>
      </c>
      <c r="H271" s="21" t="s">
        <v>2665</v>
      </c>
      <c r="I271" s="21" t="s">
        <v>2666</v>
      </c>
      <c r="J271" s="21" t="s">
        <v>50</v>
      </c>
      <c r="K271" s="21" t="s">
        <v>12</v>
      </c>
      <c r="L271">
        <v>300</v>
      </c>
      <c r="M271" s="21" t="s">
        <v>49</v>
      </c>
      <c r="N271" s="21" t="s">
        <v>14</v>
      </c>
      <c r="O271">
        <v>0.91930000000000001</v>
      </c>
      <c r="P271">
        <v>275.79000000000002</v>
      </c>
      <c r="Q271">
        <v>31.228000000000002</v>
      </c>
      <c r="R271">
        <v>0.91929899999999998</v>
      </c>
      <c r="S271">
        <v>275.78999599999997</v>
      </c>
      <c r="T271" s="21" t="s">
        <v>315</v>
      </c>
      <c r="U271">
        <v>31.228000000000002</v>
      </c>
      <c r="V271">
        <v>8612.3700000000008</v>
      </c>
      <c r="W271">
        <v>2026</v>
      </c>
    </row>
    <row r="272" spans="1:23" x14ac:dyDescent="0.25">
      <c r="A272">
        <v>72035519</v>
      </c>
      <c r="B272" s="2">
        <v>46048</v>
      </c>
      <c r="C272" s="21" t="s">
        <v>2500</v>
      </c>
      <c r="D272" s="21" t="s">
        <v>9</v>
      </c>
      <c r="E272" s="21" t="s">
        <v>10</v>
      </c>
      <c r="F272" s="21" t="s">
        <v>2663</v>
      </c>
      <c r="G272" s="21" t="s">
        <v>2664</v>
      </c>
      <c r="H272" s="21" t="s">
        <v>1623</v>
      </c>
      <c r="I272" s="21" t="s">
        <v>1624</v>
      </c>
      <c r="J272" s="21" t="s">
        <v>50</v>
      </c>
      <c r="K272" s="21" t="s">
        <v>12</v>
      </c>
      <c r="L272">
        <v>900</v>
      </c>
      <c r="M272" s="21" t="s">
        <v>49</v>
      </c>
      <c r="N272" s="21" t="s">
        <v>14</v>
      </c>
      <c r="O272">
        <v>0.35439999999999999</v>
      </c>
      <c r="P272">
        <v>318.95999999999998</v>
      </c>
      <c r="Q272">
        <v>31.228000000000002</v>
      </c>
      <c r="R272">
        <v>0.35439900000000002</v>
      </c>
      <c r="S272">
        <v>318.95990699999999</v>
      </c>
      <c r="T272" s="21" t="s">
        <v>315</v>
      </c>
      <c r="U272">
        <v>31.228000000000002</v>
      </c>
      <c r="V272">
        <v>9960.48</v>
      </c>
      <c r="W272">
        <v>2026</v>
      </c>
    </row>
    <row r="273" spans="1:23" x14ac:dyDescent="0.25">
      <c r="A273">
        <v>72036428</v>
      </c>
      <c r="B273" s="2">
        <v>46048</v>
      </c>
      <c r="C273" s="21" t="s">
        <v>2551</v>
      </c>
      <c r="D273" s="21" t="s">
        <v>9</v>
      </c>
      <c r="E273" s="21" t="s">
        <v>10</v>
      </c>
      <c r="F273" s="21" t="s">
        <v>2635</v>
      </c>
      <c r="G273" s="21" t="s">
        <v>2636</v>
      </c>
      <c r="H273" s="21" t="s">
        <v>1105</v>
      </c>
      <c r="I273" s="21" t="s">
        <v>1106</v>
      </c>
      <c r="J273" s="21" t="s">
        <v>50</v>
      </c>
      <c r="K273" s="21" t="s">
        <v>48</v>
      </c>
      <c r="L273">
        <v>6050</v>
      </c>
      <c r="M273" s="21" t="s">
        <v>49</v>
      </c>
      <c r="N273" s="21" t="s">
        <v>14</v>
      </c>
      <c r="O273">
        <v>0.31130000000000002</v>
      </c>
      <c r="P273">
        <v>1883.365</v>
      </c>
      <c r="Q273">
        <v>31.228000000000002</v>
      </c>
      <c r="R273">
        <v>0.31130000000000002</v>
      </c>
      <c r="S273">
        <v>1883.364928</v>
      </c>
      <c r="T273" s="21" t="s">
        <v>315</v>
      </c>
      <c r="U273">
        <v>31.228000000000002</v>
      </c>
      <c r="V273">
        <v>58813.72</v>
      </c>
      <c r="W273">
        <v>2026</v>
      </c>
    </row>
    <row r="274" spans="1:23" x14ac:dyDescent="0.25">
      <c r="A274">
        <v>72036649</v>
      </c>
      <c r="B274" s="2">
        <v>46048</v>
      </c>
      <c r="C274" s="21" t="s">
        <v>2667</v>
      </c>
      <c r="D274" s="21" t="s">
        <v>9</v>
      </c>
      <c r="E274" s="21" t="s">
        <v>10</v>
      </c>
      <c r="F274" s="21" t="s">
        <v>2663</v>
      </c>
      <c r="G274" s="21" t="s">
        <v>2664</v>
      </c>
      <c r="H274" s="21" t="s">
        <v>1117</v>
      </c>
      <c r="I274" s="21" t="s">
        <v>1118</v>
      </c>
      <c r="J274" s="21" t="s">
        <v>50</v>
      </c>
      <c r="K274" s="21" t="s">
        <v>12</v>
      </c>
      <c r="L274">
        <v>8100</v>
      </c>
      <c r="M274" s="21" t="s">
        <v>49</v>
      </c>
      <c r="N274" s="21" t="s">
        <v>14</v>
      </c>
      <c r="O274">
        <v>0.64500000000000002</v>
      </c>
      <c r="P274">
        <v>5224.5</v>
      </c>
      <c r="Q274">
        <v>31.228000000000002</v>
      </c>
      <c r="R274">
        <v>0.64500000000000002</v>
      </c>
      <c r="S274">
        <v>5224.5001279999997</v>
      </c>
      <c r="T274" s="21" t="s">
        <v>315</v>
      </c>
      <c r="U274">
        <v>31.228000000000002</v>
      </c>
      <c r="V274">
        <v>163150.69</v>
      </c>
      <c r="W274">
        <v>2026</v>
      </c>
    </row>
    <row r="275" spans="1:23" x14ac:dyDescent="0.25">
      <c r="A275">
        <v>72036651</v>
      </c>
      <c r="B275" s="2">
        <v>46048</v>
      </c>
      <c r="C275" s="21" t="s">
        <v>2667</v>
      </c>
      <c r="D275" s="21" t="s">
        <v>9</v>
      </c>
      <c r="E275" s="21" t="s">
        <v>10</v>
      </c>
      <c r="F275" s="21" t="s">
        <v>2663</v>
      </c>
      <c r="G275" s="21" t="s">
        <v>2664</v>
      </c>
      <c r="H275" s="21" t="s">
        <v>51</v>
      </c>
      <c r="I275" s="21" t="s">
        <v>52</v>
      </c>
      <c r="J275" s="21" t="s">
        <v>50</v>
      </c>
      <c r="K275" s="21" t="s">
        <v>12</v>
      </c>
      <c r="L275">
        <v>2000</v>
      </c>
      <c r="M275" s="21" t="s">
        <v>49</v>
      </c>
      <c r="N275" s="21" t="s">
        <v>14</v>
      </c>
      <c r="O275">
        <v>0.33979999999999999</v>
      </c>
      <c r="P275">
        <v>679.6</v>
      </c>
      <c r="Q275">
        <v>31.228000000000002</v>
      </c>
      <c r="R275">
        <v>0.33979900000000002</v>
      </c>
      <c r="S275">
        <v>679.60003800000004</v>
      </c>
      <c r="T275" s="21" t="s">
        <v>315</v>
      </c>
      <c r="U275">
        <v>31.228000000000002</v>
      </c>
      <c r="V275">
        <v>21222.55</v>
      </c>
      <c r="W275">
        <v>2026</v>
      </c>
    </row>
    <row r="276" spans="1:23" x14ac:dyDescent="0.25">
      <c r="A276">
        <v>72034769</v>
      </c>
      <c r="B276" s="2">
        <v>46049</v>
      </c>
      <c r="C276" s="21" t="s">
        <v>2471</v>
      </c>
      <c r="D276" s="21" t="s">
        <v>9</v>
      </c>
      <c r="E276" s="21" t="s">
        <v>10</v>
      </c>
      <c r="F276" s="21" t="s">
        <v>2627</v>
      </c>
      <c r="G276" s="21" t="s">
        <v>2628</v>
      </c>
      <c r="H276" s="21" t="s">
        <v>51</v>
      </c>
      <c r="I276" s="21" t="s">
        <v>52</v>
      </c>
      <c r="J276" s="21" t="s">
        <v>50</v>
      </c>
      <c r="K276" s="21" t="s">
        <v>12</v>
      </c>
      <c r="L276">
        <v>6510</v>
      </c>
      <c r="M276" s="21" t="s">
        <v>49</v>
      </c>
      <c r="N276" s="21" t="s">
        <v>14</v>
      </c>
      <c r="O276">
        <v>0.33629999999999999</v>
      </c>
      <c r="P276">
        <v>2189.3130000000001</v>
      </c>
      <c r="Q276">
        <v>31.3291</v>
      </c>
      <c r="R276">
        <v>0.33629999999999999</v>
      </c>
      <c r="S276">
        <v>2189.31313</v>
      </c>
      <c r="T276" s="21" t="s">
        <v>315</v>
      </c>
      <c r="U276">
        <v>31.3291</v>
      </c>
      <c r="V276">
        <v>68589.210000000006</v>
      </c>
      <c r="W276">
        <v>2026</v>
      </c>
    </row>
    <row r="277" spans="1:23" x14ac:dyDescent="0.25">
      <c r="A277">
        <v>72035115</v>
      </c>
      <c r="B277" s="2">
        <v>46049</v>
      </c>
      <c r="C277" s="21" t="s">
        <v>2508</v>
      </c>
      <c r="D277" s="21" t="s">
        <v>9</v>
      </c>
      <c r="E277" s="21" t="s">
        <v>10</v>
      </c>
      <c r="F277" s="21" t="s">
        <v>2627</v>
      </c>
      <c r="G277" s="21" t="s">
        <v>2628</v>
      </c>
      <c r="H277" s="21" t="s">
        <v>53</v>
      </c>
      <c r="I277" s="21" t="s">
        <v>54</v>
      </c>
      <c r="J277" s="21" t="s">
        <v>50</v>
      </c>
      <c r="K277" s="21" t="s">
        <v>12</v>
      </c>
      <c r="L277">
        <v>3530</v>
      </c>
      <c r="M277" s="21" t="s">
        <v>49</v>
      </c>
      <c r="N277" s="21" t="s">
        <v>14</v>
      </c>
      <c r="O277">
        <v>0.30270000000000002</v>
      </c>
      <c r="P277">
        <v>1068.53</v>
      </c>
      <c r="Q277">
        <v>31.3291</v>
      </c>
      <c r="R277">
        <v>0.30270000000000002</v>
      </c>
      <c r="S277">
        <v>1068.5298969999999</v>
      </c>
      <c r="T277" s="21" t="s">
        <v>315</v>
      </c>
      <c r="U277">
        <v>31.3291</v>
      </c>
      <c r="V277">
        <v>33476.080000000002</v>
      </c>
      <c r="W277">
        <v>2026</v>
      </c>
    </row>
    <row r="278" spans="1:23" x14ac:dyDescent="0.25">
      <c r="A278">
        <v>72035116</v>
      </c>
      <c r="B278" s="2">
        <v>46049</v>
      </c>
      <c r="C278" s="21" t="s">
        <v>2508</v>
      </c>
      <c r="D278" s="21" t="s">
        <v>9</v>
      </c>
      <c r="E278" s="21" t="s">
        <v>10</v>
      </c>
      <c r="F278" s="21" t="s">
        <v>2627</v>
      </c>
      <c r="G278" s="21" t="s">
        <v>2628</v>
      </c>
      <c r="H278" s="21" t="s">
        <v>51</v>
      </c>
      <c r="I278" s="21" t="s">
        <v>52</v>
      </c>
      <c r="J278" s="21" t="s">
        <v>50</v>
      </c>
      <c r="K278" s="21" t="s">
        <v>12</v>
      </c>
      <c r="L278">
        <v>1010</v>
      </c>
      <c r="M278" s="21" t="s">
        <v>49</v>
      </c>
      <c r="N278" s="21" t="s">
        <v>14</v>
      </c>
      <c r="O278">
        <v>0.34670000000000001</v>
      </c>
      <c r="P278">
        <v>350.16699999999997</v>
      </c>
      <c r="Q278">
        <v>31.3291</v>
      </c>
      <c r="R278">
        <v>0.34670000000000001</v>
      </c>
      <c r="S278">
        <v>350.16709700000001</v>
      </c>
      <c r="T278" s="21" t="s">
        <v>315</v>
      </c>
      <c r="U278">
        <v>31.3291</v>
      </c>
      <c r="V278">
        <v>10970.42</v>
      </c>
      <c r="W278">
        <v>2026</v>
      </c>
    </row>
    <row r="279" spans="1:23" x14ac:dyDescent="0.25">
      <c r="A279">
        <v>72035378</v>
      </c>
      <c r="B279" s="2">
        <v>46049</v>
      </c>
      <c r="C279" s="21" t="s">
        <v>2499</v>
      </c>
      <c r="D279" s="21" t="s">
        <v>9</v>
      </c>
      <c r="E279" s="21" t="s">
        <v>10</v>
      </c>
      <c r="F279" s="21" t="s">
        <v>2627</v>
      </c>
      <c r="G279" s="21" t="s">
        <v>2628</v>
      </c>
      <c r="H279" s="21" t="s">
        <v>489</v>
      </c>
      <c r="I279" s="21" t="s">
        <v>490</v>
      </c>
      <c r="J279" s="21" t="s">
        <v>50</v>
      </c>
      <c r="K279" s="21" t="s">
        <v>12</v>
      </c>
      <c r="L279">
        <v>110</v>
      </c>
      <c r="M279" s="21" t="s">
        <v>49</v>
      </c>
      <c r="N279" s="21" t="s">
        <v>14</v>
      </c>
      <c r="O279">
        <v>0.85382000000000002</v>
      </c>
      <c r="P279">
        <v>93.92</v>
      </c>
      <c r="Q279">
        <v>31.3291</v>
      </c>
      <c r="R279">
        <v>0.85381899999999999</v>
      </c>
      <c r="S279">
        <v>93.920029</v>
      </c>
      <c r="T279" s="21" t="s">
        <v>315</v>
      </c>
      <c r="U279">
        <v>31.3291</v>
      </c>
      <c r="V279">
        <v>2942.43</v>
      </c>
      <c r="W279">
        <v>2026</v>
      </c>
    </row>
    <row r="280" spans="1:23" x14ac:dyDescent="0.25">
      <c r="A280">
        <v>72035378</v>
      </c>
      <c r="B280" s="2">
        <v>46049</v>
      </c>
      <c r="C280" s="21" t="s">
        <v>2499</v>
      </c>
      <c r="D280" s="21" t="s">
        <v>9</v>
      </c>
      <c r="E280" s="21" t="s">
        <v>10</v>
      </c>
      <c r="F280" s="21" t="s">
        <v>2627</v>
      </c>
      <c r="G280" s="21" t="s">
        <v>2628</v>
      </c>
      <c r="H280" s="21" t="s">
        <v>489</v>
      </c>
      <c r="I280" s="21" t="s">
        <v>490</v>
      </c>
      <c r="J280" s="21" t="s">
        <v>50</v>
      </c>
      <c r="K280" s="21" t="s">
        <v>12</v>
      </c>
      <c r="L280">
        <v>800</v>
      </c>
      <c r="M280" s="21" t="s">
        <v>49</v>
      </c>
      <c r="N280" s="21" t="s">
        <v>14</v>
      </c>
      <c r="O280">
        <v>0.8538</v>
      </c>
      <c r="P280">
        <v>683.04</v>
      </c>
      <c r="Q280">
        <v>31.3291</v>
      </c>
      <c r="R280">
        <v>0.8538</v>
      </c>
      <c r="S280">
        <v>683.04004899999995</v>
      </c>
      <c r="T280" s="21" t="s">
        <v>315</v>
      </c>
      <c r="U280">
        <v>31.3291</v>
      </c>
      <c r="V280">
        <v>21399.03</v>
      </c>
      <c r="W280">
        <v>2026</v>
      </c>
    </row>
    <row r="281" spans="1:23" x14ac:dyDescent="0.25">
      <c r="A281">
        <v>72035900</v>
      </c>
      <c r="B281" s="2">
        <v>46049</v>
      </c>
      <c r="C281" s="21" t="s">
        <v>2556</v>
      </c>
      <c r="D281" s="21" t="s">
        <v>9</v>
      </c>
      <c r="E281" s="21" t="s">
        <v>10</v>
      </c>
      <c r="F281" s="21" t="s">
        <v>2637</v>
      </c>
      <c r="G281" s="21" t="s">
        <v>2638</v>
      </c>
      <c r="H281" s="21" t="s">
        <v>2639</v>
      </c>
      <c r="I281" s="21" t="s">
        <v>2640</v>
      </c>
      <c r="J281" s="21" t="s">
        <v>50</v>
      </c>
      <c r="K281" s="21" t="s">
        <v>48</v>
      </c>
      <c r="L281">
        <v>9600</v>
      </c>
      <c r="M281" s="21" t="s">
        <v>49</v>
      </c>
      <c r="N281" s="21" t="s">
        <v>14</v>
      </c>
      <c r="O281">
        <v>0.53969999999999996</v>
      </c>
      <c r="P281">
        <v>5181.12</v>
      </c>
      <c r="Q281">
        <v>31.3291</v>
      </c>
      <c r="R281">
        <v>0.53969999999999996</v>
      </c>
      <c r="S281">
        <v>5181.1201080000001</v>
      </c>
      <c r="T281" s="21" t="s">
        <v>315</v>
      </c>
      <c r="U281">
        <v>31.3291</v>
      </c>
      <c r="V281">
        <v>162319.82999999999</v>
      </c>
      <c r="W281">
        <v>2026</v>
      </c>
    </row>
    <row r="282" spans="1:23" x14ac:dyDescent="0.25">
      <c r="A282">
        <v>72035900</v>
      </c>
      <c r="B282" s="2">
        <v>46049</v>
      </c>
      <c r="C282" s="21" t="s">
        <v>2556</v>
      </c>
      <c r="D282" s="21" t="s">
        <v>9</v>
      </c>
      <c r="E282" s="21" t="s">
        <v>10</v>
      </c>
      <c r="F282" s="21" t="s">
        <v>2637</v>
      </c>
      <c r="G282" s="21" t="s">
        <v>2638</v>
      </c>
      <c r="H282" s="21" t="s">
        <v>2639</v>
      </c>
      <c r="I282" s="21" t="s">
        <v>2640</v>
      </c>
      <c r="J282" s="21" t="s">
        <v>50</v>
      </c>
      <c r="K282" s="21" t="s">
        <v>48</v>
      </c>
      <c r="L282">
        <v>4500</v>
      </c>
      <c r="M282" s="21" t="s">
        <v>49</v>
      </c>
      <c r="N282" s="21" t="s">
        <v>14</v>
      </c>
      <c r="O282">
        <v>0.53969999999999996</v>
      </c>
      <c r="P282">
        <v>2428.65</v>
      </c>
      <c r="Q282">
        <v>31.3291</v>
      </c>
      <c r="R282">
        <v>0.53969999999999996</v>
      </c>
      <c r="S282">
        <v>2428.6500409999999</v>
      </c>
      <c r="T282" s="21" t="s">
        <v>315</v>
      </c>
      <c r="U282">
        <v>31.3291</v>
      </c>
      <c r="V282">
        <v>76087.42</v>
      </c>
      <c r="W282">
        <v>2026</v>
      </c>
    </row>
    <row r="283" spans="1:23" x14ac:dyDescent="0.25">
      <c r="A283">
        <v>72036204</v>
      </c>
      <c r="B283" s="2">
        <v>46049</v>
      </c>
      <c r="C283" s="21" t="s">
        <v>2556</v>
      </c>
      <c r="D283" s="21" t="s">
        <v>9</v>
      </c>
      <c r="E283" s="21" t="s">
        <v>10</v>
      </c>
      <c r="F283" s="21" t="s">
        <v>2627</v>
      </c>
      <c r="G283" s="21" t="s">
        <v>2628</v>
      </c>
      <c r="H283" s="21" t="s">
        <v>2659</v>
      </c>
      <c r="I283" s="21" t="s">
        <v>2660</v>
      </c>
      <c r="J283" s="21" t="s">
        <v>50</v>
      </c>
      <c r="K283" s="21" t="s">
        <v>12</v>
      </c>
      <c r="L283">
        <v>1188</v>
      </c>
      <c r="M283" s="21" t="s">
        <v>49</v>
      </c>
      <c r="N283" s="21" t="s">
        <v>14</v>
      </c>
      <c r="O283">
        <v>0.7117</v>
      </c>
      <c r="P283">
        <v>845.5</v>
      </c>
      <c r="Q283">
        <v>31.3291</v>
      </c>
      <c r="R283">
        <v>0.71169899999999997</v>
      </c>
      <c r="S283">
        <v>845.49986999999999</v>
      </c>
      <c r="T283" s="21" t="s">
        <v>315</v>
      </c>
      <c r="U283">
        <v>31.3291</v>
      </c>
      <c r="V283">
        <v>26488.75</v>
      </c>
      <c r="W283">
        <v>2026</v>
      </c>
    </row>
    <row r="284" spans="1:23" x14ac:dyDescent="0.25">
      <c r="A284">
        <v>72036209</v>
      </c>
      <c r="B284" s="2">
        <v>46049</v>
      </c>
      <c r="C284" s="21" t="s">
        <v>2556</v>
      </c>
      <c r="D284" s="21" t="s">
        <v>9</v>
      </c>
      <c r="E284" s="21" t="s">
        <v>10</v>
      </c>
      <c r="F284" s="21" t="s">
        <v>2627</v>
      </c>
      <c r="G284" s="21" t="s">
        <v>2628</v>
      </c>
      <c r="H284" s="21" t="s">
        <v>2659</v>
      </c>
      <c r="I284" s="21" t="s">
        <v>2660</v>
      </c>
      <c r="J284" s="21" t="s">
        <v>50</v>
      </c>
      <c r="K284" s="21" t="s">
        <v>12</v>
      </c>
      <c r="L284">
        <v>1620</v>
      </c>
      <c r="M284" s="21" t="s">
        <v>49</v>
      </c>
      <c r="N284" s="21" t="s">
        <v>14</v>
      </c>
      <c r="O284">
        <v>0.7117</v>
      </c>
      <c r="P284">
        <v>1152.954</v>
      </c>
      <c r="Q284">
        <v>31.3291</v>
      </c>
      <c r="R284">
        <v>0.71169899999999997</v>
      </c>
      <c r="S284">
        <v>1152.953962</v>
      </c>
      <c r="T284" s="21" t="s">
        <v>315</v>
      </c>
      <c r="U284">
        <v>31.3291</v>
      </c>
      <c r="V284">
        <v>36121.01</v>
      </c>
      <c r="W284">
        <v>2026</v>
      </c>
    </row>
    <row r="285" spans="1:23" x14ac:dyDescent="0.25">
      <c r="A285">
        <v>72033337</v>
      </c>
      <c r="B285" s="2">
        <v>46053</v>
      </c>
      <c r="C285" s="21" t="s">
        <v>2431</v>
      </c>
      <c r="D285" s="21" t="s">
        <v>9</v>
      </c>
      <c r="E285" s="21" t="s">
        <v>10</v>
      </c>
      <c r="F285" s="21" t="s">
        <v>2653</v>
      </c>
      <c r="G285" s="21" t="s">
        <v>2654</v>
      </c>
      <c r="H285" s="21" t="s">
        <v>1049</v>
      </c>
      <c r="I285" s="21" t="s">
        <v>1050</v>
      </c>
      <c r="J285" s="21" t="s">
        <v>50</v>
      </c>
      <c r="K285" s="21" t="s">
        <v>557</v>
      </c>
      <c r="L285">
        <v>240</v>
      </c>
      <c r="M285" s="21" t="s">
        <v>49</v>
      </c>
      <c r="N285" s="21" t="s">
        <v>14</v>
      </c>
      <c r="O285">
        <v>3.0110000000000001</v>
      </c>
      <c r="P285">
        <v>722.64</v>
      </c>
      <c r="Q285">
        <v>31.5106</v>
      </c>
      <c r="R285">
        <v>3.0110000000000001</v>
      </c>
      <c r="S285">
        <v>722.64</v>
      </c>
      <c r="T285" s="21" t="s">
        <v>315</v>
      </c>
      <c r="U285">
        <v>31.5106</v>
      </c>
      <c r="V285">
        <v>22770.82</v>
      </c>
      <c r="W285">
        <v>2026</v>
      </c>
    </row>
    <row r="286" spans="1:23" x14ac:dyDescent="0.25">
      <c r="A286">
        <v>72033337</v>
      </c>
      <c r="B286" s="2">
        <v>46053</v>
      </c>
      <c r="C286" s="21" t="s">
        <v>2431</v>
      </c>
      <c r="D286" s="21" t="s">
        <v>9</v>
      </c>
      <c r="E286" s="21" t="s">
        <v>10</v>
      </c>
      <c r="F286" s="21" t="s">
        <v>2653</v>
      </c>
      <c r="G286" s="21" t="s">
        <v>2654</v>
      </c>
      <c r="H286" s="21" t="s">
        <v>1049</v>
      </c>
      <c r="I286" s="21" t="s">
        <v>1050</v>
      </c>
      <c r="J286" s="21" t="s">
        <v>50</v>
      </c>
      <c r="K286" s="21" t="s">
        <v>557</v>
      </c>
      <c r="L286">
        <v>120</v>
      </c>
      <c r="M286" s="21" t="s">
        <v>49</v>
      </c>
      <c r="N286" s="21" t="s">
        <v>14</v>
      </c>
      <c r="O286">
        <v>3.0110000000000001</v>
      </c>
      <c r="P286">
        <v>361.32</v>
      </c>
      <c r="Q286">
        <v>31.5106</v>
      </c>
      <c r="R286">
        <v>3.0110000000000001</v>
      </c>
      <c r="S286">
        <v>361.32</v>
      </c>
      <c r="T286" s="21" t="s">
        <v>315</v>
      </c>
      <c r="U286">
        <v>31.5106</v>
      </c>
      <c r="V286">
        <v>11385.41</v>
      </c>
      <c r="W286">
        <v>2026</v>
      </c>
    </row>
    <row r="287" spans="1:23" x14ac:dyDescent="0.25">
      <c r="A287">
        <v>72033337</v>
      </c>
      <c r="B287" s="2">
        <v>46053</v>
      </c>
      <c r="C287" s="21" t="s">
        <v>2431</v>
      </c>
      <c r="D287" s="21" t="s">
        <v>9</v>
      </c>
      <c r="E287" s="21" t="s">
        <v>10</v>
      </c>
      <c r="F287" s="21" t="s">
        <v>2653</v>
      </c>
      <c r="G287" s="21" t="s">
        <v>2654</v>
      </c>
      <c r="H287" s="21" t="s">
        <v>1053</v>
      </c>
      <c r="I287" s="21" t="s">
        <v>1054</v>
      </c>
      <c r="J287" s="21" t="s">
        <v>50</v>
      </c>
      <c r="K287" s="21" t="s">
        <v>557</v>
      </c>
      <c r="L287">
        <v>260</v>
      </c>
      <c r="M287" s="21" t="s">
        <v>49</v>
      </c>
      <c r="N287" s="21" t="s">
        <v>14</v>
      </c>
      <c r="O287">
        <v>3.5266000000000002</v>
      </c>
      <c r="P287">
        <v>916.91600000000005</v>
      </c>
      <c r="Q287">
        <v>31.5106</v>
      </c>
      <c r="R287">
        <v>3.526599</v>
      </c>
      <c r="S287">
        <v>916.91589399999998</v>
      </c>
      <c r="T287" s="21" t="s">
        <v>315</v>
      </c>
      <c r="U287">
        <v>31.5106</v>
      </c>
      <c r="V287">
        <v>28892.57</v>
      </c>
      <c r="W287">
        <v>2026</v>
      </c>
    </row>
    <row r="288" spans="1:23" x14ac:dyDescent="0.25">
      <c r="A288">
        <v>72033338</v>
      </c>
      <c r="B288" s="2">
        <v>46053</v>
      </c>
      <c r="C288" s="21" t="s">
        <v>2431</v>
      </c>
      <c r="D288" s="21" t="s">
        <v>9</v>
      </c>
      <c r="E288" s="21" t="s">
        <v>10</v>
      </c>
      <c r="F288" s="21" t="s">
        <v>2653</v>
      </c>
      <c r="G288" s="21" t="s">
        <v>2654</v>
      </c>
      <c r="H288" s="21" t="s">
        <v>1047</v>
      </c>
      <c r="I288" s="21" t="s">
        <v>1048</v>
      </c>
      <c r="J288" s="21" t="s">
        <v>50</v>
      </c>
      <c r="K288" s="21" t="s">
        <v>557</v>
      </c>
      <c r="L288">
        <v>2480</v>
      </c>
      <c r="M288" s="21" t="s">
        <v>49</v>
      </c>
      <c r="N288" s="21" t="s">
        <v>14</v>
      </c>
      <c r="O288">
        <v>3.5150999999999999</v>
      </c>
      <c r="P288">
        <v>8717.4500000000007</v>
      </c>
      <c r="Q288">
        <v>31.5106</v>
      </c>
      <c r="R288">
        <v>3.5150990000000002</v>
      </c>
      <c r="S288">
        <v>8717.4500000000007</v>
      </c>
      <c r="T288" s="21" t="s">
        <v>315</v>
      </c>
      <c r="U288">
        <v>31.5106</v>
      </c>
      <c r="V288">
        <v>274692.08</v>
      </c>
      <c r="W288">
        <v>2026</v>
      </c>
    </row>
    <row r="289" spans="1:23" x14ac:dyDescent="0.25">
      <c r="A289">
        <v>72033338</v>
      </c>
      <c r="B289" s="2">
        <v>46053</v>
      </c>
      <c r="C289" s="21" t="s">
        <v>2431</v>
      </c>
      <c r="D289" s="21" t="s">
        <v>9</v>
      </c>
      <c r="E289" s="21" t="s">
        <v>10</v>
      </c>
      <c r="F289" s="21" t="s">
        <v>2653</v>
      </c>
      <c r="G289" s="21" t="s">
        <v>2654</v>
      </c>
      <c r="H289" s="21" t="s">
        <v>1047</v>
      </c>
      <c r="I289" s="21" t="s">
        <v>1048</v>
      </c>
      <c r="J289" s="21" t="s">
        <v>50</v>
      </c>
      <c r="K289" s="21" t="s">
        <v>557</v>
      </c>
      <c r="L289">
        <v>2100</v>
      </c>
      <c r="M289" s="21" t="s">
        <v>49</v>
      </c>
      <c r="N289" s="21" t="s">
        <v>14</v>
      </c>
      <c r="O289">
        <v>3.5150999999999999</v>
      </c>
      <c r="P289">
        <v>7381.71</v>
      </c>
      <c r="Q289">
        <v>31.5106</v>
      </c>
      <c r="R289">
        <v>3.5150990000000002</v>
      </c>
      <c r="S289">
        <v>7381.7099639999997</v>
      </c>
      <c r="T289" s="21" t="s">
        <v>315</v>
      </c>
      <c r="U289">
        <v>31.5106</v>
      </c>
      <c r="V289">
        <v>232602.11</v>
      </c>
      <c r="W289">
        <v>2026</v>
      </c>
    </row>
    <row r="290" spans="1:23" x14ac:dyDescent="0.25">
      <c r="A290">
        <v>72033339</v>
      </c>
      <c r="B290" s="2">
        <v>46053</v>
      </c>
      <c r="C290" s="21" t="s">
        <v>2431</v>
      </c>
      <c r="D290" s="21" t="s">
        <v>9</v>
      </c>
      <c r="E290" s="21" t="s">
        <v>10</v>
      </c>
      <c r="F290" s="21" t="s">
        <v>2653</v>
      </c>
      <c r="G290" s="21" t="s">
        <v>2654</v>
      </c>
      <c r="H290" s="21" t="s">
        <v>1043</v>
      </c>
      <c r="I290" s="21" t="s">
        <v>1044</v>
      </c>
      <c r="J290" s="21" t="s">
        <v>50</v>
      </c>
      <c r="K290" s="21" t="s">
        <v>557</v>
      </c>
      <c r="L290">
        <v>400</v>
      </c>
      <c r="M290" s="21" t="s">
        <v>49</v>
      </c>
      <c r="N290" s="21" t="s">
        <v>14</v>
      </c>
      <c r="O290">
        <v>2.7789999999999999</v>
      </c>
      <c r="P290">
        <v>1111.5999999999999</v>
      </c>
      <c r="Q290">
        <v>31.5106</v>
      </c>
      <c r="R290">
        <v>2.7789999999999999</v>
      </c>
      <c r="S290">
        <v>1111.5999059999999</v>
      </c>
      <c r="T290" s="21" t="s">
        <v>315</v>
      </c>
      <c r="U290">
        <v>31.5106</v>
      </c>
      <c r="V290">
        <v>35027.18</v>
      </c>
      <c r="W290">
        <v>2026</v>
      </c>
    </row>
    <row r="291" spans="1:23" x14ac:dyDescent="0.25">
      <c r="A291">
        <v>72033339</v>
      </c>
      <c r="B291" s="2">
        <v>46053</v>
      </c>
      <c r="C291" s="21" t="s">
        <v>2431</v>
      </c>
      <c r="D291" s="21" t="s">
        <v>9</v>
      </c>
      <c r="E291" s="21" t="s">
        <v>10</v>
      </c>
      <c r="F291" s="21" t="s">
        <v>2653</v>
      </c>
      <c r="G291" s="21" t="s">
        <v>2654</v>
      </c>
      <c r="H291" s="21" t="s">
        <v>1043</v>
      </c>
      <c r="I291" s="21" t="s">
        <v>1044</v>
      </c>
      <c r="J291" s="21" t="s">
        <v>50</v>
      </c>
      <c r="K291" s="21" t="s">
        <v>557</v>
      </c>
      <c r="L291">
        <v>1080</v>
      </c>
      <c r="M291" s="21" t="s">
        <v>49</v>
      </c>
      <c r="N291" s="21" t="s">
        <v>14</v>
      </c>
      <c r="O291">
        <v>2.7789999999999999</v>
      </c>
      <c r="P291">
        <v>3001.32</v>
      </c>
      <c r="Q291">
        <v>31.5106</v>
      </c>
      <c r="R291">
        <v>2.7789999999999999</v>
      </c>
      <c r="S291">
        <v>3001.3198729999999</v>
      </c>
      <c r="T291" s="21" t="s">
        <v>315</v>
      </c>
      <c r="U291">
        <v>31.5106</v>
      </c>
      <c r="V291">
        <v>94573.39</v>
      </c>
      <c r="W291">
        <v>2026</v>
      </c>
    </row>
    <row r="292" spans="1:23" x14ac:dyDescent="0.25">
      <c r="A292">
        <v>72033340</v>
      </c>
      <c r="B292" s="2">
        <v>46053</v>
      </c>
      <c r="C292" s="21" t="s">
        <v>2431</v>
      </c>
      <c r="D292" s="21" t="s">
        <v>9</v>
      </c>
      <c r="E292" s="21" t="s">
        <v>10</v>
      </c>
      <c r="F292" s="21" t="s">
        <v>2653</v>
      </c>
      <c r="G292" s="21" t="s">
        <v>2654</v>
      </c>
      <c r="H292" s="21" t="s">
        <v>1049</v>
      </c>
      <c r="I292" s="21" t="s">
        <v>1050</v>
      </c>
      <c r="J292" s="21" t="s">
        <v>50</v>
      </c>
      <c r="K292" s="21" t="s">
        <v>557</v>
      </c>
      <c r="L292">
        <v>2020</v>
      </c>
      <c r="M292" s="21" t="s">
        <v>49</v>
      </c>
      <c r="N292" s="21" t="s">
        <v>14</v>
      </c>
      <c r="O292">
        <v>3.0110000000000001</v>
      </c>
      <c r="P292">
        <v>6082.22</v>
      </c>
      <c r="Q292">
        <v>31.5106</v>
      </c>
      <c r="R292">
        <v>3.0110000000000001</v>
      </c>
      <c r="S292">
        <v>6082.219951</v>
      </c>
      <c r="T292" s="21" t="s">
        <v>315</v>
      </c>
      <c r="U292">
        <v>31.5106</v>
      </c>
      <c r="V292">
        <v>191654.39999999999</v>
      </c>
      <c r="W292">
        <v>2026</v>
      </c>
    </row>
    <row r="293" spans="1:23" x14ac:dyDescent="0.25">
      <c r="A293">
        <v>72033342</v>
      </c>
      <c r="B293" s="2">
        <v>46053</v>
      </c>
      <c r="C293" s="21" t="s">
        <v>2431</v>
      </c>
      <c r="D293" s="21" t="s">
        <v>9</v>
      </c>
      <c r="E293" s="21" t="s">
        <v>10</v>
      </c>
      <c r="F293" s="21" t="s">
        <v>2653</v>
      </c>
      <c r="G293" s="21" t="s">
        <v>2654</v>
      </c>
      <c r="H293" s="21" t="s">
        <v>1043</v>
      </c>
      <c r="I293" s="21" t="s">
        <v>1044</v>
      </c>
      <c r="J293" s="21" t="s">
        <v>50</v>
      </c>
      <c r="K293" s="21" t="s">
        <v>557</v>
      </c>
      <c r="L293">
        <v>180</v>
      </c>
      <c r="M293" s="21" t="s">
        <v>49</v>
      </c>
      <c r="N293" s="21" t="s">
        <v>14</v>
      </c>
      <c r="O293">
        <v>2.7789999999999999</v>
      </c>
      <c r="P293">
        <v>500.22</v>
      </c>
      <c r="Q293">
        <v>31.5106</v>
      </c>
      <c r="R293">
        <v>2.7789999999999999</v>
      </c>
      <c r="S293">
        <v>500.21992499999999</v>
      </c>
      <c r="T293" s="21" t="s">
        <v>315</v>
      </c>
      <c r="U293">
        <v>31.5106</v>
      </c>
      <c r="V293">
        <v>15762.23</v>
      </c>
      <c r="W293">
        <v>2026</v>
      </c>
    </row>
    <row r="294" spans="1:23" x14ac:dyDescent="0.25">
      <c r="A294">
        <v>72033785</v>
      </c>
      <c r="B294" s="2">
        <v>46053</v>
      </c>
      <c r="C294" s="21" t="s">
        <v>2454</v>
      </c>
      <c r="D294" s="21" t="s">
        <v>9</v>
      </c>
      <c r="E294" s="21" t="s">
        <v>10</v>
      </c>
      <c r="F294" s="21" t="s">
        <v>2653</v>
      </c>
      <c r="G294" s="21" t="s">
        <v>2654</v>
      </c>
      <c r="H294" s="21" t="s">
        <v>1051</v>
      </c>
      <c r="I294" s="21" t="s">
        <v>1052</v>
      </c>
      <c r="J294" s="21" t="s">
        <v>50</v>
      </c>
      <c r="K294" s="21" t="s">
        <v>557</v>
      </c>
      <c r="L294">
        <v>900</v>
      </c>
      <c r="M294" s="21" t="s">
        <v>49</v>
      </c>
      <c r="N294" s="21" t="s">
        <v>14</v>
      </c>
      <c r="O294">
        <v>3.5729000000000002</v>
      </c>
      <c r="P294">
        <v>3215.61</v>
      </c>
      <c r="Q294">
        <v>31.5106</v>
      </c>
      <c r="R294">
        <v>3.572899</v>
      </c>
      <c r="S294">
        <v>3215.6099850000001</v>
      </c>
      <c r="T294" s="21" t="s">
        <v>315</v>
      </c>
      <c r="U294">
        <v>31.5106</v>
      </c>
      <c r="V294">
        <v>101325.8</v>
      </c>
      <c r="W294">
        <v>2026</v>
      </c>
    </row>
    <row r="295" spans="1:23" x14ac:dyDescent="0.25">
      <c r="A295">
        <v>72035856</v>
      </c>
      <c r="B295" s="2">
        <v>46053</v>
      </c>
      <c r="C295" s="21" t="s">
        <v>2557</v>
      </c>
      <c r="D295" s="21" t="s">
        <v>9</v>
      </c>
      <c r="E295" s="21" t="s">
        <v>10</v>
      </c>
      <c r="F295" s="21" t="s">
        <v>2629</v>
      </c>
      <c r="G295" s="21" t="s">
        <v>2630</v>
      </c>
      <c r="H295" s="21" t="s">
        <v>1119</v>
      </c>
      <c r="I295" s="21" t="s">
        <v>1120</v>
      </c>
      <c r="J295" s="21" t="s">
        <v>50</v>
      </c>
      <c r="K295" s="21" t="s">
        <v>12</v>
      </c>
      <c r="L295">
        <v>510</v>
      </c>
      <c r="M295" s="21" t="s">
        <v>49</v>
      </c>
      <c r="N295" s="21" t="s">
        <v>14</v>
      </c>
      <c r="O295">
        <v>1.6916</v>
      </c>
      <c r="P295">
        <v>862.71600000000001</v>
      </c>
      <c r="Q295">
        <v>31.5106</v>
      </c>
      <c r="R295">
        <v>1.6915990000000001</v>
      </c>
      <c r="S295">
        <v>862.71603800000003</v>
      </c>
      <c r="T295" s="21" t="s">
        <v>315</v>
      </c>
      <c r="U295">
        <v>31.5106</v>
      </c>
      <c r="V295">
        <v>27184.7</v>
      </c>
      <c r="W295">
        <v>2026</v>
      </c>
    </row>
    <row r="296" spans="1:23" x14ac:dyDescent="0.25">
      <c r="A296">
        <v>72035857</v>
      </c>
      <c r="B296" s="2">
        <v>46053</v>
      </c>
      <c r="C296" s="21" t="s">
        <v>2557</v>
      </c>
      <c r="D296" s="21" t="s">
        <v>9</v>
      </c>
      <c r="E296" s="21" t="s">
        <v>10</v>
      </c>
      <c r="F296" s="21" t="s">
        <v>2629</v>
      </c>
      <c r="G296" s="21" t="s">
        <v>2630</v>
      </c>
      <c r="H296" s="21" t="s">
        <v>1119</v>
      </c>
      <c r="I296" s="21" t="s">
        <v>1120</v>
      </c>
      <c r="J296" s="21" t="s">
        <v>50</v>
      </c>
      <c r="K296" s="21" t="s">
        <v>12</v>
      </c>
      <c r="L296">
        <v>510</v>
      </c>
      <c r="M296" s="21" t="s">
        <v>49</v>
      </c>
      <c r="N296" s="21" t="s">
        <v>14</v>
      </c>
      <c r="O296">
        <v>1.6916</v>
      </c>
      <c r="P296">
        <v>862.71600000000001</v>
      </c>
      <c r="Q296">
        <v>31.5106</v>
      </c>
      <c r="R296">
        <v>1.6915990000000001</v>
      </c>
      <c r="S296">
        <v>862.71603800000003</v>
      </c>
      <c r="T296" s="21" t="s">
        <v>315</v>
      </c>
      <c r="U296">
        <v>31.5106</v>
      </c>
      <c r="V296">
        <v>27184.7</v>
      </c>
      <c r="W296">
        <v>2026</v>
      </c>
    </row>
    <row r="297" spans="1:23" x14ac:dyDescent="0.25">
      <c r="A297">
        <v>72035970</v>
      </c>
      <c r="B297" s="2">
        <v>46053</v>
      </c>
      <c r="C297" s="21" t="s">
        <v>2556</v>
      </c>
      <c r="D297" s="21" t="s">
        <v>9</v>
      </c>
      <c r="E297" s="21" t="s">
        <v>10</v>
      </c>
      <c r="F297" s="21" t="s">
        <v>2629</v>
      </c>
      <c r="G297" s="21" t="s">
        <v>2630</v>
      </c>
      <c r="H297" s="21" t="s">
        <v>2631</v>
      </c>
      <c r="I297" s="21" t="s">
        <v>2632</v>
      </c>
      <c r="J297" s="21" t="s">
        <v>50</v>
      </c>
      <c r="K297" s="21" t="s">
        <v>12</v>
      </c>
      <c r="L297">
        <v>2020</v>
      </c>
      <c r="M297" s="21" t="s">
        <v>49</v>
      </c>
      <c r="N297" s="21" t="s">
        <v>14</v>
      </c>
      <c r="O297">
        <v>0.53969999999999996</v>
      </c>
      <c r="P297">
        <v>1090.194</v>
      </c>
      <c r="Q297">
        <v>31.5106</v>
      </c>
      <c r="R297">
        <v>0.53969900000000004</v>
      </c>
      <c r="S297">
        <v>1090.1940930000001</v>
      </c>
      <c r="T297" s="21" t="s">
        <v>315</v>
      </c>
      <c r="U297">
        <v>31.5106</v>
      </c>
      <c r="V297">
        <v>34352.67</v>
      </c>
      <c r="W297">
        <v>2026</v>
      </c>
    </row>
    <row r="298" spans="1:23" x14ac:dyDescent="0.25">
      <c r="A298">
        <v>72035971</v>
      </c>
      <c r="B298" s="2">
        <v>46053</v>
      </c>
      <c r="C298" s="21" t="s">
        <v>2556</v>
      </c>
      <c r="D298" s="21" t="s">
        <v>9</v>
      </c>
      <c r="E298" s="21" t="s">
        <v>10</v>
      </c>
      <c r="F298" s="21" t="s">
        <v>2629</v>
      </c>
      <c r="G298" s="21" t="s">
        <v>2630</v>
      </c>
      <c r="H298" s="21" t="s">
        <v>2668</v>
      </c>
      <c r="I298" s="21" t="s">
        <v>2669</v>
      </c>
      <c r="J298" s="21" t="s">
        <v>50</v>
      </c>
      <c r="K298" s="21" t="s">
        <v>12</v>
      </c>
      <c r="L298">
        <v>2020</v>
      </c>
      <c r="M298" s="21" t="s">
        <v>49</v>
      </c>
      <c r="N298" s="21" t="s">
        <v>14</v>
      </c>
      <c r="O298">
        <v>0.53969999999999996</v>
      </c>
      <c r="P298">
        <v>1090.194</v>
      </c>
      <c r="Q298">
        <v>31.5106</v>
      </c>
      <c r="R298">
        <v>0.53969900000000004</v>
      </c>
      <c r="S298">
        <v>1090.1940930000001</v>
      </c>
      <c r="T298" s="21" t="s">
        <v>315</v>
      </c>
      <c r="U298">
        <v>31.5106</v>
      </c>
      <c r="V298">
        <v>34352.67</v>
      </c>
      <c r="W298">
        <v>2026</v>
      </c>
    </row>
    <row r="299" spans="1:23" x14ac:dyDescent="0.25">
      <c r="A299">
        <v>72035972</v>
      </c>
      <c r="B299" s="2">
        <v>46053</v>
      </c>
      <c r="C299" s="21" t="s">
        <v>2556</v>
      </c>
      <c r="D299" s="21" t="s">
        <v>9</v>
      </c>
      <c r="E299" s="21" t="s">
        <v>10</v>
      </c>
      <c r="F299" s="21" t="s">
        <v>2629</v>
      </c>
      <c r="G299" s="21" t="s">
        <v>2630</v>
      </c>
      <c r="H299" s="21" t="s">
        <v>2631</v>
      </c>
      <c r="I299" s="21" t="s">
        <v>2632</v>
      </c>
      <c r="J299" s="21" t="s">
        <v>50</v>
      </c>
      <c r="K299" s="21" t="s">
        <v>12</v>
      </c>
      <c r="L299">
        <v>3420</v>
      </c>
      <c r="M299" s="21" t="s">
        <v>49</v>
      </c>
      <c r="N299" s="21" t="s">
        <v>14</v>
      </c>
      <c r="O299">
        <v>0.53969999999999996</v>
      </c>
      <c r="P299">
        <v>1845.7739999999999</v>
      </c>
      <c r="Q299">
        <v>31.5106</v>
      </c>
      <c r="R299">
        <v>0.53969900000000004</v>
      </c>
      <c r="S299">
        <v>1845.77412</v>
      </c>
      <c r="T299" s="21" t="s">
        <v>315</v>
      </c>
      <c r="U299">
        <v>31.5106</v>
      </c>
      <c r="V299">
        <v>58161.45</v>
      </c>
      <c r="W299">
        <v>2026</v>
      </c>
    </row>
    <row r="300" spans="1:23" x14ac:dyDescent="0.25">
      <c r="A300">
        <v>72036059</v>
      </c>
      <c r="B300" s="2">
        <v>46053</v>
      </c>
      <c r="C300" s="21" t="s">
        <v>2556</v>
      </c>
      <c r="D300" s="21" t="s">
        <v>9</v>
      </c>
      <c r="E300" s="21" t="s">
        <v>10</v>
      </c>
      <c r="F300" s="21" t="s">
        <v>2629</v>
      </c>
      <c r="G300" s="21" t="s">
        <v>2630</v>
      </c>
      <c r="H300" s="21" t="s">
        <v>2631</v>
      </c>
      <c r="I300" s="21" t="s">
        <v>2632</v>
      </c>
      <c r="J300" s="21" t="s">
        <v>50</v>
      </c>
      <c r="K300" s="21" t="s">
        <v>12</v>
      </c>
      <c r="L300">
        <v>1010</v>
      </c>
      <c r="M300" s="21" t="s">
        <v>49</v>
      </c>
      <c r="N300" s="21" t="s">
        <v>14</v>
      </c>
      <c r="O300">
        <v>0.53969999999999996</v>
      </c>
      <c r="P300">
        <v>545.09699999999998</v>
      </c>
      <c r="Q300">
        <v>31.5106</v>
      </c>
      <c r="R300">
        <v>0.53969900000000004</v>
      </c>
      <c r="S300">
        <v>545.09688800000004</v>
      </c>
      <c r="T300" s="21" t="s">
        <v>315</v>
      </c>
      <c r="U300">
        <v>31.5106</v>
      </c>
      <c r="V300">
        <v>17176.330000000002</v>
      </c>
      <c r="W300">
        <v>2026</v>
      </c>
    </row>
    <row r="301" spans="1:23" x14ac:dyDescent="0.25">
      <c r="A301">
        <v>72036060</v>
      </c>
      <c r="B301" s="2">
        <v>46053</v>
      </c>
      <c r="C301" s="21" t="s">
        <v>2556</v>
      </c>
      <c r="D301" s="21" t="s">
        <v>9</v>
      </c>
      <c r="E301" s="21" t="s">
        <v>10</v>
      </c>
      <c r="F301" s="21" t="s">
        <v>2629</v>
      </c>
      <c r="G301" s="21" t="s">
        <v>2630</v>
      </c>
      <c r="H301" s="21" t="s">
        <v>2631</v>
      </c>
      <c r="I301" s="21" t="s">
        <v>2632</v>
      </c>
      <c r="J301" s="21" t="s">
        <v>50</v>
      </c>
      <c r="K301" s="21" t="s">
        <v>12</v>
      </c>
      <c r="L301">
        <v>1220</v>
      </c>
      <c r="M301" s="21" t="s">
        <v>49</v>
      </c>
      <c r="N301" s="21" t="s">
        <v>14</v>
      </c>
      <c r="O301">
        <v>0.53969999999999996</v>
      </c>
      <c r="P301">
        <v>658.43399999999997</v>
      </c>
      <c r="Q301">
        <v>31.5106</v>
      </c>
      <c r="R301">
        <v>0.53969900000000004</v>
      </c>
      <c r="S301">
        <v>658.433987</v>
      </c>
      <c r="T301" s="21" t="s">
        <v>315</v>
      </c>
      <c r="U301">
        <v>31.5106</v>
      </c>
      <c r="V301">
        <v>20747.650000000001</v>
      </c>
      <c r="W301">
        <v>2026</v>
      </c>
    </row>
    <row r="302" spans="1:23" x14ac:dyDescent="0.25">
      <c r="A302">
        <v>72036199</v>
      </c>
      <c r="B302" s="2">
        <v>46053</v>
      </c>
      <c r="C302" s="21" t="s">
        <v>2556</v>
      </c>
      <c r="D302" s="21" t="s">
        <v>9</v>
      </c>
      <c r="E302" s="21" t="s">
        <v>10</v>
      </c>
      <c r="F302" s="21" t="s">
        <v>2629</v>
      </c>
      <c r="G302" s="21" t="s">
        <v>2630</v>
      </c>
      <c r="H302" s="21" t="s">
        <v>2659</v>
      </c>
      <c r="I302" s="21" t="s">
        <v>2660</v>
      </c>
      <c r="J302" s="21" t="s">
        <v>50</v>
      </c>
      <c r="K302" s="21" t="s">
        <v>12</v>
      </c>
      <c r="L302">
        <v>1404</v>
      </c>
      <c r="M302" s="21" t="s">
        <v>49</v>
      </c>
      <c r="N302" s="21" t="s">
        <v>14</v>
      </c>
      <c r="O302">
        <v>0.7117</v>
      </c>
      <c r="P302">
        <v>999.22699999999998</v>
      </c>
      <c r="Q302">
        <v>31.5106</v>
      </c>
      <c r="R302">
        <v>0.71169899999999997</v>
      </c>
      <c r="S302">
        <v>999.22692600000005</v>
      </c>
      <c r="T302" s="21" t="s">
        <v>315</v>
      </c>
      <c r="U302">
        <v>31.5106</v>
      </c>
      <c r="V302">
        <v>31486.240000000002</v>
      </c>
      <c r="W302">
        <v>2026</v>
      </c>
    </row>
    <row r="303" spans="1:23" x14ac:dyDescent="0.25">
      <c r="A303">
        <v>72036205</v>
      </c>
      <c r="B303" s="2">
        <v>46053</v>
      </c>
      <c r="C303" s="21" t="s">
        <v>2556</v>
      </c>
      <c r="D303" s="21" t="s">
        <v>9</v>
      </c>
      <c r="E303" s="21" t="s">
        <v>10</v>
      </c>
      <c r="F303" s="21" t="s">
        <v>2629</v>
      </c>
      <c r="G303" s="21" t="s">
        <v>2630</v>
      </c>
      <c r="H303" s="21" t="s">
        <v>2670</v>
      </c>
      <c r="I303" s="21" t="s">
        <v>2671</v>
      </c>
      <c r="J303" s="21" t="s">
        <v>50</v>
      </c>
      <c r="K303" s="21" t="s">
        <v>12</v>
      </c>
      <c r="L303">
        <v>1620</v>
      </c>
      <c r="M303" s="21" t="s">
        <v>49</v>
      </c>
      <c r="N303" s="21" t="s">
        <v>14</v>
      </c>
      <c r="O303">
        <v>0.76949999999999996</v>
      </c>
      <c r="P303">
        <v>1246.5899999999999</v>
      </c>
      <c r="Q303">
        <v>31.5106</v>
      </c>
      <c r="R303">
        <v>0.76949999999999996</v>
      </c>
      <c r="S303">
        <v>1246.5900360000001</v>
      </c>
      <c r="T303" s="21" t="s">
        <v>315</v>
      </c>
      <c r="U303">
        <v>31.5106</v>
      </c>
      <c r="V303">
        <v>39280.800000000003</v>
      </c>
      <c r="W303">
        <v>2026</v>
      </c>
    </row>
    <row r="304" spans="1:23" x14ac:dyDescent="0.25">
      <c r="A304">
        <v>72036267</v>
      </c>
      <c r="B304" s="2">
        <v>46053</v>
      </c>
      <c r="C304" s="21" t="s">
        <v>2556</v>
      </c>
      <c r="D304" s="21" t="s">
        <v>9</v>
      </c>
      <c r="E304" s="21" t="s">
        <v>10</v>
      </c>
      <c r="F304" s="21" t="s">
        <v>2629</v>
      </c>
      <c r="G304" s="21" t="s">
        <v>2630</v>
      </c>
      <c r="H304" s="21" t="s">
        <v>2631</v>
      </c>
      <c r="I304" s="21" t="s">
        <v>2632</v>
      </c>
      <c r="J304" s="21" t="s">
        <v>50</v>
      </c>
      <c r="K304" s="21" t="s">
        <v>12</v>
      </c>
      <c r="L304">
        <v>1820</v>
      </c>
      <c r="M304" s="21" t="s">
        <v>49</v>
      </c>
      <c r="N304" s="21" t="s">
        <v>14</v>
      </c>
      <c r="O304">
        <v>0.53969999999999996</v>
      </c>
      <c r="P304">
        <v>982.25400000000002</v>
      </c>
      <c r="Q304">
        <v>31.5106</v>
      </c>
      <c r="R304">
        <v>0.53969900000000004</v>
      </c>
      <c r="S304">
        <v>982.25390800000002</v>
      </c>
      <c r="T304" s="21" t="s">
        <v>315</v>
      </c>
      <c r="U304">
        <v>31.5106</v>
      </c>
      <c r="V304">
        <v>30951.41</v>
      </c>
      <c r="W304">
        <v>2026</v>
      </c>
    </row>
    <row r="305" spans="1:23" x14ac:dyDescent="0.25">
      <c r="A305">
        <v>72036283</v>
      </c>
      <c r="B305" s="2">
        <v>46053</v>
      </c>
      <c r="C305" s="21" t="s">
        <v>2556</v>
      </c>
      <c r="D305" s="21" t="s">
        <v>9</v>
      </c>
      <c r="E305" s="21" t="s">
        <v>10</v>
      </c>
      <c r="F305" s="21" t="s">
        <v>2629</v>
      </c>
      <c r="G305" s="21" t="s">
        <v>2630</v>
      </c>
      <c r="H305" s="21" t="s">
        <v>2672</v>
      </c>
      <c r="I305" s="21" t="s">
        <v>2673</v>
      </c>
      <c r="J305" s="21" t="s">
        <v>50</v>
      </c>
      <c r="K305" s="21" t="s">
        <v>12</v>
      </c>
      <c r="L305">
        <v>1530</v>
      </c>
      <c r="M305" s="21" t="s">
        <v>49</v>
      </c>
      <c r="N305" s="21" t="s">
        <v>14</v>
      </c>
      <c r="O305">
        <v>0.52580000000000005</v>
      </c>
      <c r="P305">
        <v>804.47400000000005</v>
      </c>
      <c r="Q305">
        <v>31.5106</v>
      </c>
      <c r="R305">
        <v>0.52579900000000002</v>
      </c>
      <c r="S305">
        <v>804.47405000000003</v>
      </c>
      <c r="T305" s="21" t="s">
        <v>315</v>
      </c>
      <c r="U305">
        <v>31.5106</v>
      </c>
      <c r="V305">
        <v>25349.46</v>
      </c>
      <c r="W305">
        <v>2026</v>
      </c>
    </row>
    <row r="306" spans="1:23" x14ac:dyDescent="0.25">
      <c r="A306">
        <v>72036512</v>
      </c>
      <c r="B306" s="2">
        <v>46053</v>
      </c>
      <c r="C306" s="21" t="s">
        <v>2560</v>
      </c>
      <c r="D306" s="21" t="s">
        <v>9</v>
      </c>
      <c r="E306" s="21" t="s">
        <v>10</v>
      </c>
      <c r="F306" s="21" t="s">
        <v>2629</v>
      </c>
      <c r="G306" s="21" t="s">
        <v>2630</v>
      </c>
      <c r="H306" s="21" t="s">
        <v>847</v>
      </c>
      <c r="I306" s="21" t="s">
        <v>848</v>
      </c>
      <c r="J306" s="21" t="s">
        <v>50</v>
      </c>
      <c r="K306" s="21" t="s">
        <v>12</v>
      </c>
      <c r="L306">
        <v>2010</v>
      </c>
      <c r="M306" s="21" t="s">
        <v>49</v>
      </c>
      <c r="N306" s="21" t="s">
        <v>14</v>
      </c>
      <c r="O306">
        <v>0.26469999999999999</v>
      </c>
      <c r="P306">
        <v>532.04700000000003</v>
      </c>
      <c r="Q306">
        <v>31.5106</v>
      </c>
      <c r="R306">
        <v>0.26469999999999999</v>
      </c>
      <c r="S306">
        <v>532.04699300000004</v>
      </c>
      <c r="T306" s="21" t="s">
        <v>315</v>
      </c>
      <c r="U306">
        <v>31.5106</v>
      </c>
      <c r="V306">
        <v>16765.12</v>
      </c>
      <c r="W306">
        <v>2026</v>
      </c>
    </row>
    <row r="307" spans="1:23" x14ac:dyDescent="0.25">
      <c r="A307">
        <v>72033325</v>
      </c>
      <c r="B307" s="2">
        <v>46027</v>
      </c>
      <c r="C307" s="21" t="s">
        <v>2431</v>
      </c>
      <c r="D307" s="21" t="s">
        <v>9</v>
      </c>
      <c r="E307" s="21" t="s">
        <v>10</v>
      </c>
      <c r="F307" s="21" t="s">
        <v>2643</v>
      </c>
      <c r="G307" s="21" t="s">
        <v>2644</v>
      </c>
      <c r="H307" s="21" t="s">
        <v>1041</v>
      </c>
      <c r="I307" s="21" t="s">
        <v>1042</v>
      </c>
      <c r="J307" s="21" t="s">
        <v>56</v>
      </c>
      <c r="K307" s="21" t="s">
        <v>557</v>
      </c>
      <c r="L307">
        <v>2160</v>
      </c>
      <c r="M307" s="21" t="s">
        <v>49</v>
      </c>
      <c r="N307" s="21" t="s">
        <v>14</v>
      </c>
      <c r="O307">
        <v>1.4267000000000001</v>
      </c>
      <c r="P307">
        <v>3081.672</v>
      </c>
      <c r="Q307">
        <v>31.591200000000001</v>
      </c>
      <c r="R307">
        <v>1.4267000000000001</v>
      </c>
      <c r="S307">
        <v>3081.6721109999999</v>
      </c>
      <c r="T307" s="21" t="s">
        <v>315</v>
      </c>
      <c r="U307">
        <v>31.591200000000001</v>
      </c>
      <c r="V307">
        <v>97353.72</v>
      </c>
      <c r="W307">
        <v>2026</v>
      </c>
    </row>
    <row r="308" spans="1:23" x14ac:dyDescent="0.25">
      <c r="A308">
        <v>72033484</v>
      </c>
      <c r="B308" s="2">
        <v>46027</v>
      </c>
      <c r="C308" s="21" t="s">
        <v>2437</v>
      </c>
      <c r="D308" s="21" t="s">
        <v>9</v>
      </c>
      <c r="E308" s="21" t="s">
        <v>10</v>
      </c>
      <c r="F308" s="21" t="s">
        <v>2643</v>
      </c>
      <c r="G308" s="21" t="s">
        <v>2644</v>
      </c>
      <c r="H308" s="21" t="s">
        <v>2300</v>
      </c>
      <c r="I308" s="21" t="s">
        <v>1957</v>
      </c>
      <c r="J308" s="21" t="s">
        <v>1674</v>
      </c>
      <c r="K308" s="21" t="s">
        <v>557</v>
      </c>
      <c r="L308">
        <v>1800</v>
      </c>
      <c r="M308" s="21" t="s">
        <v>49</v>
      </c>
      <c r="N308" s="21" t="s">
        <v>14</v>
      </c>
      <c r="O308">
        <v>1.4672000000000001</v>
      </c>
      <c r="P308">
        <v>2640.96</v>
      </c>
      <c r="Q308">
        <v>31.591200000000001</v>
      </c>
      <c r="R308">
        <v>1.4672000000000001</v>
      </c>
      <c r="S308">
        <v>2640.9601400000001</v>
      </c>
      <c r="T308" s="21" t="s">
        <v>315</v>
      </c>
      <c r="U308">
        <v>31.591200000000001</v>
      </c>
      <c r="V308">
        <v>83431.100000000006</v>
      </c>
      <c r="W308">
        <v>2026</v>
      </c>
    </row>
    <row r="309" spans="1:23" x14ac:dyDescent="0.25">
      <c r="A309">
        <v>72031296</v>
      </c>
      <c r="B309" s="2">
        <v>46028</v>
      </c>
      <c r="C309" s="21" t="s">
        <v>2286</v>
      </c>
      <c r="D309" s="21" t="s">
        <v>9</v>
      </c>
      <c r="E309" s="21" t="s">
        <v>10</v>
      </c>
      <c r="F309" s="21" t="s">
        <v>2645</v>
      </c>
      <c r="G309" s="21" t="s">
        <v>2646</v>
      </c>
      <c r="H309" s="21" t="s">
        <v>1037</v>
      </c>
      <c r="I309" s="21" t="s">
        <v>1038</v>
      </c>
      <c r="J309" s="21" t="s">
        <v>56</v>
      </c>
      <c r="K309" s="21" t="s">
        <v>557</v>
      </c>
      <c r="L309">
        <v>2690</v>
      </c>
      <c r="M309" s="21" t="s">
        <v>49</v>
      </c>
      <c r="N309" s="21" t="s">
        <v>14</v>
      </c>
      <c r="O309">
        <v>1.4557</v>
      </c>
      <c r="P309">
        <v>3915.83</v>
      </c>
      <c r="Q309">
        <v>31.425799999999999</v>
      </c>
      <c r="R309">
        <v>1.4557</v>
      </c>
      <c r="S309">
        <v>3915.8299860000002</v>
      </c>
      <c r="T309" s="21" t="s">
        <v>315</v>
      </c>
      <c r="U309">
        <v>31.425799999999999</v>
      </c>
      <c r="V309">
        <v>123058.09</v>
      </c>
      <c r="W309">
        <v>2026</v>
      </c>
    </row>
    <row r="310" spans="1:23" x14ac:dyDescent="0.25">
      <c r="A310">
        <v>72033325</v>
      </c>
      <c r="B310" s="2">
        <v>46028</v>
      </c>
      <c r="C310" s="21" t="s">
        <v>2431</v>
      </c>
      <c r="D310" s="21" t="s">
        <v>9</v>
      </c>
      <c r="E310" s="21" t="s">
        <v>10</v>
      </c>
      <c r="F310" s="21" t="s">
        <v>2645</v>
      </c>
      <c r="G310" s="21" t="s">
        <v>2646</v>
      </c>
      <c r="H310" s="21" t="s">
        <v>1041</v>
      </c>
      <c r="I310" s="21" t="s">
        <v>1042</v>
      </c>
      <c r="J310" s="21" t="s">
        <v>56</v>
      </c>
      <c r="K310" s="21" t="s">
        <v>557</v>
      </c>
      <c r="L310">
        <v>640</v>
      </c>
      <c r="M310" s="21" t="s">
        <v>49</v>
      </c>
      <c r="N310" s="21" t="s">
        <v>14</v>
      </c>
      <c r="O310">
        <v>1.4267000000000001</v>
      </c>
      <c r="P310">
        <v>913.08799999999997</v>
      </c>
      <c r="Q310">
        <v>31.425799999999999</v>
      </c>
      <c r="R310">
        <v>1.4267000000000001</v>
      </c>
      <c r="S310">
        <v>913.08797200000004</v>
      </c>
      <c r="T310" s="21" t="s">
        <v>315</v>
      </c>
      <c r="U310">
        <v>31.425799999999999</v>
      </c>
      <c r="V310">
        <v>28694.52</v>
      </c>
      <c r="W310">
        <v>2026</v>
      </c>
    </row>
    <row r="311" spans="1:23" x14ac:dyDescent="0.25">
      <c r="A311">
        <v>72033333</v>
      </c>
      <c r="B311" s="2">
        <v>46028</v>
      </c>
      <c r="C311" s="21" t="s">
        <v>2431</v>
      </c>
      <c r="D311" s="21" t="s">
        <v>9</v>
      </c>
      <c r="E311" s="21" t="s">
        <v>10</v>
      </c>
      <c r="F311" s="21" t="s">
        <v>2645</v>
      </c>
      <c r="G311" s="21" t="s">
        <v>2646</v>
      </c>
      <c r="H311" s="21" t="s">
        <v>2702</v>
      </c>
      <c r="I311" s="21" t="s">
        <v>2703</v>
      </c>
      <c r="J311" s="21" t="s">
        <v>56</v>
      </c>
      <c r="K311" s="21" t="s">
        <v>557</v>
      </c>
      <c r="L311">
        <v>1620</v>
      </c>
      <c r="M311" s="21" t="s">
        <v>49</v>
      </c>
      <c r="N311" s="21" t="s">
        <v>14</v>
      </c>
      <c r="O311">
        <v>1.4557</v>
      </c>
      <c r="P311">
        <v>2358.2339999999999</v>
      </c>
      <c r="Q311">
        <v>31.425799999999999</v>
      </c>
      <c r="R311">
        <v>1.4557</v>
      </c>
      <c r="S311">
        <v>2358.2339980000002</v>
      </c>
      <c r="T311" s="21" t="s">
        <v>315</v>
      </c>
      <c r="U311">
        <v>31.425799999999999</v>
      </c>
      <c r="V311">
        <v>74109.39</v>
      </c>
      <c r="W311">
        <v>2026</v>
      </c>
    </row>
    <row r="312" spans="1:23" x14ac:dyDescent="0.25">
      <c r="A312">
        <v>72033483</v>
      </c>
      <c r="B312" s="2">
        <v>46028</v>
      </c>
      <c r="C312" s="21" t="s">
        <v>2437</v>
      </c>
      <c r="D312" s="21" t="s">
        <v>9</v>
      </c>
      <c r="E312" s="21" t="s">
        <v>10</v>
      </c>
      <c r="F312" s="21" t="s">
        <v>2645</v>
      </c>
      <c r="G312" s="21" t="s">
        <v>2646</v>
      </c>
      <c r="H312" s="21" t="s">
        <v>2299</v>
      </c>
      <c r="I312" s="21" t="s">
        <v>1956</v>
      </c>
      <c r="J312" s="21" t="s">
        <v>1674</v>
      </c>
      <c r="K312" s="21" t="s">
        <v>557</v>
      </c>
      <c r="L312">
        <v>6000</v>
      </c>
      <c r="M312" s="21" t="s">
        <v>49</v>
      </c>
      <c r="N312" s="21" t="s">
        <v>14</v>
      </c>
      <c r="O312">
        <v>2.7338</v>
      </c>
      <c r="P312">
        <v>16402.8</v>
      </c>
      <c r="Q312">
        <v>31.425799999999999</v>
      </c>
      <c r="R312">
        <v>2.7337989999999999</v>
      </c>
      <c r="S312">
        <v>16402.799928</v>
      </c>
      <c r="T312" s="21" t="s">
        <v>315</v>
      </c>
      <c r="U312">
        <v>31.425799999999999</v>
      </c>
      <c r="V312">
        <v>515471.11</v>
      </c>
      <c r="W312">
        <v>2026</v>
      </c>
    </row>
    <row r="313" spans="1:23" x14ac:dyDescent="0.25">
      <c r="A313">
        <v>72033484</v>
      </c>
      <c r="B313" s="2">
        <v>46028</v>
      </c>
      <c r="C313" s="21" t="s">
        <v>2437</v>
      </c>
      <c r="D313" s="21" t="s">
        <v>9</v>
      </c>
      <c r="E313" s="21" t="s">
        <v>10</v>
      </c>
      <c r="F313" s="21" t="s">
        <v>2645</v>
      </c>
      <c r="G313" s="21" t="s">
        <v>2646</v>
      </c>
      <c r="H313" s="21" t="s">
        <v>2311</v>
      </c>
      <c r="I313" s="21" t="s">
        <v>2312</v>
      </c>
      <c r="J313" s="21" t="s">
        <v>1674</v>
      </c>
      <c r="K313" s="21" t="s">
        <v>557</v>
      </c>
      <c r="L313">
        <v>3000</v>
      </c>
      <c r="M313" s="21" t="s">
        <v>49</v>
      </c>
      <c r="N313" s="21" t="s">
        <v>14</v>
      </c>
      <c r="O313">
        <v>1.9732000000000001</v>
      </c>
      <c r="P313">
        <v>5919.6</v>
      </c>
      <c r="Q313">
        <v>31.425799999999999</v>
      </c>
      <c r="R313">
        <v>1.9732000000000001</v>
      </c>
      <c r="S313">
        <v>5919.6001370000004</v>
      </c>
      <c r="T313" s="21" t="s">
        <v>315</v>
      </c>
      <c r="U313">
        <v>31.425799999999999</v>
      </c>
      <c r="V313">
        <v>186028.17</v>
      </c>
      <c r="W313">
        <v>2026</v>
      </c>
    </row>
    <row r="314" spans="1:23" x14ac:dyDescent="0.25">
      <c r="A314">
        <v>72033484</v>
      </c>
      <c r="B314" s="2">
        <v>46028</v>
      </c>
      <c r="C314" s="21" t="s">
        <v>2437</v>
      </c>
      <c r="D314" s="21" t="s">
        <v>9</v>
      </c>
      <c r="E314" s="21" t="s">
        <v>10</v>
      </c>
      <c r="F314" s="21" t="s">
        <v>2645</v>
      </c>
      <c r="G314" s="21" t="s">
        <v>2646</v>
      </c>
      <c r="H314" s="21" t="s">
        <v>2300</v>
      </c>
      <c r="I314" s="21" t="s">
        <v>1957</v>
      </c>
      <c r="J314" s="21" t="s">
        <v>1674</v>
      </c>
      <c r="K314" s="21" t="s">
        <v>557</v>
      </c>
      <c r="L314">
        <v>1200</v>
      </c>
      <c r="M314" s="21" t="s">
        <v>49</v>
      </c>
      <c r="N314" s="21" t="s">
        <v>14</v>
      </c>
      <c r="O314">
        <v>1.4672000000000001</v>
      </c>
      <c r="P314">
        <v>1760.64</v>
      </c>
      <c r="Q314">
        <v>31.425799999999999</v>
      </c>
      <c r="R314">
        <v>1.4671989999999999</v>
      </c>
      <c r="S314">
        <v>1760.639983</v>
      </c>
      <c r="T314" s="21" t="s">
        <v>315</v>
      </c>
      <c r="U314">
        <v>31.425799999999999</v>
      </c>
      <c r="V314">
        <v>55329.52</v>
      </c>
      <c r="W314">
        <v>2026</v>
      </c>
    </row>
    <row r="315" spans="1:23" x14ac:dyDescent="0.25">
      <c r="A315">
        <v>72034945</v>
      </c>
      <c r="B315" s="2">
        <v>46028</v>
      </c>
      <c r="C315" s="21" t="s">
        <v>2497</v>
      </c>
      <c r="D315" s="21" t="s">
        <v>9</v>
      </c>
      <c r="E315" s="21" t="s">
        <v>10</v>
      </c>
      <c r="F315" s="21" t="s">
        <v>2621</v>
      </c>
      <c r="G315" s="21" t="s">
        <v>2622</v>
      </c>
      <c r="H315" s="21" t="s">
        <v>2293</v>
      </c>
      <c r="I315" s="21" t="s">
        <v>2294</v>
      </c>
      <c r="J315" s="21" t="s">
        <v>56</v>
      </c>
      <c r="K315" s="21" t="s">
        <v>48</v>
      </c>
      <c r="L315">
        <v>4020</v>
      </c>
      <c r="M315" s="21" t="s">
        <v>49</v>
      </c>
      <c r="N315" s="21" t="s">
        <v>14</v>
      </c>
      <c r="O315">
        <v>0.23069999999999999</v>
      </c>
      <c r="P315">
        <v>927.41399999999999</v>
      </c>
      <c r="Q315">
        <v>31.425799999999999</v>
      </c>
      <c r="R315">
        <v>0.23069899999999999</v>
      </c>
      <c r="S315">
        <v>927.41409899999996</v>
      </c>
      <c r="T315" s="21" t="s">
        <v>315</v>
      </c>
      <c r="U315">
        <v>31.425799999999999</v>
      </c>
      <c r="V315">
        <v>29144.73</v>
      </c>
      <c r="W315">
        <v>2026</v>
      </c>
    </row>
    <row r="316" spans="1:23" x14ac:dyDescent="0.25">
      <c r="A316">
        <v>72034946</v>
      </c>
      <c r="B316" s="2">
        <v>46028</v>
      </c>
      <c r="C316" s="21" t="s">
        <v>2497</v>
      </c>
      <c r="D316" s="21" t="s">
        <v>9</v>
      </c>
      <c r="E316" s="21" t="s">
        <v>10</v>
      </c>
      <c r="F316" s="21" t="s">
        <v>2621</v>
      </c>
      <c r="G316" s="21" t="s">
        <v>2622</v>
      </c>
      <c r="H316" s="21" t="s">
        <v>2291</v>
      </c>
      <c r="I316" s="21" t="s">
        <v>2292</v>
      </c>
      <c r="J316" s="21" t="s">
        <v>56</v>
      </c>
      <c r="K316" s="21" t="s">
        <v>48</v>
      </c>
      <c r="L316">
        <v>2000</v>
      </c>
      <c r="M316" s="21" t="s">
        <v>49</v>
      </c>
      <c r="N316" s="21" t="s">
        <v>14</v>
      </c>
      <c r="O316">
        <v>0.23069999999999999</v>
      </c>
      <c r="P316">
        <v>461.4</v>
      </c>
      <c r="Q316">
        <v>31.425799999999999</v>
      </c>
      <c r="R316">
        <v>0.23069899999999999</v>
      </c>
      <c r="S316">
        <v>461.39986800000003</v>
      </c>
      <c r="T316" s="21" t="s">
        <v>315</v>
      </c>
      <c r="U316">
        <v>31.425799999999999</v>
      </c>
      <c r="V316">
        <v>14499.86</v>
      </c>
      <c r="W316">
        <v>2026</v>
      </c>
    </row>
    <row r="317" spans="1:23" x14ac:dyDescent="0.25">
      <c r="A317">
        <v>72034985</v>
      </c>
      <c r="B317" s="2">
        <v>46028</v>
      </c>
      <c r="C317" s="21" t="s">
        <v>2485</v>
      </c>
      <c r="D317" s="21" t="s">
        <v>9</v>
      </c>
      <c r="E317" s="21" t="s">
        <v>10</v>
      </c>
      <c r="F317" s="21" t="s">
        <v>2621</v>
      </c>
      <c r="G317" s="21" t="s">
        <v>2622</v>
      </c>
      <c r="H317" s="21" t="s">
        <v>2303</v>
      </c>
      <c r="I317" s="21" t="s">
        <v>2304</v>
      </c>
      <c r="J317" s="21" t="s">
        <v>67</v>
      </c>
      <c r="K317" s="21" t="s">
        <v>48</v>
      </c>
      <c r="L317">
        <v>1019</v>
      </c>
      <c r="M317" s="21" t="s">
        <v>49</v>
      </c>
      <c r="N317" s="21" t="s">
        <v>14</v>
      </c>
      <c r="O317">
        <v>0.97470000000000001</v>
      </c>
      <c r="P317">
        <v>993.22</v>
      </c>
      <c r="Q317">
        <v>31.425799999999999</v>
      </c>
      <c r="R317">
        <v>0.97470000000000001</v>
      </c>
      <c r="S317">
        <v>993.21990200000005</v>
      </c>
      <c r="T317" s="21" t="s">
        <v>315</v>
      </c>
      <c r="U317">
        <v>31.425799999999999</v>
      </c>
      <c r="V317">
        <v>31212.73</v>
      </c>
      <c r="W317">
        <v>2026</v>
      </c>
    </row>
    <row r="318" spans="1:23" x14ac:dyDescent="0.25">
      <c r="A318">
        <v>72035074</v>
      </c>
      <c r="B318" s="2">
        <v>46028</v>
      </c>
      <c r="C318" s="21" t="s">
        <v>2508</v>
      </c>
      <c r="D318" s="21" t="s">
        <v>9</v>
      </c>
      <c r="E318" s="21" t="s">
        <v>10</v>
      </c>
      <c r="F318" s="21" t="s">
        <v>2623</v>
      </c>
      <c r="G318" s="21" t="s">
        <v>2624</v>
      </c>
      <c r="H318" s="21" t="s">
        <v>1482</v>
      </c>
      <c r="I318" s="21" t="s">
        <v>1483</v>
      </c>
      <c r="J318" s="21" t="s">
        <v>62</v>
      </c>
      <c r="K318" s="21" t="s">
        <v>48</v>
      </c>
      <c r="L318">
        <v>3000</v>
      </c>
      <c r="M318" s="21" t="s">
        <v>49</v>
      </c>
      <c r="N318" s="21" t="s">
        <v>14</v>
      </c>
      <c r="O318">
        <v>7.8100000000000003E-2</v>
      </c>
      <c r="P318">
        <v>234.3</v>
      </c>
      <c r="Q318">
        <v>31.425799999999999</v>
      </c>
      <c r="R318">
        <v>7.8099000000000002E-2</v>
      </c>
      <c r="S318">
        <v>234.29984200000001</v>
      </c>
      <c r="T318" s="21" t="s">
        <v>315</v>
      </c>
      <c r="U318">
        <v>31.425799999999999</v>
      </c>
      <c r="V318">
        <v>7363.06</v>
      </c>
      <c r="W318">
        <v>2026</v>
      </c>
    </row>
    <row r="319" spans="1:23" x14ac:dyDescent="0.25">
      <c r="A319">
        <v>72035076</v>
      </c>
      <c r="B319" s="2">
        <v>46028</v>
      </c>
      <c r="C319" s="21" t="s">
        <v>2508</v>
      </c>
      <c r="D319" s="21" t="s">
        <v>9</v>
      </c>
      <c r="E319" s="21" t="s">
        <v>10</v>
      </c>
      <c r="F319" s="21" t="s">
        <v>2623</v>
      </c>
      <c r="G319" s="21" t="s">
        <v>2624</v>
      </c>
      <c r="H319" s="21" t="s">
        <v>1486</v>
      </c>
      <c r="I319" s="21" t="s">
        <v>1487</v>
      </c>
      <c r="J319" s="21" t="s">
        <v>70</v>
      </c>
      <c r="K319" s="21" t="s">
        <v>48</v>
      </c>
      <c r="L319">
        <v>4500</v>
      </c>
      <c r="M319" s="21" t="s">
        <v>49</v>
      </c>
      <c r="N319" s="21" t="s">
        <v>14</v>
      </c>
      <c r="O319">
        <v>4.7399999999999998E-2</v>
      </c>
      <c r="P319">
        <v>213.3</v>
      </c>
      <c r="Q319">
        <v>31.425799999999999</v>
      </c>
      <c r="R319">
        <v>4.7398999999999997E-2</v>
      </c>
      <c r="S319">
        <v>213.29990000000001</v>
      </c>
      <c r="T319" s="21" t="s">
        <v>315</v>
      </c>
      <c r="U319">
        <v>31.425799999999999</v>
      </c>
      <c r="V319">
        <v>6703.12</v>
      </c>
      <c r="W319">
        <v>2026</v>
      </c>
    </row>
    <row r="320" spans="1:23" x14ac:dyDescent="0.25">
      <c r="A320">
        <v>72035076</v>
      </c>
      <c r="B320" s="2">
        <v>46028</v>
      </c>
      <c r="C320" s="21" t="s">
        <v>2508</v>
      </c>
      <c r="D320" s="21" t="s">
        <v>9</v>
      </c>
      <c r="E320" s="21" t="s">
        <v>10</v>
      </c>
      <c r="F320" s="21" t="s">
        <v>2623</v>
      </c>
      <c r="G320" s="21" t="s">
        <v>2624</v>
      </c>
      <c r="H320" s="21" t="s">
        <v>1465</v>
      </c>
      <c r="I320" s="21" t="s">
        <v>517</v>
      </c>
      <c r="J320" s="21" t="s">
        <v>172</v>
      </c>
      <c r="K320" s="21" t="s">
        <v>48</v>
      </c>
      <c r="L320">
        <v>10000</v>
      </c>
      <c r="M320" s="21" t="s">
        <v>49</v>
      </c>
      <c r="N320" s="21" t="s">
        <v>14</v>
      </c>
      <c r="O320">
        <v>9.4999999999999998E-3</v>
      </c>
      <c r="P320">
        <v>95</v>
      </c>
      <c r="Q320">
        <v>31.425799999999999</v>
      </c>
      <c r="R320">
        <v>9.4999999999999998E-3</v>
      </c>
      <c r="S320">
        <v>94.999967999999996</v>
      </c>
      <c r="T320" s="21" t="s">
        <v>315</v>
      </c>
      <c r="U320">
        <v>31.425799999999999</v>
      </c>
      <c r="V320">
        <v>2985.45</v>
      </c>
      <c r="W320">
        <v>2026</v>
      </c>
    </row>
    <row r="321" spans="1:23" x14ac:dyDescent="0.25">
      <c r="A321">
        <v>72035076</v>
      </c>
      <c r="B321" s="2">
        <v>46028</v>
      </c>
      <c r="C321" s="21" t="s">
        <v>2508</v>
      </c>
      <c r="D321" s="21" t="s">
        <v>9</v>
      </c>
      <c r="E321" s="21" t="s">
        <v>10</v>
      </c>
      <c r="F321" s="21" t="s">
        <v>2621</v>
      </c>
      <c r="G321" s="21" t="s">
        <v>2622</v>
      </c>
      <c r="H321" s="21" t="s">
        <v>1486</v>
      </c>
      <c r="I321" s="21" t="s">
        <v>1487</v>
      </c>
      <c r="J321" s="21" t="s">
        <v>70</v>
      </c>
      <c r="K321" s="21" t="s">
        <v>48</v>
      </c>
      <c r="L321">
        <v>10500</v>
      </c>
      <c r="M321" s="21" t="s">
        <v>49</v>
      </c>
      <c r="N321" s="21" t="s">
        <v>14</v>
      </c>
      <c r="O321">
        <v>4.7399999999999998E-2</v>
      </c>
      <c r="P321">
        <v>497.7</v>
      </c>
      <c r="Q321">
        <v>31.425799999999999</v>
      </c>
      <c r="R321">
        <v>4.7398999999999997E-2</v>
      </c>
      <c r="S321">
        <v>497.69997799999999</v>
      </c>
      <c r="T321" s="21" t="s">
        <v>315</v>
      </c>
      <c r="U321">
        <v>31.425799999999999</v>
      </c>
      <c r="V321">
        <v>15640.62</v>
      </c>
      <c r="W321">
        <v>2026</v>
      </c>
    </row>
    <row r="322" spans="1:23" x14ac:dyDescent="0.25">
      <c r="A322">
        <v>72035077</v>
      </c>
      <c r="B322" s="2">
        <v>46028</v>
      </c>
      <c r="C322" s="21" t="s">
        <v>2508</v>
      </c>
      <c r="D322" s="21" t="s">
        <v>9</v>
      </c>
      <c r="E322" s="21" t="s">
        <v>10</v>
      </c>
      <c r="F322" s="21" t="s">
        <v>2623</v>
      </c>
      <c r="G322" s="21" t="s">
        <v>2624</v>
      </c>
      <c r="H322" s="21" t="s">
        <v>1484</v>
      </c>
      <c r="I322" s="21" t="s">
        <v>1485</v>
      </c>
      <c r="J322" s="21" t="s">
        <v>62</v>
      </c>
      <c r="K322" s="21" t="s">
        <v>48</v>
      </c>
      <c r="L322">
        <v>1800</v>
      </c>
      <c r="M322" s="21" t="s">
        <v>49</v>
      </c>
      <c r="N322" s="21" t="s">
        <v>14</v>
      </c>
      <c r="O322">
        <v>7.9699999999999993E-2</v>
      </c>
      <c r="P322">
        <v>143.46</v>
      </c>
      <c r="Q322">
        <v>31.425799999999999</v>
      </c>
      <c r="R322">
        <v>7.9699999999999993E-2</v>
      </c>
      <c r="S322">
        <v>143.46015</v>
      </c>
      <c r="T322" s="21" t="s">
        <v>315</v>
      </c>
      <c r="U322">
        <v>31.425799999999999</v>
      </c>
      <c r="V322">
        <v>4508.3500000000004</v>
      </c>
      <c r="W322">
        <v>2026</v>
      </c>
    </row>
    <row r="323" spans="1:23" x14ac:dyDescent="0.25">
      <c r="A323">
        <v>72035083</v>
      </c>
      <c r="B323" s="2">
        <v>46028</v>
      </c>
      <c r="C323" s="21" t="s">
        <v>2508</v>
      </c>
      <c r="D323" s="21" t="s">
        <v>9</v>
      </c>
      <c r="E323" s="21" t="s">
        <v>10</v>
      </c>
      <c r="F323" s="21" t="s">
        <v>2623</v>
      </c>
      <c r="G323" s="21" t="s">
        <v>2624</v>
      </c>
      <c r="H323" s="21" t="s">
        <v>1480</v>
      </c>
      <c r="I323" s="21" t="s">
        <v>1481</v>
      </c>
      <c r="J323" s="21" t="s">
        <v>62</v>
      </c>
      <c r="K323" s="21" t="s">
        <v>48</v>
      </c>
      <c r="L323">
        <v>2030</v>
      </c>
      <c r="M323" s="21" t="s">
        <v>49</v>
      </c>
      <c r="N323" s="21" t="s">
        <v>14</v>
      </c>
      <c r="O323">
        <v>7.8100000000000003E-2</v>
      </c>
      <c r="P323">
        <v>158.54300000000001</v>
      </c>
      <c r="Q323">
        <v>31.425799999999999</v>
      </c>
      <c r="R323">
        <v>7.8099000000000002E-2</v>
      </c>
      <c r="S323">
        <v>158.54298</v>
      </c>
      <c r="T323" s="21" t="s">
        <v>315</v>
      </c>
      <c r="U323">
        <v>31.425799999999999</v>
      </c>
      <c r="V323">
        <v>4982.34</v>
      </c>
      <c r="W323">
        <v>2026</v>
      </c>
    </row>
    <row r="324" spans="1:23" x14ac:dyDescent="0.25">
      <c r="A324">
        <v>72035094</v>
      </c>
      <c r="B324" s="2">
        <v>46028</v>
      </c>
      <c r="C324" s="21" t="s">
        <v>2508</v>
      </c>
      <c r="D324" s="21" t="s">
        <v>9</v>
      </c>
      <c r="E324" s="21" t="s">
        <v>10</v>
      </c>
      <c r="F324" s="21" t="s">
        <v>2621</v>
      </c>
      <c r="G324" s="21" t="s">
        <v>2622</v>
      </c>
      <c r="H324" s="21" t="s">
        <v>2318</v>
      </c>
      <c r="I324" s="21" t="s">
        <v>2319</v>
      </c>
      <c r="J324" s="21" t="s">
        <v>67</v>
      </c>
      <c r="K324" s="21" t="s">
        <v>48</v>
      </c>
      <c r="L324">
        <v>940</v>
      </c>
      <c r="M324" s="21" t="s">
        <v>49</v>
      </c>
      <c r="N324" s="21" t="s">
        <v>14</v>
      </c>
      <c r="O324">
        <v>0.72519999999999996</v>
      </c>
      <c r="P324">
        <v>681.68799999999999</v>
      </c>
      <c r="Q324">
        <v>31.425799999999999</v>
      </c>
      <c r="R324">
        <v>0.72519900000000004</v>
      </c>
      <c r="S324">
        <v>681.68797600000005</v>
      </c>
      <c r="T324" s="21" t="s">
        <v>315</v>
      </c>
      <c r="U324">
        <v>31.425799999999999</v>
      </c>
      <c r="V324">
        <v>21422.59</v>
      </c>
      <c r="W324">
        <v>2026</v>
      </c>
    </row>
    <row r="325" spans="1:23" x14ac:dyDescent="0.25">
      <c r="A325">
        <v>72035095</v>
      </c>
      <c r="B325" s="2">
        <v>46028</v>
      </c>
      <c r="C325" s="21" t="s">
        <v>2508</v>
      </c>
      <c r="D325" s="21" t="s">
        <v>9</v>
      </c>
      <c r="E325" s="21" t="s">
        <v>10</v>
      </c>
      <c r="F325" s="21" t="s">
        <v>2621</v>
      </c>
      <c r="G325" s="21" t="s">
        <v>2622</v>
      </c>
      <c r="H325" s="21" t="s">
        <v>2320</v>
      </c>
      <c r="I325" s="21" t="s">
        <v>2321</v>
      </c>
      <c r="J325" s="21" t="s">
        <v>67</v>
      </c>
      <c r="K325" s="21" t="s">
        <v>48</v>
      </c>
      <c r="L325">
        <v>1030</v>
      </c>
      <c r="M325" s="21" t="s">
        <v>49</v>
      </c>
      <c r="N325" s="21" t="s">
        <v>14</v>
      </c>
      <c r="O325">
        <v>0.59</v>
      </c>
      <c r="P325">
        <v>607.70000000000005</v>
      </c>
      <c r="Q325">
        <v>31.425799999999999</v>
      </c>
      <c r="R325">
        <v>0.58999900000000005</v>
      </c>
      <c r="S325">
        <v>607.70004200000005</v>
      </c>
      <c r="T325" s="21" t="s">
        <v>315</v>
      </c>
      <c r="U325">
        <v>31.425799999999999</v>
      </c>
      <c r="V325">
        <v>19097.46</v>
      </c>
      <c r="W325">
        <v>2026</v>
      </c>
    </row>
    <row r="326" spans="1:23" x14ac:dyDescent="0.25">
      <c r="A326">
        <v>72035133</v>
      </c>
      <c r="B326" s="2">
        <v>46028</v>
      </c>
      <c r="C326" s="21" t="s">
        <v>2498</v>
      </c>
      <c r="D326" s="21" t="s">
        <v>9</v>
      </c>
      <c r="E326" s="21" t="s">
        <v>10</v>
      </c>
      <c r="F326" s="21" t="s">
        <v>2621</v>
      </c>
      <c r="G326" s="21" t="s">
        <v>2622</v>
      </c>
      <c r="H326" s="21" t="s">
        <v>1168</v>
      </c>
      <c r="I326" s="21" t="s">
        <v>1169</v>
      </c>
      <c r="J326" s="21" t="s">
        <v>62</v>
      </c>
      <c r="K326" s="21" t="s">
        <v>48</v>
      </c>
      <c r="L326">
        <v>1250</v>
      </c>
      <c r="M326" s="21" t="s">
        <v>49</v>
      </c>
      <c r="N326" s="21" t="s">
        <v>14</v>
      </c>
      <c r="O326">
        <v>7.4700000000000003E-2</v>
      </c>
      <c r="P326">
        <v>93.375</v>
      </c>
      <c r="Q326">
        <v>31.425799999999999</v>
      </c>
      <c r="R326">
        <v>7.4700000000000003E-2</v>
      </c>
      <c r="S326">
        <v>93.374870000000001</v>
      </c>
      <c r="T326" s="21" t="s">
        <v>315</v>
      </c>
      <c r="U326">
        <v>31.425799999999999</v>
      </c>
      <c r="V326">
        <v>2934.38</v>
      </c>
      <c r="W326">
        <v>2026</v>
      </c>
    </row>
    <row r="327" spans="1:23" x14ac:dyDescent="0.25">
      <c r="A327">
        <v>72036400</v>
      </c>
      <c r="B327" s="2">
        <v>46028</v>
      </c>
      <c r="C327" s="21" t="s">
        <v>2551</v>
      </c>
      <c r="D327" s="21" t="s">
        <v>9</v>
      </c>
      <c r="E327" s="21" t="s">
        <v>10</v>
      </c>
      <c r="F327" s="21" t="s">
        <v>2621</v>
      </c>
      <c r="G327" s="21" t="s">
        <v>2622</v>
      </c>
      <c r="H327" s="21" t="s">
        <v>1488</v>
      </c>
      <c r="I327" s="21" t="s">
        <v>1489</v>
      </c>
      <c r="J327" s="21" t="s">
        <v>65</v>
      </c>
      <c r="K327" s="21" t="s">
        <v>48</v>
      </c>
      <c r="L327">
        <v>1530</v>
      </c>
      <c r="M327" s="21" t="s">
        <v>49</v>
      </c>
      <c r="N327" s="21" t="s">
        <v>14</v>
      </c>
      <c r="O327">
        <v>0.1138</v>
      </c>
      <c r="P327">
        <v>174.114</v>
      </c>
      <c r="Q327">
        <v>31.425799999999999</v>
      </c>
      <c r="R327">
        <v>0.1138</v>
      </c>
      <c r="S327">
        <v>174.113944</v>
      </c>
      <c r="T327" s="21" t="s">
        <v>315</v>
      </c>
      <c r="U327">
        <v>31.425799999999999</v>
      </c>
      <c r="V327">
        <v>5471.67</v>
      </c>
      <c r="W327">
        <v>2026</v>
      </c>
    </row>
    <row r="328" spans="1:23" x14ac:dyDescent="0.25">
      <c r="A328">
        <v>72033482</v>
      </c>
      <c r="B328" s="2">
        <v>46029</v>
      </c>
      <c r="C328" s="21" t="s">
        <v>2437</v>
      </c>
      <c r="D328" s="21" t="s">
        <v>9</v>
      </c>
      <c r="E328" s="21" t="s">
        <v>10</v>
      </c>
      <c r="F328" s="21" t="s">
        <v>2647</v>
      </c>
      <c r="G328" s="21" t="s">
        <v>2648</v>
      </c>
      <c r="H328" s="21" t="s">
        <v>2327</v>
      </c>
      <c r="I328" s="21" t="s">
        <v>1673</v>
      </c>
      <c r="J328" s="21" t="s">
        <v>1674</v>
      </c>
      <c r="K328" s="21" t="s">
        <v>557</v>
      </c>
      <c r="L328">
        <v>1000</v>
      </c>
      <c r="M328" s="21" t="s">
        <v>49</v>
      </c>
      <c r="N328" s="21" t="s">
        <v>14</v>
      </c>
      <c r="O328">
        <v>3.1055999999999999</v>
      </c>
      <c r="P328">
        <v>3105.6</v>
      </c>
      <c r="Q328">
        <v>31.403600000000001</v>
      </c>
      <c r="R328">
        <v>3.1055990000000002</v>
      </c>
      <c r="S328">
        <v>3105.5999940000002</v>
      </c>
      <c r="T328" s="21" t="s">
        <v>315</v>
      </c>
      <c r="U328">
        <v>31.403600000000001</v>
      </c>
      <c r="V328">
        <v>97527.02</v>
      </c>
      <c r="W328">
        <v>2026</v>
      </c>
    </row>
    <row r="329" spans="1:23" x14ac:dyDescent="0.25">
      <c r="A329">
        <v>72033678</v>
      </c>
      <c r="B329" s="2">
        <v>46029</v>
      </c>
      <c r="C329" s="21" t="s">
        <v>2454</v>
      </c>
      <c r="D329" s="21" t="s">
        <v>9</v>
      </c>
      <c r="E329" s="21" t="s">
        <v>10</v>
      </c>
      <c r="F329" s="21" t="s">
        <v>2647</v>
      </c>
      <c r="G329" s="21" t="s">
        <v>2648</v>
      </c>
      <c r="H329" s="21" t="s">
        <v>2299</v>
      </c>
      <c r="I329" s="21" t="s">
        <v>1956</v>
      </c>
      <c r="J329" s="21" t="s">
        <v>1674</v>
      </c>
      <c r="K329" s="21" t="s">
        <v>557</v>
      </c>
      <c r="L329">
        <v>6000</v>
      </c>
      <c r="M329" s="21" t="s">
        <v>49</v>
      </c>
      <c r="N329" s="21" t="s">
        <v>14</v>
      </c>
      <c r="O329">
        <v>2.7338</v>
      </c>
      <c r="P329">
        <v>16402.8</v>
      </c>
      <c r="Q329">
        <v>31.403600000000001</v>
      </c>
      <c r="R329">
        <v>2.7337989999999999</v>
      </c>
      <c r="S329">
        <v>16402.799996999998</v>
      </c>
      <c r="T329" s="21" t="s">
        <v>315</v>
      </c>
      <c r="U329">
        <v>31.403600000000001</v>
      </c>
      <c r="V329">
        <v>515106.97</v>
      </c>
      <c r="W329">
        <v>2026</v>
      </c>
    </row>
    <row r="330" spans="1:23" x14ac:dyDescent="0.25">
      <c r="A330">
        <v>72033680</v>
      </c>
      <c r="B330" s="2">
        <v>46029</v>
      </c>
      <c r="C330" s="21" t="s">
        <v>2454</v>
      </c>
      <c r="D330" s="21" t="s">
        <v>9</v>
      </c>
      <c r="E330" s="21" t="s">
        <v>10</v>
      </c>
      <c r="F330" s="21" t="s">
        <v>2647</v>
      </c>
      <c r="G330" s="21" t="s">
        <v>2648</v>
      </c>
      <c r="H330" s="21" t="s">
        <v>2311</v>
      </c>
      <c r="I330" s="21" t="s">
        <v>2312</v>
      </c>
      <c r="J330" s="21" t="s">
        <v>1674</v>
      </c>
      <c r="K330" s="21" t="s">
        <v>557</v>
      </c>
      <c r="L330">
        <v>3000</v>
      </c>
      <c r="M330" s="21" t="s">
        <v>49</v>
      </c>
      <c r="N330" s="21" t="s">
        <v>14</v>
      </c>
      <c r="O330">
        <v>1.9732000000000001</v>
      </c>
      <c r="P330">
        <v>5919.6</v>
      </c>
      <c r="Q330">
        <v>31.403600000000001</v>
      </c>
      <c r="R330">
        <v>1.9731989999999999</v>
      </c>
      <c r="S330">
        <v>5919.5999819999997</v>
      </c>
      <c r="T330" s="21" t="s">
        <v>315</v>
      </c>
      <c r="U330">
        <v>31.403600000000001</v>
      </c>
      <c r="V330">
        <v>185896.75</v>
      </c>
      <c r="W330">
        <v>2026</v>
      </c>
    </row>
    <row r="331" spans="1:23" x14ac:dyDescent="0.25">
      <c r="A331">
        <v>72033682</v>
      </c>
      <c r="B331" s="2">
        <v>46029</v>
      </c>
      <c r="C331" s="21" t="s">
        <v>2454</v>
      </c>
      <c r="D331" s="21" t="s">
        <v>9</v>
      </c>
      <c r="E331" s="21" t="s">
        <v>10</v>
      </c>
      <c r="F331" s="21" t="s">
        <v>2647</v>
      </c>
      <c r="G331" s="21" t="s">
        <v>2648</v>
      </c>
      <c r="H331" s="21" t="s">
        <v>2300</v>
      </c>
      <c r="I331" s="21" t="s">
        <v>1957</v>
      </c>
      <c r="J331" s="21" t="s">
        <v>1674</v>
      </c>
      <c r="K331" s="21" t="s">
        <v>557</v>
      </c>
      <c r="L331">
        <v>3000</v>
      </c>
      <c r="M331" s="21" t="s">
        <v>49</v>
      </c>
      <c r="N331" s="21" t="s">
        <v>14</v>
      </c>
      <c r="O331">
        <v>1.4672000000000001</v>
      </c>
      <c r="P331">
        <v>4401.6000000000004</v>
      </c>
      <c r="Q331">
        <v>31.403600000000001</v>
      </c>
      <c r="R331">
        <v>1.4671989999999999</v>
      </c>
      <c r="S331">
        <v>4401.6001349999997</v>
      </c>
      <c r="T331" s="21" t="s">
        <v>315</v>
      </c>
      <c r="U331">
        <v>31.403600000000001</v>
      </c>
      <c r="V331">
        <v>138226.09</v>
      </c>
      <c r="W331">
        <v>2026</v>
      </c>
    </row>
    <row r="332" spans="1:23" x14ac:dyDescent="0.25">
      <c r="A332">
        <v>72034700</v>
      </c>
      <c r="B332" s="2">
        <v>46030</v>
      </c>
      <c r="C332" s="21" t="s">
        <v>2464</v>
      </c>
      <c r="D332" s="21" t="s">
        <v>9</v>
      </c>
      <c r="E332" s="21" t="s">
        <v>10</v>
      </c>
      <c r="F332" s="21" t="s">
        <v>2633</v>
      </c>
      <c r="G332" s="21" t="s">
        <v>2634</v>
      </c>
      <c r="H332" s="21" t="s">
        <v>488</v>
      </c>
      <c r="I332" s="21" t="s">
        <v>517</v>
      </c>
      <c r="J332" s="21" t="s">
        <v>172</v>
      </c>
      <c r="K332" s="21" t="s">
        <v>48</v>
      </c>
      <c r="L332">
        <v>100000</v>
      </c>
      <c r="M332" s="21" t="s">
        <v>49</v>
      </c>
      <c r="N332" s="21" t="s">
        <v>14</v>
      </c>
      <c r="O332">
        <v>9.9000000000000008E-3</v>
      </c>
      <c r="P332">
        <v>990</v>
      </c>
      <c r="Q332">
        <v>31.5595</v>
      </c>
      <c r="R332">
        <v>9.9000000000000008E-3</v>
      </c>
      <c r="S332">
        <v>990.00015800000006</v>
      </c>
      <c r="T332" s="21" t="s">
        <v>315</v>
      </c>
      <c r="U332">
        <v>31.5595</v>
      </c>
      <c r="V332">
        <v>31243.91</v>
      </c>
      <c r="W332">
        <v>2026</v>
      </c>
    </row>
    <row r="333" spans="1:23" x14ac:dyDescent="0.25">
      <c r="A333">
        <v>72035085</v>
      </c>
      <c r="B333" s="2">
        <v>46030</v>
      </c>
      <c r="C333" s="21" t="s">
        <v>2508</v>
      </c>
      <c r="D333" s="21" t="s">
        <v>9</v>
      </c>
      <c r="E333" s="21" t="s">
        <v>10</v>
      </c>
      <c r="F333" s="21" t="s">
        <v>2633</v>
      </c>
      <c r="G333" s="21" t="s">
        <v>2634</v>
      </c>
      <c r="H333" s="21" t="s">
        <v>346</v>
      </c>
      <c r="I333" s="21" t="s">
        <v>347</v>
      </c>
      <c r="J333" s="21" t="s">
        <v>65</v>
      </c>
      <c r="K333" s="21" t="s">
        <v>48</v>
      </c>
      <c r="L333">
        <v>4550</v>
      </c>
      <c r="M333" s="21" t="s">
        <v>49</v>
      </c>
      <c r="N333" s="21" t="s">
        <v>14</v>
      </c>
      <c r="O333">
        <v>0.1052</v>
      </c>
      <c r="P333">
        <v>478.66</v>
      </c>
      <c r="Q333">
        <v>31.5595</v>
      </c>
      <c r="R333">
        <v>0.1052</v>
      </c>
      <c r="S333">
        <v>478.65999099999999</v>
      </c>
      <c r="T333" s="21" t="s">
        <v>315</v>
      </c>
      <c r="U333">
        <v>31.5595</v>
      </c>
      <c r="V333">
        <v>15106.27</v>
      </c>
      <c r="W333">
        <v>2026</v>
      </c>
    </row>
    <row r="334" spans="1:23" x14ac:dyDescent="0.25">
      <c r="A334">
        <v>72035086</v>
      </c>
      <c r="B334" s="2">
        <v>46030</v>
      </c>
      <c r="C334" s="21" t="s">
        <v>2508</v>
      </c>
      <c r="D334" s="21" t="s">
        <v>9</v>
      </c>
      <c r="E334" s="21" t="s">
        <v>10</v>
      </c>
      <c r="F334" s="21" t="s">
        <v>2633</v>
      </c>
      <c r="G334" s="21" t="s">
        <v>2634</v>
      </c>
      <c r="H334" s="21" t="s">
        <v>1490</v>
      </c>
      <c r="I334" s="21" t="s">
        <v>1491</v>
      </c>
      <c r="J334" s="21" t="s">
        <v>65</v>
      </c>
      <c r="K334" s="21" t="s">
        <v>48</v>
      </c>
      <c r="L334">
        <v>2950</v>
      </c>
      <c r="M334" s="21" t="s">
        <v>49</v>
      </c>
      <c r="N334" s="21" t="s">
        <v>14</v>
      </c>
      <c r="O334">
        <v>0.1077</v>
      </c>
      <c r="P334">
        <v>317.72000000000003</v>
      </c>
      <c r="Q334">
        <v>31.5595</v>
      </c>
      <c r="R334">
        <v>0.1077</v>
      </c>
      <c r="S334">
        <v>317.71986199999998</v>
      </c>
      <c r="T334" s="21" t="s">
        <v>315</v>
      </c>
      <c r="U334">
        <v>31.5595</v>
      </c>
      <c r="V334">
        <v>10027.08</v>
      </c>
      <c r="W334">
        <v>2026</v>
      </c>
    </row>
    <row r="335" spans="1:23" x14ac:dyDescent="0.25">
      <c r="A335">
        <v>72035127</v>
      </c>
      <c r="B335" s="2">
        <v>46030</v>
      </c>
      <c r="C335" s="21" t="s">
        <v>2498</v>
      </c>
      <c r="D335" s="21" t="s">
        <v>9</v>
      </c>
      <c r="E335" s="21" t="s">
        <v>10</v>
      </c>
      <c r="F335" s="21" t="s">
        <v>2633</v>
      </c>
      <c r="G335" s="21" t="s">
        <v>2634</v>
      </c>
      <c r="H335" s="21" t="s">
        <v>778</v>
      </c>
      <c r="I335" s="21" t="s">
        <v>779</v>
      </c>
      <c r="J335" s="21" t="s">
        <v>62</v>
      </c>
      <c r="K335" s="21" t="s">
        <v>48</v>
      </c>
      <c r="L335">
        <v>10000</v>
      </c>
      <c r="M335" s="21" t="s">
        <v>49</v>
      </c>
      <c r="N335" s="21" t="s">
        <v>14</v>
      </c>
      <c r="O335">
        <v>7.6499999999999999E-2</v>
      </c>
      <c r="P335">
        <v>765</v>
      </c>
      <c r="Q335">
        <v>31.5595</v>
      </c>
      <c r="R335">
        <v>7.6498999999999998E-2</v>
      </c>
      <c r="S335">
        <v>765.00007900000003</v>
      </c>
      <c r="T335" s="21" t="s">
        <v>315</v>
      </c>
      <c r="U335">
        <v>31.5595</v>
      </c>
      <c r="V335">
        <v>24143.02</v>
      </c>
      <c r="W335">
        <v>2026</v>
      </c>
    </row>
    <row r="336" spans="1:23" x14ac:dyDescent="0.25">
      <c r="A336">
        <v>72035603</v>
      </c>
      <c r="B336" s="2">
        <v>46030</v>
      </c>
      <c r="C336" s="21" t="s">
        <v>2495</v>
      </c>
      <c r="D336" s="21" t="s">
        <v>9</v>
      </c>
      <c r="E336" s="21" t="s">
        <v>10</v>
      </c>
      <c r="F336" s="21" t="s">
        <v>2633</v>
      </c>
      <c r="G336" s="21" t="s">
        <v>2634</v>
      </c>
      <c r="H336" s="21" t="s">
        <v>2303</v>
      </c>
      <c r="I336" s="21" t="s">
        <v>2304</v>
      </c>
      <c r="J336" s="21" t="s">
        <v>67</v>
      </c>
      <c r="K336" s="21" t="s">
        <v>48</v>
      </c>
      <c r="L336">
        <v>1029</v>
      </c>
      <c r="M336" s="21" t="s">
        <v>49</v>
      </c>
      <c r="N336" s="21" t="s">
        <v>14</v>
      </c>
      <c r="O336">
        <v>0.97470000000000001</v>
      </c>
      <c r="P336">
        <v>1002.97</v>
      </c>
      <c r="Q336">
        <v>31.5595</v>
      </c>
      <c r="R336">
        <v>0.97469899999999998</v>
      </c>
      <c r="S336">
        <v>1002.9699450000001</v>
      </c>
      <c r="T336" s="21" t="s">
        <v>315</v>
      </c>
      <c r="U336">
        <v>31.5595</v>
      </c>
      <c r="V336">
        <v>31653.23</v>
      </c>
      <c r="W336">
        <v>2026</v>
      </c>
    </row>
    <row r="337" spans="1:23" x14ac:dyDescent="0.25">
      <c r="A337">
        <v>72035773</v>
      </c>
      <c r="B337" s="2">
        <v>46030</v>
      </c>
      <c r="C337" s="21" t="s">
        <v>2517</v>
      </c>
      <c r="D337" s="21" t="s">
        <v>9</v>
      </c>
      <c r="E337" s="21" t="s">
        <v>10</v>
      </c>
      <c r="F337" s="21" t="s">
        <v>2633</v>
      </c>
      <c r="G337" s="21" t="s">
        <v>2634</v>
      </c>
      <c r="H337" s="21" t="s">
        <v>826</v>
      </c>
      <c r="I337" s="21" t="s">
        <v>991</v>
      </c>
      <c r="J337" s="21" t="s">
        <v>172</v>
      </c>
      <c r="K337" s="21" t="s">
        <v>48</v>
      </c>
      <c r="L337">
        <v>50000</v>
      </c>
      <c r="M337" s="21" t="s">
        <v>49</v>
      </c>
      <c r="N337" s="21" t="s">
        <v>14</v>
      </c>
      <c r="O337">
        <v>7.4999999999999997E-3</v>
      </c>
      <c r="P337">
        <v>375</v>
      </c>
      <c r="Q337">
        <v>31.5595</v>
      </c>
      <c r="R337">
        <v>7.4999999999999997E-3</v>
      </c>
      <c r="S337">
        <v>374.99991999999997</v>
      </c>
      <c r="T337" s="21" t="s">
        <v>315</v>
      </c>
      <c r="U337">
        <v>31.5595</v>
      </c>
      <c r="V337">
        <v>11834.81</v>
      </c>
      <c r="W337">
        <v>2026</v>
      </c>
    </row>
    <row r="338" spans="1:23" x14ac:dyDescent="0.25">
      <c r="A338">
        <v>72035774</v>
      </c>
      <c r="B338" s="2">
        <v>46030</v>
      </c>
      <c r="C338" s="21" t="s">
        <v>2517</v>
      </c>
      <c r="D338" s="21" t="s">
        <v>9</v>
      </c>
      <c r="E338" s="21" t="s">
        <v>10</v>
      </c>
      <c r="F338" s="21" t="s">
        <v>2633</v>
      </c>
      <c r="G338" s="21" t="s">
        <v>2634</v>
      </c>
      <c r="H338" s="21" t="s">
        <v>491</v>
      </c>
      <c r="I338" s="21" t="s">
        <v>518</v>
      </c>
      <c r="J338" s="21" t="s">
        <v>172</v>
      </c>
      <c r="K338" s="21" t="s">
        <v>48</v>
      </c>
      <c r="L338">
        <v>50000</v>
      </c>
      <c r="M338" s="21" t="s">
        <v>49</v>
      </c>
      <c r="N338" s="21" t="s">
        <v>14</v>
      </c>
      <c r="O338">
        <v>4.3E-3</v>
      </c>
      <c r="P338">
        <v>215</v>
      </c>
      <c r="Q338">
        <v>31.5595</v>
      </c>
      <c r="R338">
        <v>4.3E-3</v>
      </c>
      <c r="S338">
        <v>214.99992</v>
      </c>
      <c r="T338" s="21" t="s">
        <v>315</v>
      </c>
      <c r="U338">
        <v>31.5595</v>
      </c>
      <c r="V338">
        <v>6785.29</v>
      </c>
      <c r="W338">
        <v>2026</v>
      </c>
    </row>
    <row r="339" spans="1:23" x14ac:dyDescent="0.25">
      <c r="A339">
        <v>72035781</v>
      </c>
      <c r="B339" s="2">
        <v>46030</v>
      </c>
      <c r="C339" s="21" t="s">
        <v>2517</v>
      </c>
      <c r="D339" s="21" t="s">
        <v>9</v>
      </c>
      <c r="E339" s="21" t="s">
        <v>10</v>
      </c>
      <c r="F339" s="21" t="s">
        <v>2633</v>
      </c>
      <c r="G339" s="21" t="s">
        <v>2634</v>
      </c>
      <c r="H339" s="21" t="s">
        <v>134</v>
      </c>
      <c r="I339" s="21" t="s">
        <v>135</v>
      </c>
      <c r="J339" s="21" t="s">
        <v>136</v>
      </c>
      <c r="K339" s="21" t="s">
        <v>48</v>
      </c>
      <c r="L339">
        <v>9200</v>
      </c>
      <c r="M339" s="21" t="s">
        <v>49</v>
      </c>
      <c r="N339" s="21" t="s">
        <v>14</v>
      </c>
      <c r="O339">
        <v>0.13700000000000001</v>
      </c>
      <c r="P339">
        <v>1260.4000000000001</v>
      </c>
      <c r="Q339">
        <v>31.5595</v>
      </c>
      <c r="R339">
        <v>0.13699900000000001</v>
      </c>
      <c r="S339">
        <v>1260.3998790000001</v>
      </c>
      <c r="T339" s="21" t="s">
        <v>315</v>
      </c>
      <c r="U339">
        <v>31.5595</v>
      </c>
      <c r="V339">
        <v>39777.589999999997</v>
      </c>
      <c r="W339">
        <v>2026</v>
      </c>
    </row>
    <row r="340" spans="1:23" x14ac:dyDescent="0.25">
      <c r="A340">
        <v>72036391</v>
      </c>
      <c r="B340" s="2">
        <v>46030</v>
      </c>
      <c r="C340" s="21" t="s">
        <v>2551</v>
      </c>
      <c r="D340" s="21" t="s">
        <v>9</v>
      </c>
      <c r="E340" s="21" t="s">
        <v>10</v>
      </c>
      <c r="F340" s="21" t="s">
        <v>2633</v>
      </c>
      <c r="G340" s="21" t="s">
        <v>2634</v>
      </c>
      <c r="H340" s="21" t="s">
        <v>1986</v>
      </c>
      <c r="I340" s="21" t="s">
        <v>1987</v>
      </c>
      <c r="J340" s="21" t="s">
        <v>62</v>
      </c>
      <c r="K340" s="21" t="s">
        <v>48</v>
      </c>
      <c r="L340">
        <v>5050</v>
      </c>
      <c r="M340" s="21" t="s">
        <v>49</v>
      </c>
      <c r="N340" s="21" t="s">
        <v>14</v>
      </c>
      <c r="O340">
        <v>8.2799999999999999E-2</v>
      </c>
      <c r="P340">
        <v>418.14</v>
      </c>
      <c r="Q340">
        <v>31.5595</v>
      </c>
      <c r="R340">
        <v>8.2799999999999999E-2</v>
      </c>
      <c r="S340">
        <v>418.14002099999999</v>
      </c>
      <c r="T340" s="21" t="s">
        <v>315</v>
      </c>
      <c r="U340">
        <v>31.5595</v>
      </c>
      <c r="V340">
        <v>13196.29</v>
      </c>
      <c r="W340">
        <v>2026</v>
      </c>
    </row>
    <row r="341" spans="1:23" x14ac:dyDescent="0.25">
      <c r="A341">
        <v>72036396</v>
      </c>
      <c r="B341" s="2">
        <v>46030</v>
      </c>
      <c r="C341" s="21" t="s">
        <v>2551</v>
      </c>
      <c r="D341" s="21" t="s">
        <v>9</v>
      </c>
      <c r="E341" s="21" t="s">
        <v>10</v>
      </c>
      <c r="F341" s="21" t="s">
        <v>2633</v>
      </c>
      <c r="G341" s="21" t="s">
        <v>2634</v>
      </c>
      <c r="H341" s="21" t="s">
        <v>1183</v>
      </c>
      <c r="I341" s="21" t="s">
        <v>1184</v>
      </c>
      <c r="J341" s="21" t="s">
        <v>62</v>
      </c>
      <c r="K341" s="21" t="s">
        <v>48</v>
      </c>
      <c r="L341">
        <v>1020</v>
      </c>
      <c r="M341" s="21" t="s">
        <v>49</v>
      </c>
      <c r="N341" s="21" t="s">
        <v>14</v>
      </c>
      <c r="O341">
        <v>8.5400000000000004E-2</v>
      </c>
      <c r="P341">
        <v>87.11</v>
      </c>
      <c r="Q341">
        <v>31.5595</v>
      </c>
      <c r="R341">
        <v>8.5399000000000003E-2</v>
      </c>
      <c r="S341">
        <v>87.110061000000002</v>
      </c>
      <c r="T341" s="21" t="s">
        <v>315</v>
      </c>
      <c r="U341">
        <v>31.5595</v>
      </c>
      <c r="V341">
        <v>2749.15</v>
      </c>
      <c r="W341">
        <v>2026</v>
      </c>
    </row>
    <row r="342" spans="1:23" x14ac:dyDescent="0.25">
      <c r="A342">
        <v>72032583</v>
      </c>
      <c r="B342" s="2">
        <v>46044</v>
      </c>
      <c r="C342" s="21" t="s">
        <v>2370</v>
      </c>
      <c r="D342" s="21" t="s">
        <v>9</v>
      </c>
      <c r="E342" s="21" t="s">
        <v>10</v>
      </c>
      <c r="F342" s="21" t="s">
        <v>2651</v>
      </c>
      <c r="G342" s="21" t="s">
        <v>2652</v>
      </c>
      <c r="H342" s="21" t="s">
        <v>2311</v>
      </c>
      <c r="I342" s="21" t="s">
        <v>2312</v>
      </c>
      <c r="J342" s="21" t="s">
        <v>1674</v>
      </c>
      <c r="K342" s="21" t="s">
        <v>557</v>
      </c>
      <c r="L342">
        <v>2000</v>
      </c>
      <c r="M342" s="21" t="s">
        <v>49</v>
      </c>
      <c r="N342" s="21" t="s">
        <v>14</v>
      </c>
      <c r="O342">
        <v>1.9835</v>
      </c>
      <c r="P342">
        <v>3967</v>
      </c>
      <c r="Q342">
        <v>31.470099999999999</v>
      </c>
      <c r="R342">
        <v>1.9834989999999999</v>
      </c>
      <c r="S342">
        <v>3967.0001040000002</v>
      </c>
      <c r="T342" s="21" t="s">
        <v>315</v>
      </c>
      <c r="U342">
        <v>31.470099999999999</v>
      </c>
      <c r="V342">
        <v>124841.89</v>
      </c>
      <c r="W342">
        <v>2026</v>
      </c>
    </row>
    <row r="343" spans="1:23" x14ac:dyDescent="0.25">
      <c r="A343">
        <v>72032985</v>
      </c>
      <c r="B343" s="2">
        <v>46044</v>
      </c>
      <c r="C343" s="21" t="s">
        <v>2393</v>
      </c>
      <c r="D343" s="21" t="s">
        <v>9</v>
      </c>
      <c r="E343" s="21" t="s">
        <v>10</v>
      </c>
      <c r="F343" s="21" t="s">
        <v>2649</v>
      </c>
      <c r="G343" s="21" t="s">
        <v>2650</v>
      </c>
      <c r="H343" s="21" t="s">
        <v>2300</v>
      </c>
      <c r="I343" s="21" t="s">
        <v>1957</v>
      </c>
      <c r="J343" s="21" t="s">
        <v>1674</v>
      </c>
      <c r="K343" s="21" t="s">
        <v>557</v>
      </c>
      <c r="L343">
        <v>1500</v>
      </c>
      <c r="M343" s="21" t="s">
        <v>49</v>
      </c>
      <c r="N343" s="21" t="s">
        <v>14</v>
      </c>
      <c r="O343">
        <v>1.4748000000000001</v>
      </c>
      <c r="P343">
        <v>2212.1999999999998</v>
      </c>
      <c r="Q343">
        <v>31.470099999999999</v>
      </c>
      <c r="R343">
        <v>1.474799</v>
      </c>
      <c r="S343">
        <v>2212.200151</v>
      </c>
      <c r="T343" s="21" t="s">
        <v>315</v>
      </c>
      <c r="U343">
        <v>31.470099999999999</v>
      </c>
      <c r="V343">
        <v>69618.16</v>
      </c>
      <c r="W343">
        <v>2026</v>
      </c>
    </row>
    <row r="344" spans="1:23" x14ac:dyDescent="0.25">
      <c r="A344">
        <v>72032985</v>
      </c>
      <c r="B344" s="2">
        <v>46044</v>
      </c>
      <c r="C344" s="21" t="s">
        <v>2393</v>
      </c>
      <c r="D344" s="21" t="s">
        <v>9</v>
      </c>
      <c r="E344" s="21" t="s">
        <v>10</v>
      </c>
      <c r="F344" s="21" t="s">
        <v>2649</v>
      </c>
      <c r="G344" s="21" t="s">
        <v>2650</v>
      </c>
      <c r="H344" s="21" t="s">
        <v>2299</v>
      </c>
      <c r="I344" s="21" t="s">
        <v>1956</v>
      </c>
      <c r="J344" s="21" t="s">
        <v>1674</v>
      </c>
      <c r="K344" s="21" t="s">
        <v>557</v>
      </c>
      <c r="L344">
        <v>1100</v>
      </c>
      <c r="M344" s="21" t="s">
        <v>49</v>
      </c>
      <c r="N344" s="21" t="s">
        <v>14</v>
      </c>
      <c r="O344">
        <v>2.7480000000000002</v>
      </c>
      <c r="P344">
        <v>3022.8</v>
      </c>
      <c r="Q344">
        <v>31.470099999999999</v>
      </c>
      <c r="R344">
        <v>2.7479990000000001</v>
      </c>
      <c r="S344">
        <v>3022.8000539999998</v>
      </c>
      <c r="T344" s="21" t="s">
        <v>315</v>
      </c>
      <c r="U344">
        <v>31.470099999999999</v>
      </c>
      <c r="V344">
        <v>95127.82</v>
      </c>
      <c r="W344">
        <v>2026</v>
      </c>
    </row>
    <row r="345" spans="1:23" x14ac:dyDescent="0.25">
      <c r="A345">
        <v>72032985</v>
      </c>
      <c r="B345" s="2">
        <v>46044</v>
      </c>
      <c r="C345" s="21" t="s">
        <v>2393</v>
      </c>
      <c r="D345" s="21" t="s">
        <v>9</v>
      </c>
      <c r="E345" s="21" t="s">
        <v>10</v>
      </c>
      <c r="F345" s="21" t="s">
        <v>2651</v>
      </c>
      <c r="G345" s="21" t="s">
        <v>2652</v>
      </c>
      <c r="H345" s="21" t="s">
        <v>2299</v>
      </c>
      <c r="I345" s="21" t="s">
        <v>1956</v>
      </c>
      <c r="J345" s="21" t="s">
        <v>1674</v>
      </c>
      <c r="K345" s="21" t="s">
        <v>557</v>
      </c>
      <c r="L345">
        <v>900</v>
      </c>
      <c r="M345" s="21" t="s">
        <v>49</v>
      </c>
      <c r="N345" s="21" t="s">
        <v>14</v>
      </c>
      <c r="O345">
        <v>2.7480000000000002</v>
      </c>
      <c r="P345">
        <v>2473.1999999999998</v>
      </c>
      <c r="Q345">
        <v>31.470099999999999</v>
      </c>
      <c r="R345">
        <v>2.7479990000000001</v>
      </c>
      <c r="S345">
        <v>2473.1999580000002</v>
      </c>
      <c r="T345" s="21" t="s">
        <v>315</v>
      </c>
      <c r="U345">
        <v>31.470099999999999</v>
      </c>
      <c r="V345">
        <v>77831.850000000006</v>
      </c>
      <c r="W345">
        <v>2026</v>
      </c>
    </row>
    <row r="346" spans="1:23" x14ac:dyDescent="0.25">
      <c r="A346">
        <v>72033339</v>
      </c>
      <c r="B346" s="2">
        <v>46044</v>
      </c>
      <c r="C346" s="21" t="s">
        <v>2431</v>
      </c>
      <c r="D346" s="21" t="s">
        <v>9</v>
      </c>
      <c r="E346" s="21" t="s">
        <v>10</v>
      </c>
      <c r="F346" s="21" t="s">
        <v>2649</v>
      </c>
      <c r="G346" s="21" t="s">
        <v>2650</v>
      </c>
      <c r="H346" s="21" t="s">
        <v>1037</v>
      </c>
      <c r="I346" s="21" t="s">
        <v>1038</v>
      </c>
      <c r="J346" s="21" t="s">
        <v>56</v>
      </c>
      <c r="K346" s="21" t="s">
        <v>557</v>
      </c>
      <c r="L346">
        <v>1620</v>
      </c>
      <c r="M346" s="21" t="s">
        <v>49</v>
      </c>
      <c r="N346" s="21" t="s">
        <v>14</v>
      </c>
      <c r="O346">
        <v>1.4557</v>
      </c>
      <c r="P346">
        <v>2358.2339999999999</v>
      </c>
      <c r="Q346">
        <v>31.470099999999999</v>
      </c>
      <c r="R346">
        <v>1.4556990000000001</v>
      </c>
      <c r="S346">
        <v>2358.2340060000001</v>
      </c>
      <c r="T346" s="21" t="s">
        <v>315</v>
      </c>
      <c r="U346">
        <v>31.470099999999999</v>
      </c>
      <c r="V346">
        <v>74213.86</v>
      </c>
      <c r="W346">
        <v>2026</v>
      </c>
    </row>
    <row r="347" spans="1:23" x14ac:dyDescent="0.25">
      <c r="A347">
        <v>72033342</v>
      </c>
      <c r="B347" s="2">
        <v>46044</v>
      </c>
      <c r="C347" s="21" t="s">
        <v>2431</v>
      </c>
      <c r="D347" s="21" t="s">
        <v>9</v>
      </c>
      <c r="E347" s="21" t="s">
        <v>10</v>
      </c>
      <c r="F347" s="21" t="s">
        <v>2649</v>
      </c>
      <c r="G347" s="21" t="s">
        <v>2650</v>
      </c>
      <c r="H347" s="21" t="s">
        <v>1037</v>
      </c>
      <c r="I347" s="21" t="s">
        <v>1038</v>
      </c>
      <c r="J347" s="21" t="s">
        <v>56</v>
      </c>
      <c r="K347" s="21" t="s">
        <v>557</v>
      </c>
      <c r="L347">
        <v>1540</v>
      </c>
      <c r="M347" s="21" t="s">
        <v>49</v>
      </c>
      <c r="N347" s="21" t="s">
        <v>14</v>
      </c>
      <c r="O347">
        <v>1.4557</v>
      </c>
      <c r="P347">
        <v>2241.7779999999998</v>
      </c>
      <c r="Q347">
        <v>31.470099999999999</v>
      </c>
      <c r="R347">
        <v>1.4556990000000001</v>
      </c>
      <c r="S347">
        <v>2241.7780680000001</v>
      </c>
      <c r="T347" s="21" t="s">
        <v>315</v>
      </c>
      <c r="U347">
        <v>31.470099999999999</v>
      </c>
      <c r="V347">
        <v>70548.98</v>
      </c>
      <c r="W347">
        <v>2026</v>
      </c>
    </row>
    <row r="348" spans="1:23" x14ac:dyDescent="0.25">
      <c r="A348">
        <v>72033679</v>
      </c>
      <c r="B348" s="2">
        <v>46044</v>
      </c>
      <c r="C348" s="21" t="s">
        <v>2454</v>
      </c>
      <c r="D348" s="21" t="s">
        <v>9</v>
      </c>
      <c r="E348" s="21" t="s">
        <v>10</v>
      </c>
      <c r="F348" s="21" t="s">
        <v>2651</v>
      </c>
      <c r="G348" s="21" t="s">
        <v>2652</v>
      </c>
      <c r="H348" s="21" t="s">
        <v>2299</v>
      </c>
      <c r="I348" s="21" t="s">
        <v>1956</v>
      </c>
      <c r="J348" s="21" t="s">
        <v>1674</v>
      </c>
      <c r="K348" s="21" t="s">
        <v>557</v>
      </c>
      <c r="L348">
        <v>1800</v>
      </c>
      <c r="M348" s="21" t="s">
        <v>49</v>
      </c>
      <c r="N348" s="21" t="s">
        <v>14</v>
      </c>
      <c r="O348">
        <v>2.7338</v>
      </c>
      <c r="P348">
        <v>4920.84</v>
      </c>
      <c r="Q348">
        <v>31.470099999999999</v>
      </c>
      <c r="R348">
        <v>2.7338</v>
      </c>
      <c r="S348">
        <v>4920.840099</v>
      </c>
      <c r="T348" s="21" t="s">
        <v>315</v>
      </c>
      <c r="U348">
        <v>31.470099999999999</v>
      </c>
      <c r="V348">
        <v>154859.32999999999</v>
      </c>
      <c r="W348">
        <v>2026</v>
      </c>
    </row>
    <row r="349" spans="1:23" x14ac:dyDescent="0.25">
      <c r="A349">
        <v>72033681</v>
      </c>
      <c r="B349" s="2">
        <v>46044</v>
      </c>
      <c r="C349" s="21" t="s">
        <v>2454</v>
      </c>
      <c r="D349" s="21" t="s">
        <v>9</v>
      </c>
      <c r="E349" s="21" t="s">
        <v>10</v>
      </c>
      <c r="F349" s="21" t="s">
        <v>2651</v>
      </c>
      <c r="G349" s="21" t="s">
        <v>2652</v>
      </c>
      <c r="H349" s="21" t="s">
        <v>2311</v>
      </c>
      <c r="I349" s="21" t="s">
        <v>2312</v>
      </c>
      <c r="J349" s="21" t="s">
        <v>1674</v>
      </c>
      <c r="K349" s="21" t="s">
        <v>557</v>
      </c>
      <c r="L349">
        <v>4000</v>
      </c>
      <c r="M349" s="21" t="s">
        <v>49</v>
      </c>
      <c r="N349" s="21" t="s">
        <v>14</v>
      </c>
      <c r="O349">
        <v>1.9732000000000001</v>
      </c>
      <c r="P349">
        <v>7892.8</v>
      </c>
      <c r="Q349">
        <v>31.470099999999999</v>
      </c>
      <c r="R349">
        <v>1.9731989999999999</v>
      </c>
      <c r="S349">
        <v>7892.8001489999997</v>
      </c>
      <c r="T349" s="21" t="s">
        <v>315</v>
      </c>
      <c r="U349">
        <v>31.470099999999999</v>
      </c>
      <c r="V349">
        <v>248387.21</v>
      </c>
      <c r="W349">
        <v>2026</v>
      </c>
    </row>
    <row r="350" spans="1:23" x14ac:dyDescent="0.25">
      <c r="A350">
        <v>72033683</v>
      </c>
      <c r="B350" s="2">
        <v>46044</v>
      </c>
      <c r="C350" s="21" t="s">
        <v>2454</v>
      </c>
      <c r="D350" s="21" t="s">
        <v>9</v>
      </c>
      <c r="E350" s="21" t="s">
        <v>10</v>
      </c>
      <c r="F350" s="21" t="s">
        <v>2651</v>
      </c>
      <c r="G350" s="21" t="s">
        <v>2652</v>
      </c>
      <c r="H350" s="21" t="s">
        <v>2300</v>
      </c>
      <c r="I350" s="21" t="s">
        <v>1957</v>
      </c>
      <c r="J350" s="21" t="s">
        <v>1674</v>
      </c>
      <c r="K350" s="21" t="s">
        <v>557</v>
      </c>
      <c r="L350">
        <v>2520</v>
      </c>
      <c r="M350" s="21" t="s">
        <v>49</v>
      </c>
      <c r="N350" s="21" t="s">
        <v>14</v>
      </c>
      <c r="O350">
        <v>1.4672000000000001</v>
      </c>
      <c r="P350">
        <v>3697.34</v>
      </c>
      <c r="Q350">
        <v>31.470099999999999</v>
      </c>
      <c r="R350">
        <v>1.4671989999999999</v>
      </c>
      <c r="S350">
        <v>3697.3400139999999</v>
      </c>
      <c r="T350" s="21" t="s">
        <v>315</v>
      </c>
      <c r="U350">
        <v>31.470099999999999</v>
      </c>
      <c r="V350">
        <v>116355.66</v>
      </c>
      <c r="W350">
        <v>2026</v>
      </c>
    </row>
    <row r="351" spans="1:23" x14ac:dyDescent="0.25">
      <c r="A351">
        <v>72033782</v>
      </c>
      <c r="B351" s="2">
        <v>46044</v>
      </c>
      <c r="C351" s="21" t="s">
        <v>2454</v>
      </c>
      <c r="D351" s="21" t="s">
        <v>9</v>
      </c>
      <c r="E351" s="21" t="s">
        <v>10</v>
      </c>
      <c r="F351" s="21" t="s">
        <v>2649</v>
      </c>
      <c r="G351" s="21" t="s">
        <v>2650</v>
      </c>
      <c r="H351" s="21" t="s">
        <v>1041</v>
      </c>
      <c r="I351" s="21" t="s">
        <v>1042</v>
      </c>
      <c r="J351" s="21" t="s">
        <v>56</v>
      </c>
      <c r="K351" s="21" t="s">
        <v>557</v>
      </c>
      <c r="L351">
        <v>4220</v>
      </c>
      <c r="M351" s="21" t="s">
        <v>49</v>
      </c>
      <c r="N351" s="21" t="s">
        <v>14</v>
      </c>
      <c r="O351">
        <v>1.4267000000000001</v>
      </c>
      <c r="P351">
        <v>6020.6729999999998</v>
      </c>
      <c r="Q351">
        <v>31.470099999999999</v>
      </c>
      <c r="R351">
        <v>1.4266989999999999</v>
      </c>
      <c r="S351">
        <v>6020.6729560000003</v>
      </c>
      <c r="T351" s="21" t="s">
        <v>315</v>
      </c>
      <c r="U351">
        <v>31.470099999999999</v>
      </c>
      <c r="V351">
        <v>189471.18</v>
      </c>
      <c r="W351">
        <v>2026</v>
      </c>
    </row>
    <row r="352" spans="1:23" x14ac:dyDescent="0.25">
      <c r="A352">
        <v>72033809</v>
      </c>
      <c r="B352" s="2">
        <v>46044</v>
      </c>
      <c r="C352" s="21" t="s">
        <v>2454</v>
      </c>
      <c r="D352" s="21" t="s">
        <v>9</v>
      </c>
      <c r="E352" s="21" t="s">
        <v>10</v>
      </c>
      <c r="F352" s="21" t="s">
        <v>2649</v>
      </c>
      <c r="G352" s="21" t="s">
        <v>2650</v>
      </c>
      <c r="H352" s="21" t="s">
        <v>1037</v>
      </c>
      <c r="I352" s="21" t="s">
        <v>1038</v>
      </c>
      <c r="J352" s="21" t="s">
        <v>56</v>
      </c>
      <c r="K352" s="21" t="s">
        <v>557</v>
      </c>
      <c r="L352">
        <v>3780</v>
      </c>
      <c r="M352" s="21" t="s">
        <v>49</v>
      </c>
      <c r="N352" s="21" t="s">
        <v>14</v>
      </c>
      <c r="O352">
        <v>1.4557</v>
      </c>
      <c r="P352">
        <v>5502.5460000000003</v>
      </c>
      <c r="Q352">
        <v>31.470099999999999</v>
      </c>
      <c r="R352">
        <v>1.4556990000000001</v>
      </c>
      <c r="S352">
        <v>5502.5459080000001</v>
      </c>
      <c r="T352" s="21" t="s">
        <v>315</v>
      </c>
      <c r="U352">
        <v>31.470099999999999</v>
      </c>
      <c r="V352">
        <v>173165.67</v>
      </c>
      <c r="W352">
        <v>2026</v>
      </c>
    </row>
    <row r="353" spans="1:23" x14ac:dyDescent="0.25">
      <c r="A353">
        <v>72034236</v>
      </c>
      <c r="B353" s="2">
        <v>46044</v>
      </c>
      <c r="C353" s="21" t="s">
        <v>2448</v>
      </c>
      <c r="D353" s="21" t="s">
        <v>9</v>
      </c>
      <c r="E353" s="21" t="s">
        <v>10</v>
      </c>
      <c r="F353" s="21" t="s">
        <v>2649</v>
      </c>
      <c r="G353" s="21" t="s">
        <v>2650</v>
      </c>
      <c r="H353" s="21" t="s">
        <v>1035</v>
      </c>
      <c r="I353" s="21" t="s">
        <v>1036</v>
      </c>
      <c r="J353" s="21" t="s">
        <v>56</v>
      </c>
      <c r="K353" s="21" t="s">
        <v>557</v>
      </c>
      <c r="L353">
        <v>900</v>
      </c>
      <c r="M353" s="21" t="s">
        <v>49</v>
      </c>
      <c r="N353" s="21" t="s">
        <v>14</v>
      </c>
      <c r="O353">
        <v>1.4962</v>
      </c>
      <c r="P353">
        <v>1346.58</v>
      </c>
      <c r="Q353">
        <v>31.470099999999999</v>
      </c>
      <c r="R353">
        <v>1.4961990000000001</v>
      </c>
      <c r="S353">
        <v>1346.580087</v>
      </c>
      <c r="T353" s="21" t="s">
        <v>315</v>
      </c>
      <c r="U353">
        <v>31.470099999999999</v>
      </c>
      <c r="V353">
        <v>42377.01</v>
      </c>
      <c r="W353">
        <v>2026</v>
      </c>
    </row>
    <row r="354" spans="1:23" x14ac:dyDescent="0.25">
      <c r="A354">
        <v>72034720</v>
      </c>
      <c r="B354" s="2">
        <v>46044</v>
      </c>
      <c r="C354" s="21" t="s">
        <v>2465</v>
      </c>
      <c r="D354" s="21" t="s">
        <v>9</v>
      </c>
      <c r="E354" s="21" t="s">
        <v>10</v>
      </c>
      <c r="F354" s="21" t="s">
        <v>2731</v>
      </c>
      <c r="G354" s="21" t="s">
        <v>2732</v>
      </c>
      <c r="H354" s="21" t="s">
        <v>488</v>
      </c>
      <c r="I354" s="21" t="s">
        <v>517</v>
      </c>
      <c r="J354" s="21" t="s">
        <v>172</v>
      </c>
      <c r="K354" s="21" t="s">
        <v>48</v>
      </c>
      <c r="L354">
        <v>128000</v>
      </c>
      <c r="M354" s="21" t="s">
        <v>49</v>
      </c>
      <c r="N354" s="21" t="s">
        <v>14</v>
      </c>
      <c r="O354">
        <v>9.9000000000000008E-3</v>
      </c>
      <c r="P354">
        <v>1267.2</v>
      </c>
      <c r="Q354">
        <v>31.470099999999999</v>
      </c>
      <c r="R354">
        <v>9.8989999999999998E-3</v>
      </c>
      <c r="S354">
        <v>1267.199977</v>
      </c>
      <c r="T354" s="21" t="s">
        <v>315</v>
      </c>
      <c r="U354">
        <v>31.470099999999999</v>
      </c>
      <c r="V354">
        <v>39878.910000000003</v>
      </c>
      <c r="W354">
        <v>2026</v>
      </c>
    </row>
    <row r="355" spans="1:23" x14ac:dyDescent="0.25">
      <c r="A355">
        <v>72034847</v>
      </c>
      <c r="B355" s="2">
        <v>46044</v>
      </c>
      <c r="C355" s="21" t="s">
        <v>2516</v>
      </c>
      <c r="D355" s="21" t="s">
        <v>9</v>
      </c>
      <c r="E355" s="21" t="s">
        <v>10</v>
      </c>
      <c r="F355" s="21" t="s">
        <v>2649</v>
      </c>
      <c r="G355" s="21" t="s">
        <v>2650</v>
      </c>
      <c r="H355" s="21" t="s">
        <v>2323</v>
      </c>
      <c r="I355" s="21" t="s">
        <v>2324</v>
      </c>
      <c r="J355" s="21" t="s">
        <v>1674</v>
      </c>
      <c r="K355" s="21" t="s">
        <v>557</v>
      </c>
      <c r="L355">
        <v>1500</v>
      </c>
      <c r="M355" s="21" t="s">
        <v>49</v>
      </c>
      <c r="N355" s="21" t="s">
        <v>14</v>
      </c>
      <c r="O355">
        <v>3.5600999999999998</v>
      </c>
      <c r="P355">
        <v>5340.15</v>
      </c>
      <c r="Q355">
        <v>31.470099999999999</v>
      </c>
      <c r="R355">
        <v>3.5600990000000001</v>
      </c>
      <c r="S355">
        <v>5340.149856</v>
      </c>
      <c r="T355" s="21" t="s">
        <v>315</v>
      </c>
      <c r="U355">
        <v>31.470099999999999</v>
      </c>
      <c r="V355">
        <v>168055.05</v>
      </c>
      <c r="W355">
        <v>2026</v>
      </c>
    </row>
    <row r="356" spans="1:23" x14ac:dyDescent="0.25">
      <c r="A356">
        <v>72034848</v>
      </c>
      <c r="B356" s="2">
        <v>46044</v>
      </c>
      <c r="C356" s="21" t="s">
        <v>2516</v>
      </c>
      <c r="D356" s="21" t="s">
        <v>9</v>
      </c>
      <c r="E356" s="21" t="s">
        <v>10</v>
      </c>
      <c r="F356" s="21" t="s">
        <v>2651</v>
      </c>
      <c r="G356" s="21" t="s">
        <v>2652</v>
      </c>
      <c r="H356" s="21" t="s">
        <v>2327</v>
      </c>
      <c r="I356" s="21" t="s">
        <v>1673</v>
      </c>
      <c r="J356" s="21" t="s">
        <v>1674</v>
      </c>
      <c r="K356" s="21" t="s">
        <v>557</v>
      </c>
      <c r="L356">
        <v>1500</v>
      </c>
      <c r="M356" s="21" t="s">
        <v>49</v>
      </c>
      <c r="N356" s="21" t="s">
        <v>14</v>
      </c>
      <c r="O356">
        <v>3.1055999999999999</v>
      </c>
      <c r="P356">
        <v>4658.3999999999996</v>
      </c>
      <c r="Q356">
        <v>31.470099999999999</v>
      </c>
      <c r="R356">
        <v>3.1055990000000002</v>
      </c>
      <c r="S356">
        <v>4658.3998769999998</v>
      </c>
      <c r="T356" s="21" t="s">
        <v>315</v>
      </c>
      <c r="U356">
        <v>31.470099999999999</v>
      </c>
      <c r="V356">
        <v>146600.31</v>
      </c>
      <c r="W356">
        <v>2026</v>
      </c>
    </row>
    <row r="357" spans="1:23" x14ac:dyDescent="0.25">
      <c r="A357">
        <v>72035816</v>
      </c>
      <c r="B357" s="2">
        <v>46044</v>
      </c>
      <c r="C357" s="21" t="s">
        <v>2557</v>
      </c>
      <c r="D357" s="21" t="s">
        <v>9</v>
      </c>
      <c r="E357" s="21" t="s">
        <v>10</v>
      </c>
      <c r="F357" s="21" t="s">
        <v>2678</v>
      </c>
      <c r="G357" s="21" t="s">
        <v>2679</v>
      </c>
      <c r="H357" s="21" t="s">
        <v>1472</v>
      </c>
      <c r="I357" s="21" t="s">
        <v>1473</v>
      </c>
      <c r="J357" s="21" t="s">
        <v>70</v>
      </c>
      <c r="K357" s="21" t="s">
        <v>66</v>
      </c>
      <c r="L357">
        <v>75000</v>
      </c>
      <c r="M357" s="21" t="s">
        <v>49</v>
      </c>
      <c r="N357" s="21" t="s">
        <v>14</v>
      </c>
      <c r="O357">
        <v>6.2300000000000001E-2</v>
      </c>
      <c r="P357">
        <v>4672.5</v>
      </c>
      <c r="Q357">
        <v>31.470099999999999</v>
      </c>
      <c r="R357">
        <v>6.2300000000000001E-2</v>
      </c>
      <c r="S357">
        <v>4672.4999280000002</v>
      </c>
      <c r="T357" s="21" t="s">
        <v>315</v>
      </c>
      <c r="U357">
        <v>31.470099999999999</v>
      </c>
      <c r="V357">
        <v>147044.04</v>
      </c>
      <c r="W357">
        <v>2026</v>
      </c>
    </row>
    <row r="358" spans="1:23" x14ac:dyDescent="0.25">
      <c r="A358">
        <v>72031242</v>
      </c>
      <c r="B358" s="2">
        <v>46048</v>
      </c>
      <c r="C358" s="21" t="s">
        <v>2322</v>
      </c>
      <c r="D358" s="21" t="s">
        <v>9</v>
      </c>
      <c r="E358" s="21" t="s">
        <v>10</v>
      </c>
      <c r="F358" s="21" t="s">
        <v>2625</v>
      </c>
      <c r="G358" s="21" t="s">
        <v>2626</v>
      </c>
      <c r="H358" s="21" t="s">
        <v>1039</v>
      </c>
      <c r="I358" s="21" t="s">
        <v>1040</v>
      </c>
      <c r="J358" s="21" t="s">
        <v>56</v>
      </c>
      <c r="K358" s="21" t="s">
        <v>557</v>
      </c>
      <c r="L358">
        <v>1360</v>
      </c>
      <c r="M358" s="21" t="s">
        <v>49</v>
      </c>
      <c r="N358" s="21" t="s">
        <v>14</v>
      </c>
      <c r="O358">
        <v>1.4962</v>
      </c>
      <c r="P358">
        <v>2034.8320000000001</v>
      </c>
      <c r="Q358">
        <v>31.228000000000002</v>
      </c>
      <c r="R358">
        <v>1.4961990000000001</v>
      </c>
      <c r="S358">
        <v>2034.8318810000001</v>
      </c>
      <c r="T358" s="21" t="s">
        <v>315</v>
      </c>
      <c r="U358">
        <v>31.228000000000002</v>
      </c>
      <c r="V358">
        <v>63543.73</v>
      </c>
      <c r="W358">
        <v>2026</v>
      </c>
    </row>
    <row r="359" spans="1:23" x14ac:dyDescent="0.25">
      <c r="A359">
        <v>72031242</v>
      </c>
      <c r="B359" s="2">
        <v>46048</v>
      </c>
      <c r="C359" s="21" t="s">
        <v>2322</v>
      </c>
      <c r="D359" s="21" t="s">
        <v>9</v>
      </c>
      <c r="E359" s="21" t="s">
        <v>10</v>
      </c>
      <c r="F359" s="21" t="s">
        <v>2625</v>
      </c>
      <c r="G359" s="21" t="s">
        <v>2626</v>
      </c>
      <c r="H359" s="21" t="s">
        <v>1039</v>
      </c>
      <c r="I359" s="21" t="s">
        <v>1040</v>
      </c>
      <c r="J359" s="21" t="s">
        <v>56</v>
      </c>
      <c r="K359" s="21" t="s">
        <v>557</v>
      </c>
      <c r="L359">
        <v>2340</v>
      </c>
      <c r="M359" s="21" t="s">
        <v>49</v>
      </c>
      <c r="N359" s="21" t="s">
        <v>14</v>
      </c>
      <c r="O359">
        <v>1.4962</v>
      </c>
      <c r="P359">
        <v>3501.1080000000002</v>
      </c>
      <c r="Q359">
        <v>31.228000000000002</v>
      </c>
      <c r="R359">
        <v>1.4961990000000001</v>
      </c>
      <c r="S359">
        <v>3501.1079800000002</v>
      </c>
      <c r="T359" s="21" t="s">
        <v>315</v>
      </c>
      <c r="U359">
        <v>31.228000000000002</v>
      </c>
      <c r="V359">
        <v>109332.6</v>
      </c>
      <c r="W359">
        <v>2026</v>
      </c>
    </row>
    <row r="360" spans="1:23" x14ac:dyDescent="0.25">
      <c r="A360">
        <v>72031296</v>
      </c>
      <c r="B360" s="2">
        <v>46048</v>
      </c>
      <c r="C360" s="21" t="s">
        <v>2286</v>
      </c>
      <c r="D360" s="21" t="s">
        <v>9</v>
      </c>
      <c r="E360" s="21" t="s">
        <v>10</v>
      </c>
      <c r="F360" s="21" t="s">
        <v>2625</v>
      </c>
      <c r="G360" s="21" t="s">
        <v>2626</v>
      </c>
      <c r="H360" s="21" t="s">
        <v>1037</v>
      </c>
      <c r="I360" s="21" t="s">
        <v>1038</v>
      </c>
      <c r="J360" s="21" t="s">
        <v>56</v>
      </c>
      <c r="K360" s="21" t="s">
        <v>557</v>
      </c>
      <c r="L360">
        <v>360</v>
      </c>
      <c r="M360" s="21" t="s">
        <v>49</v>
      </c>
      <c r="N360" s="21" t="s">
        <v>14</v>
      </c>
      <c r="O360">
        <v>1.4557</v>
      </c>
      <c r="P360">
        <v>524.05200000000002</v>
      </c>
      <c r="Q360">
        <v>31.228000000000002</v>
      </c>
      <c r="R360">
        <v>1.4557</v>
      </c>
      <c r="S360">
        <v>524.05213200000003</v>
      </c>
      <c r="T360" s="21" t="s">
        <v>315</v>
      </c>
      <c r="U360">
        <v>31.228000000000002</v>
      </c>
      <c r="V360">
        <v>16365.1</v>
      </c>
      <c r="W360">
        <v>2026</v>
      </c>
    </row>
    <row r="361" spans="1:23" x14ac:dyDescent="0.25">
      <c r="A361">
        <v>72032281</v>
      </c>
      <c r="B361" s="2">
        <v>46048</v>
      </c>
      <c r="C361" s="21" t="s">
        <v>2397</v>
      </c>
      <c r="D361" s="21" t="s">
        <v>9</v>
      </c>
      <c r="E361" s="21" t="s">
        <v>10</v>
      </c>
      <c r="F361" s="21" t="s">
        <v>2625</v>
      </c>
      <c r="G361" s="21" t="s">
        <v>2626</v>
      </c>
      <c r="H361" s="21" t="s">
        <v>2299</v>
      </c>
      <c r="I361" s="21" t="s">
        <v>1956</v>
      </c>
      <c r="J361" s="21" t="s">
        <v>1674</v>
      </c>
      <c r="K361" s="21" t="s">
        <v>557</v>
      </c>
      <c r="L361">
        <v>2000</v>
      </c>
      <c r="M361" s="21" t="s">
        <v>49</v>
      </c>
      <c r="N361" s="21" t="s">
        <v>14</v>
      </c>
      <c r="O361">
        <v>2.7480000000000002</v>
      </c>
      <c r="P361">
        <v>5496</v>
      </c>
      <c r="Q361">
        <v>31.228000000000002</v>
      </c>
      <c r="R361">
        <v>2.7479990000000001</v>
      </c>
      <c r="S361">
        <v>5496.0000639999998</v>
      </c>
      <c r="T361" s="21" t="s">
        <v>315</v>
      </c>
      <c r="U361">
        <v>31.228000000000002</v>
      </c>
      <c r="V361">
        <v>171629.09</v>
      </c>
      <c r="W361">
        <v>2026</v>
      </c>
    </row>
    <row r="362" spans="1:23" x14ac:dyDescent="0.25">
      <c r="A362">
        <v>72032282</v>
      </c>
      <c r="B362" s="2">
        <v>46048</v>
      </c>
      <c r="C362" s="21" t="s">
        <v>2397</v>
      </c>
      <c r="D362" s="21" t="s">
        <v>9</v>
      </c>
      <c r="E362" s="21" t="s">
        <v>10</v>
      </c>
      <c r="F362" s="21" t="s">
        <v>2625</v>
      </c>
      <c r="G362" s="21" t="s">
        <v>2626</v>
      </c>
      <c r="H362" s="21" t="s">
        <v>2311</v>
      </c>
      <c r="I362" s="21" t="s">
        <v>2312</v>
      </c>
      <c r="J362" s="21" t="s">
        <v>1674</v>
      </c>
      <c r="K362" s="21" t="s">
        <v>557</v>
      </c>
      <c r="L362">
        <v>2500</v>
      </c>
      <c r="M362" s="21" t="s">
        <v>49</v>
      </c>
      <c r="N362" s="21" t="s">
        <v>14</v>
      </c>
      <c r="O362">
        <v>1.9835</v>
      </c>
      <c r="P362">
        <v>4958.75</v>
      </c>
      <c r="Q362">
        <v>31.228000000000002</v>
      </c>
      <c r="R362">
        <v>1.9835</v>
      </c>
      <c r="S362">
        <v>4958.7501599999996</v>
      </c>
      <c r="T362" s="21" t="s">
        <v>315</v>
      </c>
      <c r="U362">
        <v>31.228000000000002</v>
      </c>
      <c r="V362">
        <v>154851.85</v>
      </c>
      <c r="W362">
        <v>2026</v>
      </c>
    </row>
    <row r="363" spans="1:23" x14ac:dyDescent="0.25">
      <c r="A363">
        <v>72032582</v>
      </c>
      <c r="B363" s="2">
        <v>46048</v>
      </c>
      <c r="C363" s="21" t="s">
        <v>2370</v>
      </c>
      <c r="D363" s="21" t="s">
        <v>9</v>
      </c>
      <c r="E363" s="21" t="s">
        <v>10</v>
      </c>
      <c r="F363" s="21" t="s">
        <v>2625</v>
      </c>
      <c r="G363" s="21" t="s">
        <v>2626</v>
      </c>
      <c r="H363" s="21" t="s">
        <v>2299</v>
      </c>
      <c r="I363" s="21" t="s">
        <v>1956</v>
      </c>
      <c r="J363" s="21" t="s">
        <v>1674</v>
      </c>
      <c r="K363" s="21" t="s">
        <v>557</v>
      </c>
      <c r="L363">
        <v>3000</v>
      </c>
      <c r="M363" s="21" t="s">
        <v>49</v>
      </c>
      <c r="N363" s="21" t="s">
        <v>14</v>
      </c>
      <c r="O363">
        <v>2.7480000000000002</v>
      </c>
      <c r="P363">
        <v>8244</v>
      </c>
      <c r="Q363">
        <v>31.228000000000002</v>
      </c>
      <c r="R363">
        <v>2.7479990000000001</v>
      </c>
      <c r="S363">
        <v>8243.9999349999998</v>
      </c>
      <c r="T363" s="21" t="s">
        <v>315</v>
      </c>
      <c r="U363">
        <v>31.228000000000002</v>
      </c>
      <c r="V363">
        <v>257443.63</v>
      </c>
      <c r="W363">
        <v>2026</v>
      </c>
    </row>
    <row r="364" spans="1:23" x14ac:dyDescent="0.25">
      <c r="A364">
        <v>72032584</v>
      </c>
      <c r="B364" s="2">
        <v>46048</v>
      </c>
      <c r="C364" s="21" t="s">
        <v>2370</v>
      </c>
      <c r="D364" s="21" t="s">
        <v>9</v>
      </c>
      <c r="E364" s="21" t="s">
        <v>10</v>
      </c>
      <c r="F364" s="21" t="s">
        <v>2625</v>
      </c>
      <c r="G364" s="21" t="s">
        <v>2626</v>
      </c>
      <c r="H364" s="21" t="s">
        <v>2300</v>
      </c>
      <c r="I364" s="21" t="s">
        <v>1957</v>
      </c>
      <c r="J364" s="21" t="s">
        <v>1674</v>
      </c>
      <c r="K364" s="21" t="s">
        <v>557</v>
      </c>
      <c r="L364">
        <v>2100</v>
      </c>
      <c r="M364" s="21" t="s">
        <v>49</v>
      </c>
      <c r="N364" s="21" t="s">
        <v>14</v>
      </c>
      <c r="O364">
        <v>1.4748000000000001</v>
      </c>
      <c r="P364">
        <v>3097.08</v>
      </c>
      <c r="Q364">
        <v>31.228000000000002</v>
      </c>
      <c r="R364">
        <v>1.474799</v>
      </c>
      <c r="S364">
        <v>3097.0798639999998</v>
      </c>
      <c r="T364" s="21" t="s">
        <v>315</v>
      </c>
      <c r="U364">
        <v>31.228000000000002</v>
      </c>
      <c r="V364">
        <v>96715.61</v>
      </c>
      <c r="W364">
        <v>2026</v>
      </c>
    </row>
    <row r="365" spans="1:23" x14ac:dyDescent="0.25">
      <c r="A365">
        <v>72033333</v>
      </c>
      <c r="B365" s="2">
        <v>46048</v>
      </c>
      <c r="C365" s="21" t="s">
        <v>2431</v>
      </c>
      <c r="D365" s="21" t="s">
        <v>9</v>
      </c>
      <c r="E365" s="21" t="s">
        <v>10</v>
      </c>
      <c r="F365" s="21" t="s">
        <v>2625</v>
      </c>
      <c r="G365" s="21" t="s">
        <v>2626</v>
      </c>
      <c r="H365" s="21" t="s">
        <v>2702</v>
      </c>
      <c r="I365" s="21" t="s">
        <v>2703</v>
      </c>
      <c r="J365" s="21" t="s">
        <v>56</v>
      </c>
      <c r="K365" s="21" t="s">
        <v>557</v>
      </c>
      <c r="L365">
        <v>880</v>
      </c>
      <c r="M365" s="21" t="s">
        <v>49</v>
      </c>
      <c r="N365" s="21" t="s">
        <v>14</v>
      </c>
      <c r="O365">
        <v>1.4557</v>
      </c>
      <c r="P365">
        <v>1281.0160000000001</v>
      </c>
      <c r="Q365">
        <v>31.228000000000002</v>
      </c>
      <c r="R365">
        <v>1.4557</v>
      </c>
      <c r="S365">
        <v>1281.016075</v>
      </c>
      <c r="T365" s="21" t="s">
        <v>315</v>
      </c>
      <c r="U365">
        <v>31.228000000000002</v>
      </c>
      <c r="V365">
        <v>40003.57</v>
      </c>
      <c r="W365">
        <v>2026</v>
      </c>
    </row>
    <row r="366" spans="1:23" x14ac:dyDescent="0.25">
      <c r="A366">
        <v>72033334</v>
      </c>
      <c r="B366" s="2">
        <v>46048</v>
      </c>
      <c r="C366" s="21" t="s">
        <v>2431</v>
      </c>
      <c r="D366" s="21" t="s">
        <v>9</v>
      </c>
      <c r="E366" s="21" t="s">
        <v>10</v>
      </c>
      <c r="F366" s="21" t="s">
        <v>2625</v>
      </c>
      <c r="G366" s="21" t="s">
        <v>2626</v>
      </c>
      <c r="H366" s="21" t="s">
        <v>1037</v>
      </c>
      <c r="I366" s="21" t="s">
        <v>1038</v>
      </c>
      <c r="J366" s="21" t="s">
        <v>56</v>
      </c>
      <c r="K366" s="21" t="s">
        <v>557</v>
      </c>
      <c r="L366">
        <v>3800</v>
      </c>
      <c r="M366" s="21" t="s">
        <v>49</v>
      </c>
      <c r="N366" s="21" t="s">
        <v>14</v>
      </c>
      <c r="O366">
        <v>1.4557</v>
      </c>
      <c r="P366">
        <v>5531.66</v>
      </c>
      <c r="Q366">
        <v>31.228000000000002</v>
      </c>
      <c r="R366">
        <v>1.4557</v>
      </c>
      <c r="S366">
        <v>5531.6600479999997</v>
      </c>
      <c r="T366" s="21" t="s">
        <v>315</v>
      </c>
      <c r="U366">
        <v>31.228000000000002</v>
      </c>
      <c r="V366">
        <v>172742.68</v>
      </c>
      <c r="W366">
        <v>2026</v>
      </c>
    </row>
    <row r="367" spans="1:23" x14ac:dyDescent="0.25">
      <c r="A367">
        <v>72033683</v>
      </c>
      <c r="B367" s="2">
        <v>46048</v>
      </c>
      <c r="C367" s="21" t="s">
        <v>2454</v>
      </c>
      <c r="D367" s="21" t="s">
        <v>9</v>
      </c>
      <c r="E367" s="21" t="s">
        <v>10</v>
      </c>
      <c r="F367" s="21" t="s">
        <v>2625</v>
      </c>
      <c r="G367" s="21" t="s">
        <v>2626</v>
      </c>
      <c r="H367" s="21" t="s">
        <v>2300</v>
      </c>
      <c r="I367" s="21" t="s">
        <v>1957</v>
      </c>
      <c r="J367" s="21" t="s">
        <v>1674</v>
      </c>
      <c r="K367" s="21" t="s">
        <v>557</v>
      </c>
      <c r="L367">
        <v>1480</v>
      </c>
      <c r="M367" s="21" t="s">
        <v>49</v>
      </c>
      <c r="N367" s="21" t="s">
        <v>14</v>
      </c>
      <c r="O367">
        <v>1.4672000000000001</v>
      </c>
      <c r="P367">
        <v>2171.4560000000001</v>
      </c>
      <c r="Q367">
        <v>31.228000000000002</v>
      </c>
      <c r="R367">
        <v>1.4671989999999999</v>
      </c>
      <c r="S367">
        <v>2171.4560649999999</v>
      </c>
      <c r="T367" s="21" t="s">
        <v>315</v>
      </c>
      <c r="U367">
        <v>31.228000000000002</v>
      </c>
      <c r="V367">
        <v>67810.23</v>
      </c>
      <c r="W367">
        <v>2026</v>
      </c>
    </row>
    <row r="368" spans="1:23" x14ac:dyDescent="0.25">
      <c r="A368">
        <v>72034237</v>
      </c>
      <c r="B368" s="2">
        <v>46048</v>
      </c>
      <c r="C368" s="21" t="s">
        <v>2448</v>
      </c>
      <c r="D368" s="21" t="s">
        <v>9</v>
      </c>
      <c r="E368" s="21" t="s">
        <v>10</v>
      </c>
      <c r="F368" s="21" t="s">
        <v>2625</v>
      </c>
      <c r="G368" s="21" t="s">
        <v>2626</v>
      </c>
      <c r="H368" s="21" t="s">
        <v>2702</v>
      </c>
      <c r="I368" s="21" t="s">
        <v>2703</v>
      </c>
      <c r="J368" s="21" t="s">
        <v>56</v>
      </c>
      <c r="K368" s="21" t="s">
        <v>557</v>
      </c>
      <c r="L368">
        <v>180</v>
      </c>
      <c r="M368" s="21" t="s">
        <v>49</v>
      </c>
      <c r="N368" s="21" t="s">
        <v>14</v>
      </c>
      <c r="O368">
        <v>1.4557</v>
      </c>
      <c r="P368">
        <v>262.02600000000001</v>
      </c>
      <c r="Q368">
        <v>31.228000000000002</v>
      </c>
      <c r="R368">
        <v>1.4557</v>
      </c>
      <c r="S368">
        <v>262.02606600000001</v>
      </c>
      <c r="T368" s="21" t="s">
        <v>315</v>
      </c>
      <c r="U368">
        <v>31.228000000000002</v>
      </c>
      <c r="V368">
        <v>8182.55</v>
      </c>
      <c r="W368">
        <v>2026</v>
      </c>
    </row>
    <row r="369" spans="1:23" x14ac:dyDescent="0.25">
      <c r="A369">
        <v>72034428</v>
      </c>
      <c r="B369" s="2">
        <v>46048</v>
      </c>
      <c r="C369" s="21" t="s">
        <v>2444</v>
      </c>
      <c r="D369" s="21" t="s">
        <v>9</v>
      </c>
      <c r="E369" s="21" t="s">
        <v>10</v>
      </c>
      <c r="F369" s="21" t="s">
        <v>2635</v>
      </c>
      <c r="G369" s="21" t="s">
        <v>2636</v>
      </c>
      <c r="H369" s="21" t="s">
        <v>762</v>
      </c>
      <c r="I369" s="21" t="s">
        <v>989</v>
      </c>
      <c r="J369" s="21" t="s">
        <v>56</v>
      </c>
      <c r="K369" s="21" t="s">
        <v>48</v>
      </c>
      <c r="L369">
        <v>1810</v>
      </c>
      <c r="M369" s="21" t="s">
        <v>49</v>
      </c>
      <c r="N369" s="21" t="s">
        <v>14</v>
      </c>
      <c r="O369">
        <v>0.52190000000000003</v>
      </c>
      <c r="P369">
        <v>944.64</v>
      </c>
      <c r="Q369">
        <v>31.228000000000002</v>
      </c>
      <c r="R369">
        <v>0.521899</v>
      </c>
      <c r="S369">
        <v>944.64006600000005</v>
      </c>
      <c r="T369" s="21" t="s">
        <v>315</v>
      </c>
      <c r="U369">
        <v>31.228000000000002</v>
      </c>
      <c r="V369">
        <v>29499.22</v>
      </c>
      <c r="W369">
        <v>2026</v>
      </c>
    </row>
    <row r="370" spans="1:23" x14ac:dyDescent="0.25">
      <c r="A370">
        <v>72034566</v>
      </c>
      <c r="B370" s="2">
        <v>46048</v>
      </c>
      <c r="C370" s="21" t="s">
        <v>2479</v>
      </c>
      <c r="D370" s="21" t="s">
        <v>9</v>
      </c>
      <c r="E370" s="21" t="s">
        <v>10</v>
      </c>
      <c r="F370" s="21" t="s">
        <v>2625</v>
      </c>
      <c r="G370" s="21" t="s">
        <v>2626</v>
      </c>
      <c r="H370" s="21" t="s">
        <v>1743</v>
      </c>
      <c r="I370" s="21" t="s">
        <v>1744</v>
      </c>
      <c r="J370" s="21" t="s">
        <v>31</v>
      </c>
      <c r="K370" s="21" t="s">
        <v>557</v>
      </c>
      <c r="L370">
        <v>850</v>
      </c>
      <c r="M370" s="21" t="s">
        <v>49</v>
      </c>
      <c r="N370" s="21" t="s">
        <v>14</v>
      </c>
      <c r="O370">
        <v>82.250799999999998</v>
      </c>
      <c r="P370">
        <v>69913.179999999993</v>
      </c>
      <c r="Q370">
        <v>31.228000000000002</v>
      </c>
      <c r="R370">
        <v>82.250799000000001</v>
      </c>
      <c r="S370">
        <v>69913.180158000003</v>
      </c>
      <c r="T370" s="21" t="s">
        <v>315</v>
      </c>
      <c r="U370">
        <v>31.228000000000002</v>
      </c>
      <c r="V370">
        <v>2183248.79</v>
      </c>
      <c r="W370">
        <v>2026</v>
      </c>
    </row>
    <row r="371" spans="1:23" x14ac:dyDescent="0.25">
      <c r="A371">
        <v>72034566</v>
      </c>
      <c r="B371" s="2">
        <v>46048</v>
      </c>
      <c r="C371" s="21" t="s">
        <v>2479</v>
      </c>
      <c r="D371" s="21" t="s">
        <v>9</v>
      </c>
      <c r="E371" s="21" t="s">
        <v>10</v>
      </c>
      <c r="F371" s="21" t="s">
        <v>2625</v>
      </c>
      <c r="G371" s="21" t="s">
        <v>2626</v>
      </c>
      <c r="H371" s="21" t="s">
        <v>1741</v>
      </c>
      <c r="I371" s="21" t="s">
        <v>1742</v>
      </c>
      <c r="J371" s="21" t="s">
        <v>31</v>
      </c>
      <c r="K371" s="21" t="s">
        <v>557</v>
      </c>
      <c r="L371">
        <v>1100</v>
      </c>
      <c r="M371" s="21" t="s">
        <v>49</v>
      </c>
      <c r="N371" s="21" t="s">
        <v>14</v>
      </c>
      <c r="O371">
        <v>77.214600000000004</v>
      </c>
      <c r="P371">
        <v>84936.06</v>
      </c>
      <c r="Q371">
        <v>31.228000000000002</v>
      </c>
      <c r="R371">
        <v>77.214600000000004</v>
      </c>
      <c r="S371">
        <v>84936.059945999994</v>
      </c>
      <c r="T371" s="21" t="s">
        <v>315</v>
      </c>
      <c r="U371">
        <v>31.228000000000002</v>
      </c>
      <c r="V371">
        <v>2652383.2799999998</v>
      </c>
      <c r="W371">
        <v>2026</v>
      </c>
    </row>
    <row r="372" spans="1:23" x14ac:dyDescent="0.25">
      <c r="A372">
        <v>72035084</v>
      </c>
      <c r="B372" s="2">
        <v>46048</v>
      </c>
      <c r="C372" s="21" t="s">
        <v>2508</v>
      </c>
      <c r="D372" s="21" t="s">
        <v>9</v>
      </c>
      <c r="E372" s="21" t="s">
        <v>10</v>
      </c>
      <c r="F372" s="21" t="s">
        <v>2635</v>
      </c>
      <c r="G372" s="21" t="s">
        <v>2636</v>
      </c>
      <c r="H372" s="21" t="s">
        <v>1494</v>
      </c>
      <c r="I372" s="21" t="s">
        <v>1495</v>
      </c>
      <c r="J372" s="21" t="s">
        <v>65</v>
      </c>
      <c r="K372" s="21" t="s">
        <v>48</v>
      </c>
      <c r="L372">
        <v>720</v>
      </c>
      <c r="M372" s="21" t="s">
        <v>49</v>
      </c>
      <c r="N372" s="21" t="s">
        <v>14</v>
      </c>
      <c r="O372">
        <v>0.1077</v>
      </c>
      <c r="P372">
        <v>77.543999999999997</v>
      </c>
      <c r="Q372">
        <v>31.228000000000002</v>
      </c>
      <c r="R372">
        <v>0.1077</v>
      </c>
      <c r="S372">
        <v>77.543869999999998</v>
      </c>
      <c r="T372" s="21" t="s">
        <v>315</v>
      </c>
      <c r="U372">
        <v>31.228000000000002</v>
      </c>
      <c r="V372">
        <v>2421.54</v>
      </c>
      <c r="W372">
        <v>2026</v>
      </c>
    </row>
    <row r="373" spans="1:23" x14ac:dyDescent="0.25">
      <c r="A373">
        <v>72035084</v>
      </c>
      <c r="B373" s="2">
        <v>46048</v>
      </c>
      <c r="C373" s="21" t="s">
        <v>2508</v>
      </c>
      <c r="D373" s="21" t="s">
        <v>9</v>
      </c>
      <c r="E373" s="21" t="s">
        <v>10</v>
      </c>
      <c r="F373" s="21" t="s">
        <v>2635</v>
      </c>
      <c r="G373" s="21" t="s">
        <v>2636</v>
      </c>
      <c r="H373" s="21" t="s">
        <v>1494</v>
      </c>
      <c r="I373" s="21" t="s">
        <v>1495</v>
      </c>
      <c r="J373" s="21" t="s">
        <v>65</v>
      </c>
      <c r="K373" s="21" t="s">
        <v>48</v>
      </c>
      <c r="L373">
        <v>1280</v>
      </c>
      <c r="M373" s="21" t="s">
        <v>49</v>
      </c>
      <c r="N373" s="21" t="s">
        <v>14</v>
      </c>
      <c r="O373">
        <v>0.1077</v>
      </c>
      <c r="P373">
        <v>137.85599999999999</v>
      </c>
      <c r="Q373">
        <v>31.228000000000002</v>
      </c>
      <c r="R373">
        <v>0.1077</v>
      </c>
      <c r="S373">
        <v>137.85608999999999</v>
      </c>
      <c r="T373" s="21" t="s">
        <v>315</v>
      </c>
      <c r="U373">
        <v>31.228000000000002</v>
      </c>
      <c r="V373">
        <v>4304.97</v>
      </c>
      <c r="W373">
        <v>2026</v>
      </c>
    </row>
    <row r="374" spans="1:23" x14ac:dyDescent="0.25">
      <c r="A374">
        <v>72035087</v>
      </c>
      <c r="B374" s="2">
        <v>46048</v>
      </c>
      <c r="C374" s="21" t="s">
        <v>2508</v>
      </c>
      <c r="D374" s="21" t="s">
        <v>9</v>
      </c>
      <c r="E374" s="21" t="s">
        <v>10</v>
      </c>
      <c r="F374" s="21" t="s">
        <v>2635</v>
      </c>
      <c r="G374" s="21" t="s">
        <v>2636</v>
      </c>
      <c r="H374" s="21" t="s">
        <v>1496</v>
      </c>
      <c r="I374" s="21" t="s">
        <v>1497</v>
      </c>
      <c r="J374" s="21" t="s">
        <v>65</v>
      </c>
      <c r="K374" s="21" t="s">
        <v>48</v>
      </c>
      <c r="L374">
        <v>2420</v>
      </c>
      <c r="M374" s="21" t="s">
        <v>49</v>
      </c>
      <c r="N374" s="21" t="s">
        <v>14</v>
      </c>
      <c r="O374">
        <v>0.1077</v>
      </c>
      <c r="P374">
        <v>260.63400000000001</v>
      </c>
      <c r="Q374">
        <v>31.228000000000002</v>
      </c>
      <c r="R374">
        <v>0.1077</v>
      </c>
      <c r="S374">
        <v>260.63404600000001</v>
      </c>
      <c r="T374" s="21" t="s">
        <v>315</v>
      </c>
      <c r="U374">
        <v>31.228000000000002</v>
      </c>
      <c r="V374">
        <v>8139.08</v>
      </c>
      <c r="W374">
        <v>2026</v>
      </c>
    </row>
    <row r="375" spans="1:23" x14ac:dyDescent="0.25">
      <c r="A375">
        <v>72035088</v>
      </c>
      <c r="B375" s="2">
        <v>46048</v>
      </c>
      <c r="C375" s="21" t="s">
        <v>2508</v>
      </c>
      <c r="D375" s="21" t="s">
        <v>9</v>
      </c>
      <c r="E375" s="21" t="s">
        <v>10</v>
      </c>
      <c r="F375" s="21" t="s">
        <v>2635</v>
      </c>
      <c r="G375" s="21" t="s">
        <v>2636</v>
      </c>
      <c r="H375" s="21" t="s">
        <v>1691</v>
      </c>
      <c r="I375" s="21" t="s">
        <v>1692</v>
      </c>
      <c r="J375" s="21" t="s">
        <v>65</v>
      </c>
      <c r="K375" s="21" t="s">
        <v>48</v>
      </c>
      <c r="L375">
        <v>720</v>
      </c>
      <c r="M375" s="21" t="s">
        <v>49</v>
      </c>
      <c r="N375" s="21" t="s">
        <v>14</v>
      </c>
      <c r="O375">
        <v>0.1099</v>
      </c>
      <c r="P375">
        <v>79.128</v>
      </c>
      <c r="Q375">
        <v>31.228000000000002</v>
      </c>
      <c r="R375">
        <v>0.1099</v>
      </c>
      <c r="S375">
        <v>79.128026000000006</v>
      </c>
      <c r="T375" s="21" t="s">
        <v>315</v>
      </c>
      <c r="U375">
        <v>31.228000000000002</v>
      </c>
      <c r="V375">
        <v>2471.0100000000002</v>
      </c>
      <c r="W375">
        <v>2026</v>
      </c>
    </row>
    <row r="376" spans="1:23" x14ac:dyDescent="0.25">
      <c r="A376">
        <v>72035091</v>
      </c>
      <c r="B376" s="2">
        <v>46048</v>
      </c>
      <c r="C376" s="21" t="s">
        <v>2508</v>
      </c>
      <c r="D376" s="21" t="s">
        <v>9</v>
      </c>
      <c r="E376" s="21" t="s">
        <v>10</v>
      </c>
      <c r="F376" s="21" t="s">
        <v>2635</v>
      </c>
      <c r="G376" s="21" t="s">
        <v>2636</v>
      </c>
      <c r="H376" s="21" t="s">
        <v>1492</v>
      </c>
      <c r="I376" s="21" t="s">
        <v>1493</v>
      </c>
      <c r="J376" s="21" t="s">
        <v>65</v>
      </c>
      <c r="K376" s="21" t="s">
        <v>48</v>
      </c>
      <c r="L376">
        <v>590</v>
      </c>
      <c r="M376" s="21" t="s">
        <v>49</v>
      </c>
      <c r="N376" s="21" t="s">
        <v>14</v>
      </c>
      <c r="O376">
        <v>0.1077</v>
      </c>
      <c r="P376">
        <v>63.542999999999999</v>
      </c>
      <c r="Q376">
        <v>31.228000000000002</v>
      </c>
      <c r="R376">
        <v>0.1077</v>
      </c>
      <c r="S376">
        <v>63.542974000000001</v>
      </c>
      <c r="T376" s="21" t="s">
        <v>315</v>
      </c>
      <c r="U376">
        <v>31.228000000000002</v>
      </c>
      <c r="V376">
        <v>1984.32</v>
      </c>
      <c r="W376">
        <v>2026</v>
      </c>
    </row>
    <row r="377" spans="1:23" x14ac:dyDescent="0.25">
      <c r="A377">
        <v>72036389</v>
      </c>
      <c r="B377" s="2">
        <v>46048</v>
      </c>
      <c r="C377" s="21" t="s">
        <v>2551</v>
      </c>
      <c r="D377" s="21" t="s">
        <v>9</v>
      </c>
      <c r="E377" s="21" t="s">
        <v>10</v>
      </c>
      <c r="F377" s="21" t="s">
        <v>2635</v>
      </c>
      <c r="G377" s="21" t="s">
        <v>2636</v>
      </c>
      <c r="H377" s="21" t="s">
        <v>137</v>
      </c>
      <c r="I377" s="21" t="s">
        <v>138</v>
      </c>
      <c r="J377" s="21" t="s">
        <v>70</v>
      </c>
      <c r="K377" s="21" t="s">
        <v>48</v>
      </c>
      <c r="L377">
        <v>5000</v>
      </c>
      <c r="M377" s="21" t="s">
        <v>49</v>
      </c>
      <c r="N377" s="21" t="s">
        <v>14</v>
      </c>
      <c r="O377">
        <v>1.5800000000000002E-2</v>
      </c>
      <c r="P377">
        <v>79</v>
      </c>
      <c r="Q377">
        <v>31.228000000000002</v>
      </c>
      <c r="R377">
        <v>1.5799000000000001E-2</v>
      </c>
      <c r="S377">
        <v>78.999934999999994</v>
      </c>
      <c r="T377" s="21" t="s">
        <v>315</v>
      </c>
      <c r="U377">
        <v>31.228000000000002</v>
      </c>
      <c r="V377">
        <v>2467.0100000000002</v>
      </c>
      <c r="W377">
        <v>2026</v>
      </c>
    </row>
    <row r="378" spans="1:23" x14ac:dyDescent="0.25">
      <c r="A378">
        <v>72036390</v>
      </c>
      <c r="B378" s="2">
        <v>46048</v>
      </c>
      <c r="C378" s="21" t="s">
        <v>2551</v>
      </c>
      <c r="D378" s="21" t="s">
        <v>9</v>
      </c>
      <c r="E378" s="21" t="s">
        <v>10</v>
      </c>
      <c r="F378" s="21" t="s">
        <v>2635</v>
      </c>
      <c r="G378" s="21" t="s">
        <v>2636</v>
      </c>
      <c r="H378" s="21" t="s">
        <v>1933</v>
      </c>
      <c r="I378" s="21" t="s">
        <v>1934</v>
      </c>
      <c r="J378" s="21" t="s">
        <v>65</v>
      </c>
      <c r="K378" s="21" t="s">
        <v>48</v>
      </c>
      <c r="L378">
        <v>5050</v>
      </c>
      <c r="M378" s="21" t="s">
        <v>49</v>
      </c>
      <c r="N378" s="21" t="s">
        <v>14</v>
      </c>
      <c r="O378">
        <v>0.1207</v>
      </c>
      <c r="P378">
        <v>609.54</v>
      </c>
      <c r="Q378">
        <v>31.228000000000002</v>
      </c>
      <c r="R378">
        <v>0.1207</v>
      </c>
      <c r="S378">
        <v>609.54015600000002</v>
      </c>
      <c r="T378" s="21" t="s">
        <v>315</v>
      </c>
      <c r="U378">
        <v>31.228000000000002</v>
      </c>
      <c r="V378">
        <v>19034.72</v>
      </c>
      <c r="W378">
        <v>2026</v>
      </c>
    </row>
    <row r="379" spans="1:23" x14ac:dyDescent="0.25">
      <c r="A379">
        <v>72036395</v>
      </c>
      <c r="B379" s="2">
        <v>46048</v>
      </c>
      <c r="C379" s="21" t="s">
        <v>2551</v>
      </c>
      <c r="D379" s="21" t="s">
        <v>9</v>
      </c>
      <c r="E379" s="21" t="s">
        <v>10</v>
      </c>
      <c r="F379" s="21" t="s">
        <v>2635</v>
      </c>
      <c r="G379" s="21" t="s">
        <v>2636</v>
      </c>
      <c r="H379" s="21" t="s">
        <v>502</v>
      </c>
      <c r="I379" s="21" t="s">
        <v>503</v>
      </c>
      <c r="J379" s="21" t="s">
        <v>65</v>
      </c>
      <c r="K379" s="21" t="s">
        <v>48</v>
      </c>
      <c r="L379">
        <v>1010</v>
      </c>
      <c r="M379" s="21" t="s">
        <v>49</v>
      </c>
      <c r="N379" s="21" t="s">
        <v>14</v>
      </c>
      <c r="O379">
        <v>0.1245</v>
      </c>
      <c r="P379">
        <v>125.75</v>
      </c>
      <c r="Q379">
        <v>31.228000000000002</v>
      </c>
      <c r="R379">
        <v>0.1245</v>
      </c>
      <c r="S379">
        <v>125.749967</v>
      </c>
      <c r="T379" s="21" t="s">
        <v>315</v>
      </c>
      <c r="U379">
        <v>31.228000000000002</v>
      </c>
      <c r="V379">
        <v>3926.92</v>
      </c>
      <c r="W379">
        <v>2026</v>
      </c>
    </row>
    <row r="380" spans="1:23" x14ac:dyDescent="0.25">
      <c r="A380">
        <v>72036586</v>
      </c>
      <c r="B380" s="2">
        <v>46048</v>
      </c>
      <c r="C380" s="21" t="s">
        <v>2553</v>
      </c>
      <c r="D380" s="21" t="s">
        <v>9</v>
      </c>
      <c r="E380" s="21" t="s">
        <v>10</v>
      </c>
      <c r="F380" s="21" t="s">
        <v>2635</v>
      </c>
      <c r="G380" s="21" t="s">
        <v>2636</v>
      </c>
      <c r="H380" s="21" t="s">
        <v>201</v>
      </c>
      <c r="I380" s="21" t="s">
        <v>202</v>
      </c>
      <c r="J380" s="21" t="s">
        <v>70</v>
      </c>
      <c r="K380" s="21" t="s">
        <v>48</v>
      </c>
      <c r="L380">
        <v>2000</v>
      </c>
      <c r="M380" s="21" t="s">
        <v>49</v>
      </c>
      <c r="N380" s="21" t="s">
        <v>14</v>
      </c>
      <c r="O380">
        <v>1.7000000000000001E-2</v>
      </c>
      <c r="P380">
        <v>34</v>
      </c>
      <c r="Q380">
        <v>31.228000000000002</v>
      </c>
      <c r="R380">
        <v>1.7000000000000001E-2</v>
      </c>
      <c r="S380">
        <v>33.999935000000001</v>
      </c>
      <c r="T380" s="21" t="s">
        <v>315</v>
      </c>
      <c r="U380">
        <v>31.228000000000002</v>
      </c>
      <c r="V380">
        <v>1061.75</v>
      </c>
      <c r="W380">
        <v>2026</v>
      </c>
    </row>
    <row r="381" spans="1:23" x14ac:dyDescent="0.25">
      <c r="A381">
        <v>72036644</v>
      </c>
      <c r="B381" s="2">
        <v>46048</v>
      </c>
      <c r="C381" s="21" t="s">
        <v>2667</v>
      </c>
      <c r="D381" s="21" t="s">
        <v>9</v>
      </c>
      <c r="E381" s="21" t="s">
        <v>10</v>
      </c>
      <c r="F381" s="21" t="s">
        <v>2635</v>
      </c>
      <c r="G381" s="21" t="s">
        <v>2636</v>
      </c>
      <c r="H381" s="21" t="s">
        <v>1147</v>
      </c>
      <c r="I381" s="21" t="s">
        <v>1148</v>
      </c>
      <c r="J381" s="21" t="s">
        <v>62</v>
      </c>
      <c r="K381" s="21" t="s">
        <v>48</v>
      </c>
      <c r="L381">
        <v>600</v>
      </c>
      <c r="M381" s="21" t="s">
        <v>49</v>
      </c>
      <c r="N381" s="21" t="s">
        <v>14</v>
      </c>
      <c r="O381">
        <v>8.0199999999999994E-2</v>
      </c>
      <c r="P381">
        <v>48.12</v>
      </c>
      <c r="Q381">
        <v>31.228000000000002</v>
      </c>
      <c r="R381">
        <v>8.0199999999999994E-2</v>
      </c>
      <c r="S381">
        <v>48.119956000000002</v>
      </c>
      <c r="T381" s="21" t="s">
        <v>315</v>
      </c>
      <c r="U381">
        <v>31.228000000000002</v>
      </c>
      <c r="V381">
        <v>1502.69</v>
      </c>
      <c r="W381">
        <v>2026</v>
      </c>
    </row>
    <row r="382" spans="1:23" x14ac:dyDescent="0.25">
      <c r="A382">
        <v>72034720</v>
      </c>
      <c r="B382" s="2">
        <v>46049</v>
      </c>
      <c r="C382" s="21" t="s">
        <v>2465</v>
      </c>
      <c r="D382" s="21" t="s">
        <v>9</v>
      </c>
      <c r="E382" s="21" t="s">
        <v>10</v>
      </c>
      <c r="F382" s="21" t="s">
        <v>2637</v>
      </c>
      <c r="G382" s="21" t="s">
        <v>2638</v>
      </c>
      <c r="H382" s="21" t="s">
        <v>488</v>
      </c>
      <c r="I382" s="21" t="s">
        <v>517</v>
      </c>
      <c r="J382" s="21" t="s">
        <v>172</v>
      </c>
      <c r="K382" s="21" t="s">
        <v>48</v>
      </c>
      <c r="L382">
        <v>72000</v>
      </c>
      <c r="M382" s="21" t="s">
        <v>49</v>
      </c>
      <c r="N382" s="21" t="s">
        <v>14</v>
      </c>
      <c r="O382">
        <v>9.9000000000000008E-3</v>
      </c>
      <c r="P382">
        <v>712.8</v>
      </c>
      <c r="Q382">
        <v>31.3291</v>
      </c>
      <c r="R382">
        <v>9.9000000000000008E-3</v>
      </c>
      <c r="S382">
        <v>712.79992000000004</v>
      </c>
      <c r="T382" s="21" t="s">
        <v>315</v>
      </c>
      <c r="U382">
        <v>31.3291</v>
      </c>
      <c r="V382">
        <v>22331.38</v>
      </c>
      <c r="W382">
        <v>2026</v>
      </c>
    </row>
    <row r="383" spans="1:23" x14ac:dyDescent="0.25">
      <c r="A383">
        <v>72035787</v>
      </c>
      <c r="B383" s="2">
        <v>46049</v>
      </c>
      <c r="C383" s="21" t="s">
        <v>2517</v>
      </c>
      <c r="D383" s="21" t="s">
        <v>9</v>
      </c>
      <c r="E383" s="21" t="s">
        <v>10</v>
      </c>
      <c r="F383" s="21" t="s">
        <v>2637</v>
      </c>
      <c r="G383" s="21" t="s">
        <v>2638</v>
      </c>
      <c r="H383" s="21" t="s">
        <v>134</v>
      </c>
      <c r="I383" s="21" t="s">
        <v>135</v>
      </c>
      <c r="J383" s="21" t="s">
        <v>136</v>
      </c>
      <c r="K383" s="21" t="s">
        <v>48</v>
      </c>
      <c r="L383">
        <v>9200</v>
      </c>
      <c r="M383" s="21" t="s">
        <v>49</v>
      </c>
      <c r="N383" s="21" t="s">
        <v>14</v>
      </c>
      <c r="O383">
        <v>0.13700000000000001</v>
      </c>
      <c r="P383">
        <v>1260.4000000000001</v>
      </c>
      <c r="Q383">
        <v>31.3291</v>
      </c>
      <c r="R383">
        <v>0.13700000000000001</v>
      </c>
      <c r="S383">
        <v>1260.400075</v>
      </c>
      <c r="T383" s="21" t="s">
        <v>315</v>
      </c>
      <c r="U383">
        <v>31.3291</v>
      </c>
      <c r="V383">
        <v>39487.199999999997</v>
      </c>
      <c r="W383">
        <v>2026</v>
      </c>
    </row>
    <row r="384" spans="1:23" x14ac:dyDescent="0.25">
      <c r="A384">
        <v>72035791</v>
      </c>
      <c r="B384" s="2">
        <v>46049</v>
      </c>
      <c r="C384" s="21" t="s">
        <v>2517</v>
      </c>
      <c r="D384" s="21" t="s">
        <v>9</v>
      </c>
      <c r="E384" s="21" t="s">
        <v>10</v>
      </c>
      <c r="F384" s="21" t="s">
        <v>2637</v>
      </c>
      <c r="G384" s="21" t="s">
        <v>2638</v>
      </c>
      <c r="H384" s="21" t="s">
        <v>2301</v>
      </c>
      <c r="I384" s="21" t="s">
        <v>2302</v>
      </c>
      <c r="J384" s="21" t="s">
        <v>55</v>
      </c>
      <c r="K384" s="21" t="s">
        <v>48</v>
      </c>
      <c r="L384">
        <v>1920</v>
      </c>
      <c r="M384" s="21" t="s">
        <v>49</v>
      </c>
      <c r="N384" s="21" t="s">
        <v>14</v>
      </c>
      <c r="O384">
        <v>0.33660000000000001</v>
      </c>
      <c r="P384">
        <v>646.27200000000005</v>
      </c>
      <c r="Q384">
        <v>31.3291</v>
      </c>
      <c r="R384">
        <v>0.33660000000000001</v>
      </c>
      <c r="S384">
        <v>646.27199599999994</v>
      </c>
      <c r="T384" s="21" t="s">
        <v>315</v>
      </c>
      <c r="U384">
        <v>31.3291</v>
      </c>
      <c r="V384">
        <v>20247.12</v>
      </c>
      <c r="W384">
        <v>2026</v>
      </c>
    </row>
    <row r="385" spans="1:23" x14ac:dyDescent="0.25">
      <c r="A385">
        <v>72035797</v>
      </c>
      <c r="B385" s="2">
        <v>46049</v>
      </c>
      <c r="C385" s="21" t="s">
        <v>2517</v>
      </c>
      <c r="D385" s="21" t="s">
        <v>9</v>
      </c>
      <c r="E385" s="21" t="s">
        <v>10</v>
      </c>
      <c r="F385" s="21" t="s">
        <v>2637</v>
      </c>
      <c r="G385" s="21" t="s">
        <v>2638</v>
      </c>
      <c r="H385" s="21" t="s">
        <v>485</v>
      </c>
      <c r="I385" s="21" t="s">
        <v>486</v>
      </c>
      <c r="J385" s="21" t="s">
        <v>487</v>
      </c>
      <c r="K385" s="21" t="s">
        <v>48</v>
      </c>
      <c r="L385">
        <v>1010</v>
      </c>
      <c r="M385" s="21" t="s">
        <v>49</v>
      </c>
      <c r="N385" s="21" t="s">
        <v>14</v>
      </c>
      <c r="O385">
        <v>0.26179999999999998</v>
      </c>
      <c r="P385">
        <v>264.41800000000001</v>
      </c>
      <c r="Q385">
        <v>31.3291</v>
      </c>
      <c r="R385">
        <v>0.26179999999999998</v>
      </c>
      <c r="S385">
        <v>264.41806400000002</v>
      </c>
      <c r="T385" s="21" t="s">
        <v>315</v>
      </c>
      <c r="U385">
        <v>31.3291</v>
      </c>
      <c r="V385">
        <v>8283.98</v>
      </c>
      <c r="W385">
        <v>2026</v>
      </c>
    </row>
    <row r="386" spans="1:23" x14ac:dyDescent="0.25">
      <c r="A386">
        <v>72035803</v>
      </c>
      <c r="B386" s="2">
        <v>46049</v>
      </c>
      <c r="C386" s="21" t="s">
        <v>2517</v>
      </c>
      <c r="D386" s="21" t="s">
        <v>9</v>
      </c>
      <c r="E386" s="21" t="s">
        <v>10</v>
      </c>
      <c r="F386" s="21" t="s">
        <v>2637</v>
      </c>
      <c r="G386" s="21" t="s">
        <v>2638</v>
      </c>
      <c r="H386" s="21" t="s">
        <v>134</v>
      </c>
      <c r="I386" s="21" t="s">
        <v>135</v>
      </c>
      <c r="J386" s="21" t="s">
        <v>136</v>
      </c>
      <c r="K386" s="21" t="s">
        <v>48</v>
      </c>
      <c r="L386">
        <v>1600</v>
      </c>
      <c r="M386" s="21" t="s">
        <v>49</v>
      </c>
      <c r="N386" s="21" t="s">
        <v>14</v>
      </c>
      <c r="O386">
        <v>0.13700000000000001</v>
      </c>
      <c r="P386">
        <v>219.2</v>
      </c>
      <c r="Q386">
        <v>31.3291</v>
      </c>
      <c r="R386">
        <v>0.13700000000000001</v>
      </c>
      <c r="S386">
        <v>219.20004</v>
      </c>
      <c r="T386" s="21" t="s">
        <v>315</v>
      </c>
      <c r="U386">
        <v>31.3291</v>
      </c>
      <c r="V386">
        <v>6867.34</v>
      </c>
      <c r="W386">
        <v>2026</v>
      </c>
    </row>
    <row r="387" spans="1:23" x14ac:dyDescent="0.25">
      <c r="A387">
        <v>72037014</v>
      </c>
      <c r="B387" s="2">
        <v>46049</v>
      </c>
      <c r="C387" s="21" t="s">
        <v>2686</v>
      </c>
      <c r="D387" s="21" t="s">
        <v>9</v>
      </c>
      <c r="E387" s="21" t="s">
        <v>10</v>
      </c>
      <c r="F387" s="21" t="s">
        <v>2637</v>
      </c>
      <c r="G387" s="21" t="s">
        <v>2638</v>
      </c>
      <c r="H387" s="21" t="s">
        <v>134</v>
      </c>
      <c r="I387" s="21" t="s">
        <v>135</v>
      </c>
      <c r="J387" s="21" t="s">
        <v>136</v>
      </c>
      <c r="K387" s="21" t="s">
        <v>48</v>
      </c>
      <c r="L387">
        <v>2400</v>
      </c>
      <c r="M387" s="21" t="s">
        <v>49</v>
      </c>
      <c r="N387" s="21" t="s">
        <v>14</v>
      </c>
      <c r="O387">
        <v>0.1384</v>
      </c>
      <c r="P387">
        <v>332.16</v>
      </c>
      <c r="Q387">
        <v>31.3291</v>
      </c>
      <c r="R387">
        <v>0.1384</v>
      </c>
      <c r="S387">
        <v>332.159876</v>
      </c>
      <c r="T387" s="21" t="s">
        <v>315</v>
      </c>
      <c r="U387">
        <v>31.3291</v>
      </c>
      <c r="V387">
        <v>10406.27</v>
      </c>
      <c r="W387">
        <v>2026</v>
      </c>
    </row>
    <row r="388" spans="1:23" x14ac:dyDescent="0.25">
      <c r="A388">
        <v>72035768</v>
      </c>
      <c r="B388" s="2">
        <v>46052</v>
      </c>
      <c r="C388" s="21" t="s">
        <v>2517</v>
      </c>
      <c r="D388" s="21" t="s">
        <v>9</v>
      </c>
      <c r="E388" s="21" t="s">
        <v>10</v>
      </c>
      <c r="F388" s="21" t="s">
        <v>2733</v>
      </c>
      <c r="G388" s="21" t="s">
        <v>2734</v>
      </c>
      <c r="H388" s="21" t="s">
        <v>488</v>
      </c>
      <c r="I388" s="21" t="s">
        <v>517</v>
      </c>
      <c r="J388" s="21" t="s">
        <v>172</v>
      </c>
      <c r="K388" s="21" t="s">
        <v>48</v>
      </c>
      <c r="L388">
        <v>162000</v>
      </c>
      <c r="M388" s="21" t="s">
        <v>49</v>
      </c>
      <c r="N388" s="21" t="s">
        <v>14</v>
      </c>
      <c r="O388">
        <v>9.9000000000000008E-3</v>
      </c>
      <c r="P388">
        <v>1603.8</v>
      </c>
      <c r="Q388">
        <v>31.5106</v>
      </c>
      <c r="R388">
        <v>9.8989999999999998E-3</v>
      </c>
      <c r="S388">
        <v>1603.7999910000001</v>
      </c>
      <c r="T388" s="21" t="s">
        <v>315</v>
      </c>
      <c r="U388">
        <v>31.5106</v>
      </c>
      <c r="V388">
        <v>50536.7</v>
      </c>
      <c r="W388">
        <v>2026</v>
      </c>
    </row>
    <row r="389" spans="1:23" x14ac:dyDescent="0.25">
      <c r="A389">
        <v>72035816</v>
      </c>
      <c r="B389" s="2">
        <v>46052</v>
      </c>
      <c r="C389" s="21" t="s">
        <v>2557</v>
      </c>
      <c r="D389" s="21" t="s">
        <v>9</v>
      </c>
      <c r="E389" s="21" t="s">
        <v>10</v>
      </c>
      <c r="F389" s="21" t="s">
        <v>2619</v>
      </c>
      <c r="G389" s="21" t="s">
        <v>2620</v>
      </c>
      <c r="H389" s="21" t="s">
        <v>1472</v>
      </c>
      <c r="I389" s="21" t="s">
        <v>1473</v>
      </c>
      <c r="J389" s="21" t="s">
        <v>70</v>
      </c>
      <c r="K389" s="21" t="s">
        <v>66</v>
      </c>
      <c r="L389">
        <v>15000</v>
      </c>
      <c r="M389" s="21" t="s">
        <v>49</v>
      </c>
      <c r="N389" s="21" t="s">
        <v>14</v>
      </c>
      <c r="O389">
        <v>6.2300000000000001E-2</v>
      </c>
      <c r="P389">
        <v>934.5</v>
      </c>
      <c r="Q389">
        <v>31.5106</v>
      </c>
      <c r="R389">
        <v>6.2299E-2</v>
      </c>
      <c r="S389">
        <v>934.500136</v>
      </c>
      <c r="T389" s="21" t="s">
        <v>315</v>
      </c>
      <c r="U389">
        <v>31.5106</v>
      </c>
      <c r="V389">
        <v>29446.66</v>
      </c>
      <c r="W389">
        <v>2026</v>
      </c>
    </row>
    <row r="390" spans="1:23" x14ac:dyDescent="0.25">
      <c r="A390">
        <v>72033339</v>
      </c>
      <c r="B390" s="2">
        <v>46053</v>
      </c>
      <c r="C390" s="21" t="s">
        <v>2431</v>
      </c>
      <c r="D390" s="21" t="s">
        <v>9</v>
      </c>
      <c r="E390" s="21" t="s">
        <v>10</v>
      </c>
      <c r="F390" s="21" t="s">
        <v>2653</v>
      </c>
      <c r="G390" s="21" t="s">
        <v>2654</v>
      </c>
      <c r="H390" s="21" t="s">
        <v>1037</v>
      </c>
      <c r="I390" s="21" t="s">
        <v>1038</v>
      </c>
      <c r="J390" s="21" t="s">
        <v>56</v>
      </c>
      <c r="K390" s="21" t="s">
        <v>557</v>
      </c>
      <c r="L390">
        <v>1600</v>
      </c>
      <c r="M390" s="21" t="s">
        <v>49</v>
      </c>
      <c r="N390" s="21" t="s">
        <v>14</v>
      </c>
      <c r="O390">
        <v>1.4557</v>
      </c>
      <c r="P390">
        <v>2329.12</v>
      </c>
      <c r="Q390">
        <v>31.5106</v>
      </c>
      <c r="R390">
        <v>1.4556990000000001</v>
      </c>
      <c r="S390">
        <v>2329.120042</v>
      </c>
      <c r="T390" s="21" t="s">
        <v>315</v>
      </c>
      <c r="U390">
        <v>31.5106</v>
      </c>
      <c r="V390">
        <v>73391.97</v>
      </c>
      <c r="W390">
        <v>2026</v>
      </c>
    </row>
    <row r="391" spans="1:23" x14ac:dyDescent="0.25">
      <c r="A391">
        <v>72033679</v>
      </c>
      <c r="B391" s="2">
        <v>46053</v>
      </c>
      <c r="C391" s="21" t="s">
        <v>2454</v>
      </c>
      <c r="D391" s="21" t="s">
        <v>9</v>
      </c>
      <c r="E391" s="21" t="s">
        <v>10</v>
      </c>
      <c r="F391" s="21" t="s">
        <v>2653</v>
      </c>
      <c r="G391" s="21" t="s">
        <v>2654</v>
      </c>
      <c r="H391" s="21" t="s">
        <v>2299</v>
      </c>
      <c r="I391" s="21" t="s">
        <v>1956</v>
      </c>
      <c r="J391" s="21" t="s">
        <v>1674</v>
      </c>
      <c r="K391" s="21" t="s">
        <v>557</v>
      </c>
      <c r="L391">
        <v>6200</v>
      </c>
      <c r="M391" s="21" t="s">
        <v>49</v>
      </c>
      <c r="N391" s="21" t="s">
        <v>14</v>
      </c>
      <c r="O391">
        <v>2.7338</v>
      </c>
      <c r="P391">
        <v>16949.560000000001</v>
      </c>
      <c r="Q391">
        <v>31.5106</v>
      </c>
      <c r="R391">
        <v>2.7338</v>
      </c>
      <c r="S391">
        <v>16949.560148</v>
      </c>
      <c r="T391" s="21" t="s">
        <v>315</v>
      </c>
      <c r="U391">
        <v>31.5106</v>
      </c>
      <c r="V391">
        <v>534090.81000000006</v>
      </c>
      <c r="W391">
        <v>2026</v>
      </c>
    </row>
    <row r="392" spans="1:23" x14ac:dyDescent="0.25">
      <c r="A392">
        <v>72033782</v>
      </c>
      <c r="B392" s="2">
        <v>46053</v>
      </c>
      <c r="C392" s="21" t="s">
        <v>2454</v>
      </c>
      <c r="D392" s="21" t="s">
        <v>9</v>
      </c>
      <c r="E392" s="21" t="s">
        <v>10</v>
      </c>
      <c r="F392" s="21" t="s">
        <v>2653</v>
      </c>
      <c r="G392" s="21" t="s">
        <v>2654</v>
      </c>
      <c r="H392" s="21" t="s">
        <v>1041</v>
      </c>
      <c r="I392" s="21" t="s">
        <v>1042</v>
      </c>
      <c r="J392" s="21" t="s">
        <v>56</v>
      </c>
      <c r="K392" s="21" t="s">
        <v>557</v>
      </c>
      <c r="L392">
        <v>180</v>
      </c>
      <c r="M392" s="21" t="s">
        <v>49</v>
      </c>
      <c r="N392" s="21" t="s">
        <v>14</v>
      </c>
      <c r="O392">
        <v>1.42672</v>
      </c>
      <c r="P392">
        <v>256.81</v>
      </c>
      <c r="Q392">
        <v>31.5106</v>
      </c>
      <c r="R392">
        <v>1.4267190000000001</v>
      </c>
      <c r="S392">
        <v>256.810089</v>
      </c>
      <c r="T392" s="21" t="s">
        <v>315</v>
      </c>
      <c r="U392">
        <v>31.5106</v>
      </c>
      <c r="V392">
        <v>8092.24</v>
      </c>
      <c r="W392">
        <v>2026</v>
      </c>
    </row>
    <row r="393" spans="1:23" x14ac:dyDescent="0.25">
      <c r="A393">
        <v>72033809</v>
      </c>
      <c r="B393" s="2">
        <v>46053</v>
      </c>
      <c r="C393" s="21" t="s">
        <v>2454</v>
      </c>
      <c r="D393" s="21" t="s">
        <v>9</v>
      </c>
      <c r="E393" s="21" t="s">
        <v>10</v>
      </c>
      <c r="F393" s="21" t="s">
        <v>2653</v>
      </c>
      <c r="G393" s="21" t="s">
        <v>2654</v>
      </c>
      <c r="H393" s="21" t="s">
        <v>1037</v>
      </c>
      <c r="I393" s="21" t="s">
        <v>1038</v>
      </c>
      <c r="J393" s="21" t="s">
        <v>56</v>
      </c>
      <c r="K393" s="21" t="s">
        <v>557</v>
      </c>
      <c r="L393">
        <v>540</v>
      </c>
      <c r="M393" s="21" t="s">
        <v>49</v>
      </c>
      <c r="N393" s="21" t="s">
        <v>14</v>
      </c>
      <c r="O393">
        <v>1.4557</v>
      </c>
      <c r="P393">
        <v>786.08</v>
      </c>
      <c r="Q393">
        <v>31.5106</v>
      </c>
      <c r="R393">
        <v>1.4556990000000001</v>
      </c>
      <c r="S393">
        <v>786.07992200000001</v>
      </c>
      <c r="T393" s="21" t="s">
        <v>315</v>
      </c>
      <c r="U393">
        <v>31.5106</v>
      </c>
      <c r="V393">
        <v>24769.85</v>
      </c>
      <c r="W393">
        <v>2026</v>
      </c>
    </row>
    <row r="394" spans="1:23" x14ac:dyDescent="0.25">
      <c r="A394">
        <v>72033822</v>
      </c>
      <c r="B394" s="2">
        <v>46053</v>
      </c>
      <c r="C394" s="21" t="s">
        <v>2439</v>
      </c>
      <c r="D394" s="21" t="s">
        <v>9</v>
      </c>
      <c r="E394" s="21" t="s">
        <v>10</v>
      </c>
      <c r="F394" s="21" t="s">
        <v>2653</v>
      </c>
      <c r="G394" s="21" t="s">
        <v>2654</v>
      </c>
      <c r="H394" s="21" t="s">
        <v>2300</v>
      </c>
      <c r="I394" s="21" t="s">
        <v>1957</v>
      </c>
      <c r="J394" s="21" t="s">
        <v>1674</v>
      </c>
      <c r="K394" s="21" t="s">
        <v>557</v>
      </c>
      <c r="L394">
        <v>3000</v>
      </c>
      <c r="M394" s="21" t="s">
        <v>49</v>
      </c>
      <c r="N394" s="21" t="s">
        <v>14</v>
      </c>
      <c r="O394">
        <v>1.4672000000000001</v>
      </c>
      <c r="P394">
        <v>4401.6000000000004</v>
      </c>
      <c r="Q394">
        <v>31.5106</v>
      </c>
      <c r="R394">
        <v>1.4671989999999999</v>
      </c>
      <c r="S394">
        <v>4401.6000960000001</v>
      </c>
      <c r="T394" s="21" t="s">
        <v>315</v>
      </c>
      <c r="U394">
        <v>31.5106</v>
      </c>
      <c r="V394">
        <v>138697.06</v>
      </c>
      <c r="W394">
        <v>2026</v>
      </c>
    </row>
    <row r="395" spans="1:23" x14ac:dyDescent="0.25">
      <c r="A395">
        <v>72033823</v>
      </c>
      <c r="B395" s="2">
        <v>46053</v>
      </c>
      <c r="C395" s="21" t="s">
        <v>2439</v>
      </c>
      <c r="D395" s="21" t="s">
        <v>9</v>
      </c>
      <c r="E395" s="21" t="s">
        <v>10</v>
      </c>
      <c r="F395" s="21" t="s">
        <v>2653</v>
      </c>
      <c r="G395" s="21" t="s">
        <v>2654</v>
      </c>
      <c r="H395" s="21" t="s">
        <v>2299</v>
      </c>
      <c r="I395" s="21" t="s">
        <v>1956</v>
      </c>
      <c r="J395" s="21" t="s">
        <v>1674</v>
      </c>
      <c r="K395" s="21" t="s">
        <v>557</v>
      </c>
      <c r="L395">
        <v>1800</v>
      </c>
      <c r="M395" s="21" t="s">
        <v>49</v>
      </c>
      <c r="N395" s="21" t="s">
        <v>14</v>
      </c>
      <c r="O395">
        <v>2.7338</v>
      </c>
      <c r="P395">
        <v>4920.84</v>
      </c>
      <c r="Q395">
        <v>31.5106</v>
      </c>
      <c r="R395">
        <v>2.7338</v>
      </c>
      <c r="S395">
        <v>4920.8399710000003</v>
      </c>
      <c r="T395" s="21" t="s">
        <v>315</v>
      </c>
      <c r="U395">
        <v>31.5106</v>
      </c>
      <c r="V395">
        <v>155058.62</v>
      </c>
      <c r="W395">
        <v>2026</v>
      </c>
    </row>
    <row r="396" spans="1:23" x14ac:dyDescent="0.25">
      <c r="A396">
        <v>72033824</v>
      </c>
      <c r="B396" s="2">
        <v>46053</v>
      </c>
      <c r="C396" s="21" t="s">
        <v>2439</v>
      </c>
      <c r="D396" s="21" t="s">
        <v>9</v>
      </c>
      <c r="E396" s="21" t="s">
        <v>10</v>
      </c>
      <c r="F396" s="21" t="s">
        <v>2653</v>
      </c>
      <c r="G396" s="21" t="s">
        <v>2654</v>
      </c>
      <c r="H396" s="21" t="s">
        <v>2311</v>
      </c>
      <c r="I396" s="21" t="s">
        <v>2312</v>
      </c>
      <c r="J396" s="21" t="s">
        <v>1674</v>
      </c>
      <c r="K396" s="21" t="s">
        <v>557</v>
      </c>
      <c r="L396">
        <v>3000</v>
      </c>
      <c r="M396" s="21" t="s">
        <v>49</v>
      </c>
      <c r="N396" s="21" t="s">
        <v>14</v>
      </c>
      <c r="O396">
        <v>1.9732000000000001</v>
      </c>
      <c r="P396">
        <v>5919.6</v>
      </c>
      <c r="Q396">
        <v>31.5106</v>
      </c>
      <c r="R396">
        <v>1.9732000000000001</v>
      </c>
      <c r="S396">
        <v>5919.6000709999998</v>
      </c>
      <c r="T396" s="21" t="s">
        <v>315</v>
      </c>
      <c r="U396">
        <v>31.5106</v>
      </c>
      <c r="V396">
        <v>186530.15</v>
      </c>
      <c r="W396">
        <v>2026</v>
      </c>
    </row>
    <row r="397" spans="1:23" x14ac:dyDescent="0.25">
      <c r="A397">
        <v>72034236</v>
      </c>
      <c r="B397" s="2">
        <v>46053</v>
      </c>
      <c r="C397" s="21" t="s">
        <v>2448</v>
      </c>
      <c r="D397" s="21" t="s">
        <v>9</v>
      </c>
      <c r="E397" s="21" t="s">
        <v>10</v>
      </c>
      <c r="F397" s="21" t="s">
        <v>2653</v>
      </c>
      <c r="G397" s="21" t="s">
        <v>2654</v>
      </c>
      <c r="H397" s="21" t="s">
        <v>1035</v>
      </c>
      <c r="I397" s="21" t="s">
        <v>1036</v>
      </c>
      <c r="J397" s="21" t="s">
        <v>56</v>
      </c>
      <c r="K397" s="21" t="s">
        <v>557</v>
      </c>
      <c r="L397">
        <v>1120</v>
      </c>
      <c r="M397" s="21" t="s">
        <v>49</v>
      </c>
      <c r="N397" s="21" t="s">
        <v>14</v>
      </c>
      <c r="O397">
        <v>1.4962</v>
      </c>
      <c r="P397">
        <v>1675.7439999999999</v>
      </c>
      <c r="Q397">
        <v>31.5106</v>
      </c>
      <c r="R397">
        <v>1.4962</v>
      </c>
      <c r="S397">
        <v>1675.7440349999999</v>
      </c>
      <c r="T397" s="21" t="s">
        <v>315</v>
      </c>
      <c r="U397">
        <v>31.5106</v>
      </c>
      <c r="V397">
        <v>52803.7</v>
      </c>
      <c r="W397">
        <v>2026</v>
      </c>
    </row>
    <row r="398" spans="1:23" x14ac:dyDescent="0.25">
      <c r="A398">
        <v>72034850</v>
      </c>
      <c r="B398" s="2">
        <v>46053</v>
      </c>
      <c r="C398" s="21" t="s">
        <v>2516</v>
      </c>
      <c r="D398" s="21" t="s">
        <v>9</v>
      </c>
      <c r="E398" s="21" t="s">
        <v>10</v>
      </c>
      <c r="F398" s="21" t="s">
        <v>2653</v>
      </c>
      <c r="G398" s="21" t="s">
        <v>2654</v>
      </c>
      <c r="H398" s="21" t="s">
        <v>2313</v>
      </c>
      <c r="I398" s="21" t="s">
        <v>2314</v>
      </c>
      <c r="J398" s="21" t="s">
        <v>1674</v>
      </c>
      <c r="K398" s="21" t="s">
        <v>557</v>
      </c>
      <c r="L398">
        <v>1100</v>
      </c>
      <c r="M398" s="21" t="s">
        <v>49</v>
      </c>
      <c r="N398" s="21" t="s">
        <v>14</v>
      </c>
      <c r="O398">
        <v>1.7192000000000001</v>
      </c>
      <c r="P398">
        <v>1891.12</v>
      </c>
      <c r="Q398">
        <v>31.5106</v>
      </c>
      <c r="R398">
        <v>1.7191989999999999</v>
      </c>
      <c r="S398">
        <v>1891.1201309999999</v>
      </c>
      <c r="T398" s="21" t="s">
        <v>315</v>
      </c>
      <c r="U398">
        <v>31.5106</v>
      </c>
      <c r="V398">
        <v>59590.33</v>
      </c>
      <c r="W398">
        <v>2026</v>
      </c>
    </row>
    <row r="399" spans="1:23" x14ac:dyDescent="0.25">
      <c r="A399">
        <v>72033849</v>
      </c>
      <c r="B399" s="2">
        <v>46028</v>
      </c>
      <c r="C399" s="21" t="s">
        <v>2439</v>
      </c>
      <c r="D399" s="21" t="s">
        <v>9</v>
      </c>
      <c r="E399" s="21" t="s">
        <v>10</v>
      </c>
      <c r="F399" s="21" t="s">
        <v>2594</v>
      </c>
      <c r="G399" s="21" t="s">
        <v>2595</v>
      </c>
      <c r="H399" s="21" t="s">
        <v>1944</v>
      </c>
      <c r="I399" s="21" t="s">
        <v>1945</v>
      </c>
      <c r="J399" s="21" t="s">
        <v>418</v>
      </c>
      <c r="K399" s="21" t="s">
        <v>33</v>
      </c>
      <c r="L399">
        <v>1500</v>
      </c>
      <c r="M399" s="21" t="s">
        <v>49</v>
      </c>
      <c r="N399" s="21" t="s">
        <v>14</v>
      </c>
      <c r="O399">
        <v>3.0013000000000001</v>
      </c>
      <c r="P399">
        <v>4501.95</v>
      </c>
      <c r="Q399">
        <v>31.425799999999999</v>
      </c>
      <c r="R399">
        <v>3.0012989999999999</v>
      </c>
      <c r="S399">
        <v>4501.9499900000001</v>
      </c>
      <c r="T399" s="21" t="s">
        <v>315</v>
      </c>
      <c r="U399">
        <v>31.425799999999999</v>
      </c>
      <c r="V399">
        <v>141477.38</v>
      </c>
      <c r="W399">
        <v>2026</v>
      </c>
    </row>
    <row r="400" spans="1:23" x14ac:dyDescent="0.25">
      <c r="A400">
        <v>72033849</v>
      </c>
      <c r="B400" s="2">
        <v>46028</v>
      </c>
      <c r="C400" s="21" t="s">
        <v>2439</v>
      </c>
      <c r="D400" s="21" t="s">
        <v>9</v>
      </c>
      <c r="E400" s="21" t="s">
        <v>10</v>
      </c>
      <c r="F400" s="21" t="s">
        <v>2594</v>
      </c>
      <c r="G400" s="21" t="s">
        <v>2595</v>
      </c>
      <c r="H400" s="21" t="s">
        <v>1946</v>
      </c>
      <c r="I400" s="21" t="s">
        <v>1947</v>
      </c>
      <c r="J400" s="21" t="s">
        <v>418</v>
      </c>
      <c r="K400" s="21" t="s">
        <v>33</v>
      </c>
      <c r="L400">
        <v>1500</v>
      </c>
      <c r="M400" s="21" t="s">
        <v>49</v>
      </c>
      <c r="N400" s="21" t="s">
        <v>14</v>
      </c>
      <c r="O400">
        <v>3.0491999999999999</v>
      </c>
      <c r="P400">
        <v>4573.8</v>
      </c>
      <c r="Q400">
        <v>31.425799999999999</v>
      </c>
      <c r="R400">
        <v>3.0491999999999999</v>
      </c>
      <c r="S400">
        <v>4573.7998710000002</v>
      </c>
      <c r="T400" s="21" t="s">
        <v>315</v>
      </c>
      <c r="U400">
        <v>31.425799999999999</v>
      </c>
      <c r="V400">
        <v>143735.32</v>
      </c>
      <c r="W400">
        <v>2026</v>
      </c>
    </row>
    <row r="401" spans="1:23" x14ac:dyDescent="0.25">
      <c r="A401">
        <v>72034359</v>
      </c>
      <c r="B401" s="2">
        <v>46028</v>
      </c>
      <c r="C401" s="21" t="s">
        <v>2443</v>
      </c>
      <c r="D401" s="21" t="s">
        <v>9</v>
      </c>
      <c r="E401" s="21" t="s">
        <v>10</v>
      </c>
      <c r="F401" s="21" t="s">
        <v>2594</v>
      </c>
      <c r="G401" s="21" t="s">
        <v>2595</v>
      </c>
      <c r="H401" s="21" t="s">
        <v>2714</v>
      </c>
      <c r="I401" s="21" t="s">
        <v>2715</v>
      </c>
      <c r="J401" s="21" t="s">
        <v>163</v>
      </c>
      <c r="K401" s="21" t="s">
        <v>33</v>
      </c>
      <c r="L401">
        <v>240</v>
      </c>
      <c r="M401" s="21" t="s">
        <v>49</v>
      </c>
      <c r="N401" s="21" t="s">
        <v>14</v>
      </c>
      <c r="O401">
        <v>0.93700000000000006</v>
      </c>
      <c r="P401">
        <v>224.88</v>
      </c>
      <c r="Q401">
        <v>31.425799999999999</v>
      </c>
      <c r="R401">
        <v>0.93699900000000003</v>
      </c>
      <c r="S401">
        <v>224.879875</v>
      </c>
      <c r="T401" s="21" t="s">
        <v>315</v>
      </c>
      <c r="U401">
        <v>31.425799999999999</v>
      </c>
      <c r="V401">
        <v>7067.03</v>
      </c>
      <c r="W401">
        <v>2026</v>
      </c>
    </row>
    <row r="402" spans="1:23" x14ac:dyDescent="0.25">
      <c r="A402">
        <v>72034509</v>
      </c>
      <c r="B402" s="2">
        <v>46028</v>
      </c>
      <c r="C402" s="21" t="s">
        <v>2461</v>
      </c>
      <c r="D402" s="21" t="s">
        <v>9</v>
      </c>
      <c r="E402" s="21" t="s">
        <v>10</v>
      </c>
      <c r="F402" s="21" t="s">
        <v>2594</v>
      </c>
      <c r="G402" s="21" t="s">
        <v>2595</v>
      </c>
      <c r="H402" s="21" t="s">
        <v>1126</v>
      </c>
      <c r="I402" s="21" t="s">
        <v>1127</v>
      </c>
      <c r="J402" s="21" t="s">
        <v>70</v>
      </c>
      <c r="K402" s="21" t="s">
        <v>33</v>
      </c>
      <c r="L402">
        <v>1100</v>
      </c>
      <c r="M402" s="21" t="s">
        <v>49</v>
      </c>
      <c r="N402" s="21" t="s">
        <v>14</v>
      </c>
      <c r="O402">
        <v>5.6099999999999997E-2</v>
      </c>
      <c r="P402">
        <v>61.71</v>
      </c>
      <c r="Q402">
        <v>31.425799999999999</v>
      </c>
      <c r="R402">
        <v>5.6099999999999997E-2</v>
      </c>
      <c r="S402">
        <v>61.710123000000003</v>
      </c>
      <c r="T402" s="21" t="s">
        <v>315</v>
      </c>
      <c r="U402">
        <v>31.425799999999999</v>
      </c>
      <c r="V402">
        <v>1939.29</v>
      </c>
      <c r="W402">
        <v>2026</v>
      </c>
    </row>
    <row r="403" spans="1:23" x14ac:dyDescent="0.25">
      <c r="A403">
        <v>72034513</v>
      </c>
      <c r="B403" s="2">
        <v>46028</v>
      </c>
      <c r="C403" s="21" t="s">
        <v>2461</v>
      </c>
      <c r="D403" s="21" t="s">
        <v>9</v>
      </c>
      <c r="E403" s="21" t="s">
        <v>10</v>
      </c>
      <c r="F403" s="21" t="s">
        <v>2594</v>
      </c>
      <c r="G403" s="21" t="s">
        <v>2595</v>
      </c>
      <c r="H403" s="21" t="s">
        <v>1157</v>
      </c>
      <c r="I403" s="21" t="s">
        <v>1158</v>
      </c>
      <c r="J403" s="21" t="s">
        <v>62</v>
      </c>
      <c r="K403" s="21" t="s">
        <v>33</v>
      </c>
      <c r="L403">
        <v>3200</v>
      </c>
      <c r="M403" s="21" t="s">
        <v>49</v>
      </c>
      <c r="N403" s="21" t="s">
        <v>14</v>
      </c>
      <c r="O403">
        <v>0.1023</v>
      </c>
      <c r="P403">
        <v>327.36</v>
      </c>
      <c r="Q403">
        <v>31.425799999999999</v>
      </c>
      <c r="R403">
        <v>0.1023</v>
      </c>
      <c r="S403">
        <v>327.36000300000001</v>
      </c>
      <c r="T403" s="21" t="s">
        <v>315</v>
      </c>
      <c r="U403">
        <v>31.425799999999999</v>
      </c>
      <c r="V403">
        <v>10287.549999999999</v>
      </c>
      <c r="W403">
        <v>2026</v>
      </c>
    </row>
    <row r="404" spans="1:23" x14ac:dyDescent="0.25">
      <c r="A404">
        <v>72034671</v>
      </c>
      <c r="B404" s="2">
        <v>46028</v>
      </c>
      <c r="C404" s="21" t="s">
        <v>2464</v>
      </c>
      <c r="D404" s="21" t="s">
        <v>9</v>
      </c>
      <c r="E404" s="21" t="s">
        <v>10</v>
      </c>
      <c r="F404" s="21" t="s">
        <v>2594</v>
      </c>
      <c r="G404" s="21" t="s">
        <v>2595</v>
      </c>
      <c r="H404" s="21" t="s">
        <v>57</v>
      </c>
      <c r="I404" s="21" t="s">
        <v>58</v>
      </c>
      <c r="J404" s="21" t="s">
        <v>56</v>
      </c>
      <c r="K404" s="21" t="s">
        <v>33</v>
      </c>
      <c r="L404">
        <v>1010</v>
      </c>
      <c r="M404" s="21" t="s">
        <v>49</v>
      </c>
      <c r="N404" s="21" t="s">
        <v>14</v>
      </c>
      <c r="O404">
        <v>0.24929999999999999</v>
      </c>
      <c r="P404">
        <v>251.79300000000001</v>
      </c>
      <c r="Q404">
        <v>31.425799999999999</v>
      </c>
      <c r="R404">
        <v>0.24929899999999999</v>
      </c>
      <c r="S404">
        <v>251.79311200000001</v>
      </c>
      <c r="T404" s="21" t="s">
        <v>315</v>
      </c>
      <c r="U404">
        <v>31.425799999999999</v>
      </c>
      <c r="V404">
        <v>7912.8</v>
      </c>
      <c r="W404">
        <v>2026</v>
      </c>
    </row>
    <row r="405" spans="1:23" x14ac:dyDescent="0.25">
      <c r="A405">
        <v>72034782</v>
      </c>
      <c r="B405" s="2">
        <v>46028</v>
      </c>
      <c r="C405" s="21" t="s">
        <v>2468</v>
      </c>
      <c r="D405" s="21" t="s">
        <v>9</v>
      </c>
      <c r="E405" s="21" t="s">
        <v>10</v>
      </c>
      <c r="F405" s="21" t="s">
        <v>2594</v>
      </c>
      <c r="G405" s="21" t="s">
        <v>2595</v>
      </c>
      <c r="H405" s="21" t="s">
        <v>1161</v>
      </c>
      <c r="I405" s="21" t="s">
        <v>1162</v>
      </c>
      <c r="J405" s="21" t="s">
        <v>59</v>
      </c>
      <c r="K405" s="21" t="s">
        <v>33</v>
      </c>
      <c r="L405">
        <v>200000</v>
      </c>
      <c r="M405" s="21" t="s">
        <v>49</v>
      </c>
      <c r="N405" s="21" t="s">
        <v>14</v>
      </c>
      <c r="O405">
        <v>1.5900000000000001E-2</v>
      </c>
      <c r="P405">
        <v>3180</v>
      </c>
      <c r="Q405">
        <v>31.425799999999999</v>
      </c>
      <c r="R405">
        <v>1.5899E-2</v>
      </c>
      <c r="S405">
        <v>3179.9998719999999</v>
      </c>
      <c r="T405" s="21" t="s">
        <v>315</v>
      </c>
      <c r="U405">
        <v>31.425799999999999</v>
      </c>
      <c r="V405">
        <v>99934.04</v>
      </c>
      <c r="W405">
        <v>2026</v>
      </c>
    </row>
    <row r="406" spans="1:23" x14ac:dyDescent="0.25">
      <c r="A406">
        <v>72034856</v>
      </c>
      <c r="B406" s="2">
        <v>46028</v>
      </c>
      <c r="C406" s="21" t="s">
        <v>2516</v>
      </c>
      <c r="D406" s="21" t="s">
        <v>9</v>
      </c>
      <c r="E406" s="21" t="s">
        <v>10</v>
      </c>
      <c r="F406" s="21" t="s">
        <v>2594</v>
      </c>
      <c r="G406" s="21" t="s">
        <v>2595</v>
      </c>
      <c r="H406" s="21" t="s">
        <v>1126</v>
      </c>
      <c r="I406" s="21" t="s">
        <v>1127</v>
      </c>
      <c r="J406" s="21" t="s">
        <v>70</v>
      </c>
      <c r="K406" s="21" t="s">
        <v>33</v>
      </c>
      <c r="L406">
        <v>3000</v>
      </c>
      <c r="M406" s="21" t="s">
        <v>49</v>
      </c>
      <c r="N406" s="21" t="s">
        <v>14</v>
      </c>
      <c r="O406">
        <v>5.6099999999999997E-2</v>
      </c>
      <c r="P406">
        <v>168.3</v>
      </c>
      <c r="Q406">
        <v>31.425799999999999</v>
      </c>
      <c r="R406">
        <v>5.6099999999999997E-2</v>
      </c>
      <c r="S406">
        <v>168.29993099999999</v>
      </c>
      <c r="T406" s="21" t="s">
        <v>315</v>
      </c>
      <c r="U406">
        <v>31.425799999999999</v>
      </c>
      <c r="V406">
        <v>5288.96</v>
      </c>
      <c r="W406">
        <v>2026</v>
      </c>
    </row>
    <row r="407" spans="1:23" x14ac:dyDescent="0.25">
      <c r="A407">
        <v>72034893</v>
      </c>
      <c r="B407" s="2">
        <v>46028</v>
      </c>
      <c r="C407" s="21" t="s">
        <v>2493</v>
      </c>
      <c r="D407" s="21" t="s">
        <v>9</v>
      </c>
      <c r="E407" s="21" t="s">
        <v>10</v>
      </c>
      <c r="F407" s="21" t="s">
        <v>2594</v>
      </c>
      <c r="G407" s="21" t="s">
        <v>2595</v>
      </c>
      <c r="H407" s="21" t="s">
        <v>1187</v>
      </c>
      <c r="I407" s="21" t="s">
        <v>1188</v>
      </c>
      <c r="J407" s="21" t="s">
        <v>163</v>
      </c>
      <c r="K407" s="21" t="s">
        <v>33</v>
      </c>
      <c r="L407">
        <v>2520</v>
      </c>
      <c r="M407" s="21" t="s">
        <v>49</v>
      </c>
      <c r="N407" s="21" t="s">
        <v>14</v>
      </c>
      <c r="O407">
        <v>0.81269999999999998</v>
      </c>
      <c r="P407">
        <v>2048.0039999999999</v>
      </c>
      <c r="Q407">
        <v>31.425799999999999</v>
      </c>
      <c r="R407">
        <v>0.81269999999999998</v>
      </c>
      <c r="S407">
        <v>2048.0038690000001</v>
      </c>
      <c r="T407" s="21" t="s">
        <v>315</v>
      </c>
      <c r="U407">
        <v>31.425799999999999</v>
      </c>
      <c r="V407">
        <v>64360.160000000003</v>
      </c>
      <c r="W407">
        <v>2026</v>
      </c>
    </row>
    <row r="408" spans="1:23" x14ac:dyDescent="0.25">
      <c r="A408">
        <v>72034990</v>
      </c>
      <c r="B408" s="2">
        <v>46028</v>
      </c>
      <c r="C408" s="21" t="s">
        <v>2485</v>
      </c>
      <c r="D408" s="21" t="s">
        <v>9</v>
      </c>
      <c r="E408" s="21" t="s">
        <v>10</v>
      </c>
      <c r="F408" s="21" t="s">
        <v>2594</v>
      </c>
      <c r="G408" s="21" t="s">
        <v>2595</v>
      </c>
      <c r="H408" s="21" t="s">
        <v>603</v>
      </c>
      <c r="I408" s="21" t="s">
        <v>604</v>
      </c>
      <c r="J408" s="21" t="s">
        <v>67</v>
      </c>
      <c r="K408" s="21" t="s">
        <v>33</v>
      </c>
      <c r="L408">
        <v>989</v>
      </c>
      <c r="M408" s="21" t="s">
        <v>49</v>
      </c>
      <c r="N408" s="21" t="s">
        <v>14</v>
      </c>
      <c r="O408">
        <v>0.84830000000000005</v>
      </c>
      <c r="P408">
        <v>838.96900000000005</v>
      </c>
      <c r="Q408">
        <v>31.425799999999999</v>
      </c>
      <c r="R408">
        <v>0.84830000000000005</v>
      </c>
      <c r="S408">
        <v>838.96893599999999</v>
      </c>
      <c r="T408" s="21" t="s">
        <v>315</v>
      </c>
      <c r="U408">
        <v>31.425799999999999</v>
      </c>
      <c r="V408">
        <v>26365.27</v>
      </c>
      <c r="W408">
        <v>2026</v>
      </c>
    </row>
    <row r="409" spans="1:23" x14ac:dyDescent="0.25">
      <c r="A409">
        <v>72035110</v>
      </c>
      <c r="B409" s="2">
        <v>46028</v>
      </c>
      <c r="C409" s="21" t="s">
        <v>2508</v>
      </c>
      <c r="D409" s="21" t="s">
        <v>9</v>
      </c>
      <c r="E409" s="21" t="s">
        <v>10</v>
      </c>
      <c r="F409" s="21" t="s">
        <v>2594</v>
      </c>
      <c r="G409" s="21" t="s">
        <v>2595</v>
      </c>
      <c r="H409" s="21" t="s">
        <v>1950</v>
      </c>
      <c r="I409" s="21" t="s">
        <v>1951</v>
      </c>
      <c r="J409" s="21" t="s">
        <v>163</v>
      </c>
      <c r="K409" s="21" t="s">
        <v>33</v>
      </c>
      <c r="L409">
        <v>1000</v>
      </c>
      <c r="M409" s="21" t="s">
        <v>49</v>
      </c>
      <c r="N409" s="21" t="s">
        <v>14</v>
      </c>
      <c r="O409">
        <v>0.63029999999999997</v>
      </c>
      <c r="P409">
        <v>630.29999999999995</v>
      </c>
      <c r="Q409">
        <v>31.425799999999999</v>
      </c>
      <c r="R409">
        <v>0.63029900000000005</v>
      </c>
      <c r="S409">
        <v>630.29994399999998</v>
      </c>
      <c r="T409" s="21" t="s">
        <v>315</v>
      </c>
      <c r="U409">
        <v>31.425799999999999</v>
      </c>
      <c r="V409">
        <v>19807.68</v>
      </c>
      <c r="W409">
        <v>2026</v>
      </c>
    </row>
    <row r="410" spans="1:23" x14ac:dyDescent="0.25">
      <c r="A410">
        <v>72035110</v>
      </c>
      <c r="B410" s="2">
        <v>46028</v>
      </c>
      <c r="C410" s="21" t="s">
        <v>2508</v>
      </c>
      <c r="D410" s="21" t="s">
        <v>9</v>
      </c>
      <c r="E410" s="21" t="s">
        <v>10</v>
      </c>
      <c r="F410" s="21" t="s">
        <v>2594</v>
      </c>
      <c r="G410" s="21" t="s">
        <v>2595</v>
      </c>
      <c r="H410" s="21" t="s">
        <v>1952</v>
      </c>
      <c r="I410" s="21" t="s">
        <v>1953</v>
      </c>
      <c r="J410" s="21" t="s">
        <v>163</v>
      </c>
      <c r="K410" s="21" t="s">
        <v>33</v>
      </c>
      <c r="L410">
        <v>300</v>
      </c>
      <c r="M410" s="21" t="s">
        <v>49</v>
      </c>
      <c r="N410" s="21" t="s">
        <v>14</v>
      </c>
      <c r="O410">
        <v>0.63029999999999997</v>
      </c>
      <c r="P410">
        <v>189.09</v>
      </c>
      <c r="Q410">
        <v>31.425799999999999</v>
      </c>
      <c r="R410">
        <v>0.63029900000000005</v>
      </c>
      <c r="S410">
        <v>189.089856</v>
      </c>
      <c r="T410" s="21" t="s">
        <v>315</v>
      </c>
      <c r="U410">
        <v>31.425799999999999</v>
      </c>
      <c r="V410">
        <v>5942.3</v>
      </c>
      <c r="W410">
        <v>2026</v>
      </c>
    </row>
    <row r="411" spans="1:23" x14ac:dyDescent="0.25">
      <c r="A411">
        <v>72035114</v>
      </c>
      <c r="B411" s="2">
        <v>46028</v>
      </c>
      <c r="C411" s="21" t="s">
        <v>2508</v>
      </c>
      <c r="D411" s="21" t="s">
        <v>9</v>
      </c>
      <c r="E411" s="21" t="s">
        <v>10</v>
      </c>
      <c r="F411" s="21" t="s">
        <v>2594</v>
      </c>
      <c r="G411" s="21" t="s">
        <v>2595</v>
      </c>
      <c r="H411" s="21" t="s">
        <v>1948</v>
      </c>
      <c r="I411" s="21" t="s">
        <v>1949</v>
      </c>
      <c r="J411" s="21" t="s">
        <v>163</v>
      </c>
      <c r="K411" s="21" t="s">
        <v>33</v>
      </c>
      <c r="L411">
        <v>510</v>
      </c>
      <c r="M411" s="21" t="s">
        <v>49</v>
      </c>
      <c r="N411" s="21" t="s">
        <v>14</v>
      </c>
      <c r="O411">
        <v>0.63029999999999997</v>
      </c>
      <c r="P411">
        <v>321.45299999999997</v>
      </c>
      <c r="Q411">
        <v>31.425799999999999</v>
      </c>
      <c r="R411">
        <v>0.63029900000000005</v>
      </c>
      <c r="S411">
        <v>321.45307300000002</v>
      </c>
      <c r="T411" s="21" t="s">
        <v>315</v>
      </c>
      <c r="U411">
        <v>31.425799999999999</v>
      </c>
      <c r="V411">
        <v>10101.92</v>
      </c>
      <c r="W411">
        <v>2026</v>
      </c>
    </row>
    <row r="412" spans="1:23" x14ac:dyDescent="0.25">
      <c r="A412">
        <v>72035395</v>
      </c>
      <c r="B412" s="2">
        <v>46028</v>
      </c>
      <c r="C412" s="21" t="s">
        <v>2494</v>
      </c>
      <c r="D412" s="21" t="s">
        <v>9</v>
      </c>
      <c r="E412" s="21" t="s">
        <v>10</v>
      </c>
      <c r="F412" s="21" t="s">
        <v>2594</v>
      </c>
      <c r="G412" s="21" t="s">
        <v>2595</v>
      </c>
      <c r="H412" s="21" t="s">
        <v>910</v>
      </c>
      <c r="I412" s="21" t="s">
        <v>911</v>
      </c>
      <c r="J412" s="21" t="s">
        <v>70</v>
      </c>
      <c r="K412" s="21" t="s">
        <v>33</v>
      </c>
      <c r="L412">
        <v>8000</v>
      </c>
      <c r="M412" s="21" t="s">
        <v>49</v>
      </c>
      <c r="N412" s="21" t="s">
        <v>14</v>
      </c>
      <c r="O412">
        <v>4.2099999999999999E-2</v>
      </c>
      <c r="P412">
        <v>336.8</v>
      </c>
      <c r="Q412">
        <v>31.425799999999999</v>
      </c>
      <c r="R412">
        <v>4.2099999999999999E-2</v>
      </c>
      <c r="S412">
        <v>336.80001700000003</v>
      </c>
      <c r="T412" s="21" t="s">
        <v>315</v>
      </c>
      <c r="U412">
        <v>31.425799999999999</v>
      </c>
      <c r="V412">
        <v>10584.21</v>
      </c>
      <c r="W412">
        <v>2026</v>
      </c>
    </row>
    <row r="413" spans="1:23" x14ac:dyDescent="0.25">
      <c r="A413">
        <v>72035604</v>
      </c>
      <c r="B413" s="2">
        <v>46028</v>
      </c>
      <c r="C413" s="21" t="s">
        <v>2495</v>
      </c>
      <c r="D413" s="21" t="s">
        <v>9</v>
      </c>
      <c r="E413" s="21" t="s">
        <v>10</v>
      </c>
      <c r="F413" s="21" t="s">
        <v>2594</v>
      </c>
      <c r="G413" s="21" t="s">
        <v>2595</v>
      </c>
      <c r="H413" s="21" t="s">
        <v>603</v>
      </c>
      <c r="I413" s="21" t="s">
        <v>604</v>
      </c>
      <c r="J413" s="21" t="s">
        <v>67</v>
      </c>
      <c r="K413" s="21" t="s">
        <v>33</v>
      </c>
      <c r="L413">
        <v>50</v>
      </c>
      <c r="M413" s="21" t="s">
        <v>49</v>
      </c>
      <c r="N413" s="21" t="s">
        <v>14</v>
      </c>
      <c r="O413">
        <v>0.84830000000000005</v>
      </c>
      <c r="P413">
        <v>42.414999999999999</v>
      </c>
      <c r="Q413">
        <v>31.425799999999999</v>
      </c>
      <c r="R413">
        <v>0.84830000000000005</v>
      </c>
      <c r="S413">
        <v>42.415149</v>
      </c>
      <c r="T413" s="21" t="s">
        <v>315</v>
      </c>
      <c r="U413">
        <v>31.425799999999999</v>
      </c>
      <c r="V413">
        <v>1332.93</v>
      </c>
      <c r="W413">
        <v>2026</v>
      </c>
    </row>
    <row r="414" spans="1:23" x14ac:dyDescent="0.25">
      <c r="A414">
        <v>72036504</v>
      </c>
      <c r="B414" s="2">
        <v>46028</v>
      </c>
      <c r="C414" s="21" t="s">
        <v>2560</v>
      </c>
      <c r="D414" s="21" t="s">
        <v>9</v>
      </c>
      <c r="E414" s="21" t="s">
        <v>10</v>
      </c>
      <c r="F414" s="21" t="s">
        <v>2594</v>
      </c>
      <c r="G414" s="21" t="s">
        <v>2595</v>
      </c>
      <c r="H414" s="21" t="s">
        <v>2358</v>
      </c>
      <c r="I414" s="21" t="s">
        <v>2359</v>
      </c>
      <c r="J414" s="21" t="s">
        <v>82</v>
      </c>
      <c r="K414" s="21" t="s">
        <v>33</v>
      </c>
      <c r="L414">
        <v>1030</v>
      </c>
      <c r="M414" s="21" t="s">
        <v>49</v>
      </c>
      <c r="N414" s="21" t="s">
        <v>14</v>
      </c>
      <c r="O414">
        <v>3.6299999999999999E-2</v>
      </c>
      <c r="P414">
        <v>37.389000000000003</v>
      </c>
      <c r="Q414">
        <v>31.425799999999999</v>
      </c>
      <c r="R414">
        <v>3.6299999999999999E-2</v>
      </c>
      <c r="S414">
        <v>37.389023999999999</v>
      </c>
      <c r="T414" s="21" t="s">
        <v>315</v>
      </c>
      <c r="U414">
        <v>31.425799999999999</v>
      </c>
      <c r="V414">
        <v>1174.98</v>
      </c>
      <c r="W414">
        <v>2026</v>
      </c>
    </row>
    <row r="415" spans="1:23" x14ac:dyDescent="0.25">
      <c r="A415">
        <v>72036504</v>
      </c>
      <c r="B415" s="2">
        <v>46028</v>
      </c>
      <c r="C415" s="21" t="s">
        <v>2560</v>
      </c>
      <c r="D415" s="21" t="s">
        <v>9</v>
      </c>
      <c r="E415" s="21" t="s">
        <v>10</v>
      </c>
      <c r="F415" s="21" t="s">
        <v>2594</v>
      </c>
      <c r="G415" s="21" t="s">
        <v>2595</v>
      </c>
      <c r="H415" s="21" t="s">
        <v>2354</v>
      </c>
      <c r="I415" s="21" t="s">
        <v>2355</v>
      </c>
      <c r="J415" s="21" t="s">
        <v>82</v>
      </c>
      <c r="K415" s="21" t="s">
        <v>33</v>
      </c>
      <c r="L415">
        <v>1020</v>
      </c>
      <c r="M415" s="21" t="s">
        <v>49</v>
      </c>
      <c r="N415" s="21" t="s">
        <v>14</v>
      </c>
      <c r="O415">
        <v>3.6299999999999999E-2</v>
      </c>
      <c r="P415">
        <v>37.03</v>
      </c>
      <c r="Q415">
        <v>31.425799999999999</v>
      </c>
      <c r="R415">
        <v>3.6299999999999999E-2</v>
      </c>
      <c r="S415">
        <v>37.030082999999998</v>
      </c>
      <c r="T415" s="21" t="s">
        <v>315</v>
      </c>
      <c r="U415">
        <v>31.425799999999999</v>
      </c>
      <c r="V415">
        <v>1163.7</v>
      </c>
      <c r="W415">
        <v>2026</v>
      </c>
    </row>
    <row r="416" spans="1:23" x14ac:dyDescent="0.25">
      <c r="A416">
        <v>72034336</v>
      </c>
      <c r="B416" s="2">
        <v>46030</v>
      </c>
      <c r="C416" s="21" t="s">
        <v>2443</v>
      </c>
      <c r="D416" s="21" t="s">
        <v>9</v>
      </c>
      <c r="E416" s="21" t="s">
        <v>10</v>
      </c>
      <c r="F416" s="21" t="s">
        <v>2596</v>
      </c>
      <c r="G416" s="21" t="s">
        <v>2597</v>
      </c>
      <c r="H416" s="21" t="s">
        <v>832</v>
      </c>
      <c r="I416" s="21" t="s">
        <v>833</v>
      </c>
      <c r="J416" s="21" t="s">
        <v>59</v>
      </c>
      <c r="K416" s="21" t="s">
        <v>33</v>
      </c>
      <c r="L416">
        <v>1000</v>
      </c>
      <c r="M416" s="21" t="s">
        <v>49</v>
      </c>
      <c r="N416" s="21" t="s">
        <v>14</v>
      </c>
      <c r="O416">
        <v>2.7E-2</v>
      </c>
      <c r="P416">
        <v>27</v>
      </c>
      <c r="Q416">
        <v>31.5595</v>
      </c>
      <c r="R416">
        <v>2.7E-2</v>
      </c>
      <c r="S416">
        <v>27.000109999999999</v>
      </c>
      <c r="T416" s="21" t="s">
        <v>315</v>
      </c>
      <c r="U416">
        <v>31.5595</v>
      </c>
      <c r="V416">
        <v>852.11</v>
      </c>
      <c r="W416">
        <v>2026</v>
      </c>
    </row>
    <row r="417" spans="1:23" x14ac:dyDescent="0.25">
      <c r="A417">
        <v>72034450</v>
      </c>
      <c r="B417" s="2">
        <v>46030</v>
      </c>
      <c r="C417" s="21" t="s">
        <v>2444</v>
      </c>
      <c r="D417" s="21" t="s">
        <v>9</v>
      </c>
      <c r="E417" s="21" t="s">
        <v>10</v>
      </c>
      <c r="F417" s="21" t="s">
        <v>2596</v>
      </c>
      <c r="G417" s="21" t="s">
        <v>2597</v>
      </c>
      <c r="H417" s="21" t="s">
        <v>1980</v>
      </c>
      <c r="I417" s="21" t="s">
        <v>1981</v>
      </c>
      <c r="J417" s="21" t="s">
        <v>269</v>
      </c>
      <c r="K417" s="21" t="s">
        <v>33</v>
      </c>
      <c r="L417">
        <v>900</v>
      </c>
      <c r="M417" s="21" t="s">
        <v>49</v>
      </c>
      <c r="N417" s="21" t="s">
        <v>14</v>
      </c>
      <c r="O417">
        <v>3.03</v>
      </c>
      <c r="P417">
        <v>2727</v>
      </c>
      <c r="Q417">
        <v>31.5595</v>
      </c>
      <c r="R417">
        <v>3.03</v>
      </c>
      <c r="S417">
        <v>2727.0001099999999</v>
      </c>
      <c r="T417" s="21" t="s">
        <v>315</v>
      </c>
      <c r="U417">
        <v>31.5595</v>
      </c>
      <c r="V417">
        <v>86062.76</v>
      </c>
      <c r="W417">
        <v>2026</v>
      </c>
    </row>
    <row r="418" spans="1:23" x14ac:dyDescent="0.25">
      <c r="A418">
        <v>72034514</v>
      </c>
      <c r="B418" s="2">
        <v>46030</v>
      </c>
      <c r="C418" s="21" t="s">
        <v>2461</v>
      </c>
      <c r="D418" s="21" t="s">
        <v>9</v>
      </c>
      <c r="E418" s="21" t="s">
        <v>10</v>
      </c>
      <c r="F418" s="21" t="s">
        <v>2596</v>
      </c>
      <c r="G418" s="21" t="s">
        <v>2597</v>
      </c>
      <c r="H418" s="21" t="s">
        <v>1653</v>
      </c>
      <c r="I418" s="21" t="s">
        <v>1654</v>
      </c>
      <c r="J418" s="21" t="s">
        <v>65</v>
      </c>
      <c r="K418" s="21" t="s">
        <v>33</v>
      </c>
      <c r="L418">
        <v>200</v>
      </c>
      <c r="M418" s="21" t="s">
        <v>49</v>
      </c>
      <c r="N418" s="21" t="s">
        <v>14</v>
      </c>
      <c r="O418">
        <v>0.23710000000000001</v>
      </c>
      <c r="P418">
        <v>47.42</v>
      </c>
      <c r="Q418">
        <v>31.5595</v>
      </c>
      <c r="R418">
        <v>0.23710000000000001</v>
      </c>
      <c r="S418">
        <v>47.419952000000002</v>
      </c>
      <c r="T418" s="21" t="s">
        <v>315</v>
      </c>
      <c r="U418">
        <v>31.5595</v>
      </c>
      <c r="V418">
        <v>1496.55</v>
      </c>
      <c r="W418">
        <v>2026</v>
      </c>
    </row>
    <row r="419" spans="1:23" x14ac:dyDescent="0.25">
      <c r="A419">
        <v>72034670</v>
      </c>
      <c r="B419" s="2">
        <v>46030</v>
      </c>
      <c r="C419" s="21" t="s">
        <v>2464</v>
      </c>
      <c r="D419" s="21" t="s">
        <v>9</v>
      </c>
      <c r="E419" s="21" t="s">
        <v>10</v>
      </c>
      <c r="F419" s="21" t="s">
        <v>2596</v>
      </c>
      <c r="G419" s="21" t="s">
        <v>2597</v>
      </c>
      <c r="H419" s="21" t="s">
        <v>1149</v>
      </c>
      <c r="I419" s="21" t="s">
        <v>1150</v>
      </c>
      <c r="J419" s="21" t="s">
        <v>163</v>
      </c>
      <c r="K419" s="21" t="s">
        <v>33</v>
      </c>
      <c r="L419">
        <v>1010</v>
      </c>
      <c r="M419" s="21" t="s">
        <v>49</v>
      </c>
      <c r="N419" s="21" t="s">
        <v>14</v>
      </c>
      <c r="O419">
        <v>0.81269999999999998</v>
      </c>
      <c r="P419">
        <v>820.827</v>
      </c>
      <c r="Q419">
        <v>31.5595</v>
      </c>
      <c r="R419">
        <v>0.81269999999999998</v>
      </c>
      <c r="S419">
        <v>820.82700899999998</v>
      </c>
      <c r="T419" s="21" t="s">
        <v>315</v>
      </c>
      <c r="U419">
        <v>31.5595</v>
      </c>
      <c r="V419">
        <v>25904.89</v>
      </c>
      <c r="W419">
        <v>2026</v>
      </c>
    </row>
    <row r="420" spans="1:23" x14ac:dyDescent="0.25">
      <c r="A420">
        <v>72034699</v>
      </c>
      <c r="B420" s="2">
        <v>46030</v>
      </c>
      <c r="C420" s="21" t="s">
        <v>2464</v>
      </c>
      <c r="D420" s="21" t="s">
        <v>9</v>
      </c>
      <c r="E420" s="21" t="s">
        <v>10</v>
      </c>
      <c r="F420" s="21" t="s">
        <v>2596</v>
      </c>
      <c r="G420" s="21" t="s">
        <v>2597</v>
      </c>
      <c r="H420" s="21" t="s">
        <v>488</v>
      </c>
      <c r="I420" s="21" t="s">
        <v>517</v>
      </c>
      <c r="J420" s="21" t="s">
        <v>172</v>
      </c>
      <c r="K420" s="21" t="s">
        <v>33</v>
      </c>
      <c r="L420">
        <v>66000</v>
      </c>
      <c r="M420" s="21" t="s">
        <v>49</v>
      </c>
      <c r="N420" s="21" t="s">
        <v>14</v>
      </c>
      <c r="O420">
        <v>9.9000000000000008E-3</v>
      </c>
      <c r="P420">
        <v>653.4</v>
      </c>
      <c r="Q420">
        <v>31.5595</v>
      </c>
      <c r="R420">
        <v>9.9000000000000008E-3</v>
      </c>
      <c r="S420">
        <v>653.40008499999999</v>
      </c>
      <c r="T420" s="21" t="s">
        <v>315</v>
      </c>
      <c r="U420">
        <v>31.5595</v>
      </c>
      <c r="V420">
        <v>20620.98</v>
      </c>
      <c r="W420">
        <v>2026</v>
      </c>
    </row>
    <row r="421" spans="1:23" x14ac:dyDescent="0.25">
      <c r="A421">
        <v>72034702</v>
      </c>
      <c r="B421" s="2">
        <v>46030</v>
      </c>
      <c r="C421" s="21" t="s">
        <v>2464</v>
      </c>
      <c r="D421" s="21" t="s">
        <v>9</v>
      </c>
      <c r="E421" s="21" t="s">
        <v>10</v>
      </c>
      <c r="F421" s="21" t="s">
        <v>2596</v>
      </c>
      <c r="G421" s="21" t="s">
        <v>2597</v>
      </c>
      <c r="H421" s="21" t="s">
        <v>176</v>
      </c>
      <c r="I421" s="21" t="s">
        <v>177</v>
      </c>
      <c r="J421" s="21" t="s">
        <v>173</v>
      </c>
      <c r="K421" s="21" t="s">
        <v>33</v>
      </c>
      <c r="L421">
        <v>48000</v>
      </c>
      <c r="M421" s="21" t="s">
        <v>49</v>
      </c>
      <c r="N421" s="21" t="s">
        <v>14</v>
      </c>
      <c r="O421">
        <v>1.43E-2</v>
      </c>
      <c r="P421">
        <v>686.4</v>
      </c>
      <c r="Q421">
        <v>31.5595</v>
      </c>
      <c r="R421">
        <v>1.4298999999999999E-2</v>
      </c>
      <c r="S421">
        <v>686.39997400000004</v>
      </c>
      <c r="T421" s="21" t="s">
        <v>315</v>
      </c>
      <c r="U421">
        <v>31.5595</v>
      </c>
      <c r="V421">
        <v>21662.44</v>
      </c>
      <c r="W421">
        <v>2026</v>
      </c>
    </row>
    <row r="422" spans="1:23" x14ac:dyDescent="0.25">
      <c r="A422">
        <v>72034702</v>
      </c>
      <c r="B422" s="2">
        <v>46030</v>
      </c>
      <c r="C422" s="21" t="s">
        <v>2464</v>
      </c>
      <c r="D422" s="21" t="s">
        <v>9</v>
      </c>
      <c r="E422" s="21" t="s">
        <v>10</v>
      </c>
      <c r="F422" s="21" t="s">
        <v>2596</v>
      </c>
      <c r="G422" s="21" t="s">
        <v>2597</v>
      </c>
      <c r="H422" s="21" t="s">
        <v>176</v>
      </c>
      <c r="I422" s="21" t="s">
        <v>177</v>
      </c>
      <c r="J422" s="21" t="s">
        <v>173</v>
      </c>
      <c r="K422" s="21" t="s">
        <v>33</v>
      </c>
      <c r="L422">
        <v>22000</v>
      </c>
      <c r="M422" s="21" t="s">
        <v>49</v>
      </c>
      <c r="N422" s="21" t="s">
        <v>14</v>
      </c>
      <c r="O422">
        <v>1.43E-2</v>
      </c>
      <c r="P422">
        <v>314.60000000000002</v>
      </c>
      <c r="Q422">
        <v>31.5595</v>
      </c>
      <c r="R422">
        <v>1.4298999999999999E-2</v>
      </c>
      <c r="S422">
        <v>314.60004099999998</v>
      </c>
      <c r="T422" s="21" t="s">
        <v>315</v>
      </c>
      <c r="U422">
        <v>31.5595</v>
      </c>
      <c r="V422">
        <v>9928.6200000000008</v>
      </c>
      <c r="W422">
        <v>2026</v>
      </c>
    </row>
    <row r="423" spans="1:23" x14ac:dyDescent="0.25">
      <c r="A423">
        <v>72034780</v>
      </c>
      <c r="B423" s="2">
        <v>46030</v>
      </c>
      <c r="C423" s="21" t="s">
        <v>2468</v>
      </c>
      <c r="D423" s="21" t="s">
        <v>9</v>
      </c>
      <c r="E423" s="21" t="s">
        <v>10</v>
      </c>
      <c r="F423" s="21" t="s">
        <v>2596</v>
      </c>
      <c r="G423" s="21" t="s">
        <v>2597</v>
      </c>
      <c r="H423" s="21" t="s">
        <v>488</v>
      </c>
      <c r="I423" s="21" t="s">
        <v>517</v>
      </c>
      <c r="J423" s="21" t="s">
        <v>172</v>
      </c>
      <c r="K423" s="21" t="s">
        <v>33</v>
      </c>
      <c r="L423">
        <v>60000</v>
      </c>
      <c r="M423" s="21" t="s">
        <v>49</v>
      </c>
      <c r="N423" s="21" t="s">
        <v>14</v>
      </c>
      <c r="O423">
        <v>9.9000000000000008E-3</v>
      </c>
      <c r="P423">
        <v>594</v>
      </c>
      <c r="Q423">
        <v>31.5595</v>
      </c>
      <c r="R423">
        <v>9.9000000000000008E-3</v>
      </c>
      <c r="S423">
        <v>593.99990400000002</v>
      </c>
      <c r="T423" s="21" t="s">
        <v>315</v>
      </c>
      <c r="U423">
        <v>31.5595</v>
      </c>
      <c r="V423">
        <v>18746.34</v>
      </c>
      <c r="W423">
        <v>2026</v>
      </c>
    </row>
    <row r="424" spans="1:23" x14ac:dyDescent="0.25">
      <c r="A424">
        <v>72034895</v>
      </c>
      <c r="B424" s="2">
        <v>46030</v>
      </c>
      <c r="C424" s="21" t="s">
        <v>2493</v>
      </c>
      <c r="D424" s="21" t="s">
        <v>9</v>
      </c>
      <c r="E424" s="21" t="s">
        <v>10</v>
      </c>
      <c r="F424" s="21" t="s">
        <v>2596</v>
      </c>
      <c r="G424" s="21" t="s">
        <v>2597</v>
      </c>
      <c r="H424" s="21" t="s">
        <v>1149</v>
      </c>
      <c r="I424" s="21" t="s">
        <v>1150</v>
      </c>
      <c r="J424" s="21" t="s">
        <v>163</v>
      </c>
      <c r="K424" s="21" t="s">
        <v>33</v>
      </c>
      <c r="L424">
        <v>505</v>
      </c>
      <c r="M424" s="21" t="s">
        <v>49</v>
      </c>
      <c r="N424" s="21" t="s">
        <v>14</v>
      </c>
      <c r="O424">
        <v>0.81269999999999998</v>
      </c>
      <c r="P424">
        <v>410.41399999999999</v>
      </c>
      <c r="Q424">
        <v>31.5595</v>
      </c>
      <c r="R424">
        <v>0.81269999999999998</v>
      </c>
      <c r="S424">
        <v>410.41397899999998</v>
      </c>
      <c r="T424" s="21" t="s">
        <v>315</v>
      </c>
      <c r="U424">
        <v>31.5595</v>
      </c>
      <c r="V424">
        <v>12952.46</v>
      </c>
      <c r="W424">
        <v>2026</v>
      </c>
    </row>
    <row r="425" spans="1:23" x14ac:dyDescent="0.25">
      <c r="A425">
        <v>72034960</v>
      </c>
      <c r="B425" s="2">
        <v>46030</v>
      </c>
      <c r="C425" s="21" t="s">
        <v>2497</v>
      </c>
      <c r="D425" s="21" t="s">
        <v>9</v>
      </c>
      <c r="E425" s="21" t="s">
        <v>10</v>
      </c>
      <c r="F425" s="21" t="s">
        <v>2596</v>
      </c>
      <c r="G425" s="21" t="s">
        <v>2597</v>
      </c>
      <c r="H425" s="21" t="s">
        <v>1149</v>
      </c>
      <c r="I425" s="21" t="s">
        <v>1150</v>
      </c>
      <c r="J425" s="21" t="s">
        <v>163</v>
      </c>
      <c r="K425" s="21" t="s">
        <v>33</v>
      </c>
      <c r="L425">
        <v>1005</v>
      </c>
      <c r="M425" s="21" t="s">
        <v>49</v>
      </c>
      <c r="N425" s="21" t="s">
        <v>14</v>
      </c>
      <c r="O425">
        <v>0.81269999999999998</v>
      </c>
      <c r="P425">
        <v>816.76400000000001</v>
      </c>
      <c r="Q425">
        <v>31.5595</v>
      </c>
      <c r="R425">
        <v>0.81269999999999998</v>
      </c>
      <c r="S425">
        <v>816.76388999999995</v>
      </c>
      <c r="T425" s="21" t="s">
        <v>315</v>
      </c>
      <c r="U425">
        <v>31.5595</v>
      </c>
      <c r="V425">
        <v>25776.66</v>
      </c>
      <c r="W425">
        <v>2026</v>
      </c>
    </row>
    <row r="426" spans="1:23" x14ac:dyDescent="0.25">
      <c r="A426">
        <v>72035591</v>
      </c>
      <c r="B426" s="2">
        <v>46030</v>
      </c>
      <c r="C426" s="21" t="s">
        <v>2495</v>
      </c>
      <c r="D426" s="21" t="s">
        <v>9</v>
      </c>
      <c r="E426" s="21" t="s">
        <v>10</v>
      </c>
      <c r="F426" s="21" t="s">
        <v>2596</v>
      </c>
      <c r="G426" s="21" t="s">
        <v>2597</v>
      </c>
      <c r="H426" s="21" t="s">
        <v>1655</v>
      </c>
      <c r="I426" s="21" t="s">
        <v>1656</v>
      </c>
      <c r="J426" s="21" t="s">
        <v>67</v>
      </c>
      <c r="K426" s="21" t="s">
        <v>33</v>
      </c>
      <c r="L426">
        <v>989</v>
      </c>
      <c r="M426" s="21" t="s">
        <v>49</v>
      </c>
      <c r="N426" s="21" t="s">
        <v>14</v>
      </c>
      <c r="O426">
        <v>0.78949999999999998</v>
      </c>
      <c r="P426">
        <v>780.82</v>
      </c>
      <c r="Q426">
        <v>31.5595</v>
      </c>
      <c r="R426">
        <v>0.78949999999999998</v>
      </c>
      <c r="S426">
        <v>780.82003799999995</v>
      </c>
      <c r="T426" s="21" t="s">
        <v>315</v>
      </c>
      <c r="U426">
        <v>31.5595</v>
      </c>
      <c r="V426">
        <v>24642.29</v>
      </c>
      <c r="W426">
        <v>2026</v>
      </c>
    </row>
    <row r="427" spans="1:23" x14ac:dyDescent="0.25">
      <c r="A427">
        <v>72035592</v>
      </c>
      <c r="B427" s="2">
        <v>46030</v>
      </c>
      <c r="C427" s="21" t="s">
        <v>2495</v>
      </c>
      <c r="D427" s="21" t="s">
        <v>9</v>
      </c>
      <c r="E427" s="21" t="s">
        <v>10</v>
      </c>
      <c r="F427" s="21" t="s">
        <v>2596</v>
      </c>
      <c r="G427" s="21" t="s">
        <v>2597</v>
      </c>
      <c r="H427" s="21" t="s">
        <v>2050</v>
      </c>
      <c r="I427" s="21" t="s">
        <v>2051</v>
      </c>
      <c r="J427" s="21" t="s">
        <v>67</v>
      </c>
      <c r="K427" s="21" t="s">
        <v>33</v>
      </c>
      <c r="L427">
        <v>1009</v>
      </c>
      <c r="M427" s="21" t="s">
        <v>49</v>
      </c>
      <c r="N427" s="21" t="s">
        <v>14</v>
      </c>
      <c r="O427">
        <v>0.91059999999999997</v>
      </c>
      <c r="P427">
        <v>918.8</v>
      </c>
      <c r="Q427">
        <v>31.5595</v>
      </c>
      <c r="R427">
        <v>0.91059900000000005</v>
      </c>
      <c r="S427">
        <v>918.80004399999996</v>
      </c>
      <c r="T427" s="21" t="s">
        <v>315</v>
      </c>
      <c r="U427">
        <v>31.5595</v>
      </c>
      <c r="V427">
        <v>28996.87</v>
      </c>
      <c r="W427">
        <v>2026</v>
      </c>
    </row>
    <row r="428" spans="1:23" x14ac:dyDescent="0.25">
      <c r="A428">
        <v>72035592</v>
      </c>
      <c r="B428" s="2">
        <v>46030</v>
      </c>
      <c r="C428" s="21" t="s">
        <v>2495</v>
      </c>
      <c r="D428" s="21" t="s">
        <v>9</v>
      </c>
      <c r="E428" s="21" t="s">
        <v>10</v>
      </c>
      <c r="F428" s="21" t="s">
        <v>2596</v>
      </c>
      <c r="G428" s="21" t="s">
        <v>2597</v>
      </c>
      <c r="H428" s="21" t="s">
        <v>2054</v>
      </c>
      <c r="I428" s="21" t="s">
        <v>2055</v>
      </c>
      <c r="J428" s="21" t="s">
        <v>67</v>
      </c>
      <c r="K428" s="21" t="s">
        <v>33</v>
      </c>
      <c r="L428">
        <v>1009</v>
      </c>
      <c r="M428" s="21" t="s">
        <v>49</v>
      </c>
      <c r="N428" s="21" t="s">
        <v>14</v>
      </c>
      <c r="O428">
        <v>1.1763999999999999</v>
      </c>
      <c r="P428">
        <v>1186.9880000000001</v>
      </c>
      <c r="Q428">
        <v>31.5595</v>
      </c>
      <c r="R428">
        <v>1.1763999999999999</v>
      </c>
      <c r="S428">
        <v>1186.9880700000001</v>
      </c>
      <c r="T428" s="21" t="s">
        <v>315</v>
      </c>
      <c r="U428">
        <v>31.5595</v>
      </c>
      <c r="V428">
        <v>37460.75</v>
      </c>
      <c r="W428">
        <v>2026</v>
      </c>
    </row>
    <row r="429" spans="1:23" x14ac:dyDescent="0.25">
      <c r="A429">
        <v>72035592</v>
      </c>
      <c r="B429" s="2">
        <v>46030</v>
      </c>
      <c r="C429" s="21" t="s">
        <v>2495</v>
      </c>
      <c r="D429" s="21" t="s">
        <v>9</v>
      </c>
      <c r="E429" s="21" t="s">
        <v>10</v>
      </c>
      <c r="F429" s="21" t="s">
        <v>2596</v>
      </c>
      <c r="G429" s="21" t="s">
        <v>2597</v>
      </c>
      <c r="H429" s="21" t="s">
        <v>2052</v>
      </c>
      <c r="I429" s="21" t="s">
        <v>2053</v>
      </c>
      <c r="J429" s="21" t="s">
        <v>67</v>
      </c>
      <c r="K429" s="21" t="s">
        <v>33</v>
      </c>
      <c r="L429">
        <v>1009</v>
      </c>
      <c r="M429" s="21" t="s">
        <v>49</v>
      </c>
      <c r="N429" s="21" t="s">
        <v>14</v>
      </c>
      <c r="O429">
        <v>0.81850000000000001</v>
      </c>
      <c r="P429">
        <v>825.86699999999996</v>
      </c>
      <c r="Q429">
        <v>31.5595</v>
      </c>
      <c r="R429">
        <v>0.81849899999999998</v>
      </c>
      <c r="S429">
        <v>825.86701300000004</v>
      </c>
      <c r="T429" s="21" t="s">
        <v>315</v>
      </c>
      <c r="U429">
        <v>31.5595</v>
      </c>
      <c r="V429">
        <v>26063.95</v>
      </c>
      <c r="W429">
        <v>2026</v>
      </c>
    </row>
    <row r="430" spans="1:23" x14ac:dyDescent="0.25">
      <c r="A430">
        <v>72035592</v>
      </c>
      <c r="B430" s="2">
        <v>46030</v>
      </c>
      <c r="C430" s="21" t="s">
        <v>2495</v>
      </c>
      <c r="D430" s="21" t="s">
        <v>9</v>
      </c>
      <c r="E430" s="21" t="s">
        <v>10</v>
      </c>
      <c r="F430" s="21" t="s">
        <v>2596</v>
      </c>
      <c r="G430" s="21" t="s">
        <v>2597</v>
      </c>
      <c r="H430" s="21" t="s">
        <v>2056</v>
      </c>
      <c r="I430" s="21" t="s">
        <v>2057</v>
      </c>
      <c r="J430" s="21" t="s">
        <v>67</v>
      </c>
      <c r="K430" s="21" t="s">
        <v>33</v>
      </c>
      <c r="L430">
        <v>1009</v>
      </c>
      <c r="M430" s="21" t="s">
        <v>49</v>
      </c>
      <c r="N430" s="21" t="s">
        <v>14</v>
      </c>
      <c r="O430">
        <v>1.4572000000000001</v>
      </c>
      <c r="P430">
        <v>1470.3150000000001</v>
      </c>
      <c r="Q430">
        <v>31.5595</v>
      </c>
      <c r="R430">
        <v>1.4571989999999999</v>
      </c>
      <c r="S430">
        <v>1470.3151190000001</v>
      </c>
      <c r="T430" s="21" t="s">
        <v>315</v>
      </c>
      <c r="U430">
        <v>31.5595</v>
      </c>
      <c r="V430">
        <v>46402.41</v>
      </c>
      <c r="W430">
        <v>2026</v>
      </c>
    </row>
    <row r="431" spans="1:23" x14ac:dyDescent="0.25">
      <c r="A431">
        <v>72035593</v>
      </c>
      <c r="B431" s="2">
        <v>46030</v>
      </c>
      <c r="C431" s="21" t="s">
        <v>2495</v>
      </c>
      <c r="D431" s="21" t="s">
        <v>9</v>
      </c>
      <c r="E431" s="21" t="s">
        <v>10</v>
      </c>
      <c r="F431" s="21" t="s">
        <v>2596</v>
      </c>
      <c r="G431" s="21" t="s">
        <v>2597</v>
      </c>
      <c r="H431" s="21" t="s">
        <v>1942</v>
      </c>
      <c r="I431" s="21" t="s">
        <v>1943</v>
      </c>
      <c r="J431" s="21" t="s">
        <v>67</v>
      </c>
      <c r="K431" s="21" t="s">
        <v>33</v>
      </c>
      <c r="L431">
        <v>889</v>
      </c>
      <c r="M431" s="21" t="s">
        <v>49</v>
      </c>
      <c r="N431" s="21" t="s">
        <v>14</v>
      </c>
      <c r="O431">
        <v>1.042</v>
      </c>
      <c r="P431">
        <v>926.33799999999997</v>
      </c>
      <c r="Q431">
        <v>31.5595</v>
      </c>
      <c r="R431">
        <v>1.042</v>
      </c>
      <c r="S431">
        <v>926.33786899999996</v>
      </c>
      <c r="T431" s="21" t="s">
        <v>315</v>
      </c>
      <c r="U431">
        <v>31.5595</v>
      </c>
      <c r="V431">
        <v>29234.76</v>
      </c>
      <c r="W431">
        <v>2026</v>
      </c>
    </row>
    <row r="432" spans="1:23" x14ac:dyDescent="0.25">
      <c r="A432">
        <v>72035600</v>
      </c>
      <c r="B432" s="2">
        <v>46030</v>
      </c>
      <c r="C432" s="21" t="s">
        <v>2495</v>
      </c>
      <c r="D432" s="21" t="s">
        <v>9</v>
      </c>
      <c r="E432" s="21" t="s">
        <v>10</v>
      </c>
      <c r="F432" s="21" t="s">
        <v>2596</v>
      </c>
      <c r="G432" s="21" t="s">
        <v>2597</v>
      </c>
      <c r="H432" s="21" t="s">
        <v>603</v>
      </c>
      <c r="I432" s="21" t="s">
        <v>604</v>
      </c>
      <c r="J432" s="21" t="s">
        <v>67</v>
      </c>
      <c r="K432" s="21" t="s">
        <v>33</v>
      </c>
      <c r="L432">
        <v>1189</v>
      </c>
      <c r="M432" s="21" t="s">
        <v>49</v>
      </c>
      <c r="N432" s="21" t="s">
        <v>14</v>
      </c>
      <c r="O432">
        <v>0.84830000000000005</v>
      </c>
      <c r="P432">
        <v>1008.63</v>
      </c>
      <c r="Q432">
        <v>31.5595</v>
      </c>
      <c r="R432">
        <v>0.84829900000000003</v>
      </c>
      <c r="S432">
        <v>1008.630048</v>
      </c>
      <c r="T432" s="21" t="s">
        <v>315</v>
      </c>
      <c r="U432">
        <v>31.5595</v>
      </c>
      <c r="V432">
        <v>31831.86</v>
      </c>
      <c r="W432">
        <v>2026</v>
      </c>
    </row>
    <row r="433" spans="1:23" x14ac:dyDescent="0.25">
      <c r="A433">
        <v>72035727</v>
      </c>
      <c r="B433" s="2">
        <v>46030</v>
      </c>
      <c r="C433" s="21" t="s">
        <v>2496</v>
      </c>
      <c r="D433" s="21" t="s">
        <v>9</v>
      </c>
      <c r="E433" s="21" t="s">
        <v>10</v>
      </c>
      <c r="F433" s="21" t="s">
        <v>2596</v>
      </c>
      <c r="G433" s="21" t="s">
        <v>2597</v>
      </c>
      <c r="H433" s="21" t="s">
        <v>1157</v>
      </c>
      <c r="I433" s="21" t="s">
        <v>1158</v>
      </c>
      <c r="J433" s="21" t="s">
        <v>62</v>
      </c>
      <c r="K433" s="21" t="s">
        <v>33</v>
      </c>
      <c r="L433">
        <v>2600</v>
      </c>
      <c r="M433" s="21" t="s">
        <v>49</v>
      </c>
      <c r="N433" s="21" t="s">
        <v>14</v>
      </c>
      <c r="O433">
        <v>0.1023</v>
      </c>
      <c r="P433">
        <v>265.98</v>
      </c>
      <c r="Q433">
        <v>31.5595</v>
      </c>
      <c r="R433">
        <v>0.1023</v>
      </c>
      <c r="S433">
        <v>265.98013200000003</v>
      </c>
      <c r="T433" s="21" t="s">
        <v>315</v>
      </c>
      <c r="U433">
        <v>31.5595</v>
      </c>
      <c r="V433">
        <v>8394.2000000000007</v>
      </c>
      <c r="W433">
        <v>2026</v>
      </c>
    </row>
    <row r="434" spans="1:23" x14ac:dyDescent="0.25">
      <c r="A434">
        <v>72035744</v>
      </c>
      <c r="B434" s="2">
        <v>46030</v>
      </c>
      <c r="C434" s="21" t="s">
        <v>2517</v>
      </c>
      <c r="D434" s="21" t="s">
        <v>9</v>
      </c>
      <c r="E434" s="21" t="s">
        <v>10</v>
      </c>
      <c r="F434" s="21" t="s">
        <v>2596</v>
      </c>
      <c r="G434" s="21" t="s">
        <v>2597</v>
      </c>
      <c r="H434" s="21" t="s">
        <v>832</v>
      </c>
      <c r="I434" s="21" t="s">
        <v>833</v>
      </c>
      <c r="J434" s="21" t="s">
        <v>59</v>
      </c>
      <c r="K434" s="21" t="s">
        <v>33</v>
      </c>
      <c r="L434">
        <v>5000</v>
      </c>
      <c r="M434" s="21" t="s">
        <v>49</v>
      </c>
      <c r="N434" s="21" t="s">
        <v>14</v>
      </c>
      <c r="O434">
        <v>2.7E-2</v>
      </c>
      <c r="P434">
        <v>135</v>
      </c>
      <c r="Q434">
        <v>31.5595</v>
      </c>
      <c r="R434">
        <v>2.7E-2</v>
      </c>
      <c r="S434">
        <v>134.99992</v>
      </c>
      <c r="T434" s="21" t="s">
        <v>315</v>
      </c>
      <c r="U434">
        <v>31.5595</v>
      </c>
      <c r="V434">
        <v>4260.53</v>
      </c>
      <c r="W434">
        <v>2026</v>
      </c>
    </row>
    <row r="435" spans="1:23" x14ac:dyDescent="0.25">
      <c r="A435">
        <v>72035784</v>
      </c>
      <c r="B435" s="2">
        <v>46030</v>
      </c>
      <c r="C435" s="21" t="s">
        <v>2517</v>
      </c>
      <c r="D435" s="21" t="s">
        <v>9</v>
      </c>
      <c r="E435" s="21" t="s">
        <v>10</v>
      </c>
      <c r="F435" s="21" t="s">
        <v>2596</v>
      </c>
      <c r="G435" s="21" t="s">
        <v>2597</v>
      </c>
      <c r="H435" s="21" t="s">
        <v>1938</v>
      </c>
      <c r="I435" s="21" t="s">
        <v>1939</v>
      </c>
      <c r="J435" s="21" t="s">
        <v>163</v>
      </c>
      <c r="K435" s="21" t="s">
        <v>33</v>
      </c>
      <c r="L435">
        <v>1005</v>
      </c>
      <c r="M435" s="21" t="s">
        <v>49</v>
      </c>
      <c r="N435" s="21" t="s">
        <v>14</v>
      </c>
      <c r="O435">
        <v>0.38640000000000002</v>
      </c>
      <c r="P435">
        <v>388.33199999999999</v>
      </c>
      <c r="Q435">
        <v>31.5595</v>
      </c>
      <c r="R435">
        <v>0.38639899999999999</v>
      </c>
      <c r="S435">
        <v>388.33188100000001</v>
      </c>
      <c r="T435" s="21" t="s">
        <v>315</v>
      </c>
      <c r="U435">
        <v>31.5595</v>
      </c>
      <c r="V435">
        <v>12255.56</v>
      </c>
      <c r="W435">
        <v>2026</v>
      </c>
    </row>
    <row r="436" spans="1:23" x14ac:dyDescent="0.25">
      <c r="A436">
        <v>72036479</v>
      </c>
      <c r="B436" s="2">
        <v>46030</v>
      </c>
      <c r="C436" s="21" t="s">
        <v>2551</v>
      </c>
      <c r="D436" s="21" t="s">
        <v>9</v>
      </c>
      <c r="E436" s="21" t="s">
        <v>10</v>
      </c>
      <c r="F436" s="21" t="s">
        <v>2596</v>
      </c>
      <c r="G436" s="21" t="s">
        <v>2597</v>
      </c>
      <c r="H436" s="21" t="s">
        <v>1942</v>
      </c>
      <c r="I436" s="21" t="s">
        <v>1943</v>
      </c>
      <c r="J436" s="21" t="s">
        <v>67</v>
      </c>
      <c r="K436" s="21" t="s">
        <v>33</v>
      </c>
      <c r="L436">
        <v>1020</v>
      </c>
      <c r="M436" s="21" t="s">
        <v>49</v>
      </c>
      <c r="N436" s="21" t="s">
        <v>14</v>
      </c>
      <c r="O436">
        <v>1.042</v>
      </c>
      <c r="P436">
        <v>1062.8399999999999</v>
      </c>
      <c r="Q436">
        <v>31.5595</v>
      </c>
      <c r="R436">
        <v>1.042</v>
      </c>
      <c r="S436">
        <v>1062.8400320000001</v>
      </c>
      <c r="T436" s="21" t="s">
        <v>315</v>
      </c>
      <c r="U436">
        <v>31.5595</v>
      </c>
      <c r="V436">
        <v>33542.699999999997</v>
      </c>
      <c r="W436">
        <v>2026</v>
      </c>
    </row>
    <row r="437" spans="1:23" x14ac:dyDescent="0.25">
      <c r="A437">
        <v>72036505</v>
      </c>
      <c r="B437" s="2">
        <v>46030</v>
      </c>
      <c r="C437" s="21" t="s">
        <v>2560</v>
      </c>
      <c r="D437" s="21" t="s">
        <v>9</v>
      </c>
      <c r="E437" s="21" t="s">
        <v>10</v>
      </c>
      <c r="F437" s="21" t="s">
        <v>2596</v>
      </c>
      <c r="G437" s="21" t="s">
        <v>2597</v>
      </c>
      <c r="H437" s="21" t="s">
        <v>2305</v>
      </c>
      <c r="I437" s="21" t="s">
        <v>2306</v>
      </c>
      <c r="J437" s="21" t="s">
        <v>179</v>
      </c>
      <c r="K437" s="21" t="s">
        <v>33</v>
      </c>
      <c r="L437">
        <v>1520</v>
      </c>
      <c r="M437" s="21" t="s">
        <v>49</v>
      </c>
      <c r="N437" s="21" t="s">
        <v>14</v>
      </c>
      <c r="O437">
        <v>8.2799999999999999E-2</v>
      </c>
      <c r="P437">
        <v>125.86</v>
      </c>
      <c r="Q437">
        <v>31.5595</v>
      </c>
      <c r="R437">
        <v>8.2799999999999999E-2</v>
      </c>
      <c r="S437">
        <v>125.86004200000001</v>
      </c>
      <c r="T437" s="21" t="s">
        <v>315</v>
      </c>
      <c r="U437">
        <v>31.5595</v>
      </c>
      <c r="V437">
        <v>3972.08</v>
      </c>
      <c r="W437">
        <v>2026</v>
      </c>
    </row>
    <row r="438" spans="1:23" x14ac:dyDescent="0.25">
      <c r="A438">
        <v>72036515</v>
      </c>
      <c r="B438" s="2">
        <v>46030</v>
      </c>
      <c r="C438" s="21" t="s">
        <v>2560</v>
      </c>
      <c r="D438" s="21" t="s">
        <v>9</v>
      </c>
      <c r="E438" s="21" t="s">
        <v>10</v>
      </c>
      <c r="F438" s="21" t="s">
        <v>2596</v>
      </c>
      <c r="G438" s="21" t="s">
        <v>2597</v>
      </c>
      <c r="H438" s="21" t="s">
        <v>1938</v>
      </c>
      <c r="I438" s="21" t="s">
        <v>1939</v>
      </c>
      <c r="J438" s="21" t="s">
        <v>163</v>
      </c>
      <c r="K438" s="21" t="s">
        <v>33</v>
      </c>
      <c r="L438">
        <v>1010</v>
      </c>
      <c r="M438" s="21" t="s">
        <v>49</v>
      </c>
      <c r="N438" s="21" t="s">
        <v>14</v>
      </c>
      <c r="O438">
        <v>0.38640000000000002</v>
      </c>
      <c r="P438">
        <v>390.26400000000001</v>
      </c>
      <c r="Q438">
        <v>31.5595</v>
      </c>
      <c r="R438">
        <v>0.38639899999999999</v>
      </c>
      <c r="S438">
        <v>390.26410399999997</v>
      </c>
      <c r="T438" s="21" t="s">
        <v>315</v>
      </c>
      <c r="U438">
        <v>31.5595</v>
      </c>
      <c r="V438">
        <v>12316.54</v>
      </c>
      <c r="W438">
        <v>2026</v>
      </c>
    </row>
    <row r="439" spans="1:23" x14ac:dyDescent="0.25">
      <c r="A439">
        <v>72036642</v>
      </c>
      <c r="B439" s="2">
        <v>46030</v>
      </c>
      <c r="C439" s="21" t="s">
        <v>2667</v>
      </c>
      <c r="D439" s="21" t="s">
        <v>9</v>
      </c>
      <c r="E439" s="21" t="s">
        <v>10</v>
      </c>
      <c r="F439" s="21" t="s">
        <v>2596</v>
      </c>
      <c r="G439" s="21" t="s">
        <v>2597</v>
      </c>
      <c r="H439" s="21" t="s">
        <v>832</v>
      </c>
      <c r="I439" s="21" t="s">
        <v>833</v>
      </c>
      <c r="J439" s="21" t="s">
        <v>59</v>
      </c>
      <c r="K439" s="21" t="s">
        <v>33</v>
      </c>
      <c r="L439">
        <v>1000</v>
      </c>
      <c r="M439" s="21" t="s">
        <v>49</v>
      </c>
      <c r="N439" s="21" t="s">
        <v>14</v>
      </c>
      <c r="O439">
        <v>2.7E-2</v>
      </c>
      <c r="P439">
        <v>27</v>
      </c>
      <c r="Q439">
        <v>31.5595</v>
      </c>
      <c r="R439">
        <v>2.7E-2</v>
      </c>
      <c r="S439">
        <v>27.000109999999999</v>
      </c>
      <c r="T439" s="21" t="s">
        <v>315</v>
      </c>
      <c r="U439">
        <v>31.5595</v>
      </c>
      <c r="V439">
        <v>852.11</v>
      </c>
      <c r="W439">
        <v>2026</v>
      </c>
    </row>
    <row r="440" spans="1:23" x14ac:dyDescent="0.25">
      <c r="A440">
        <v>72033760</v>
      </c>
      <c r="B440" s="2">
        <v>46031</v>
      </c>
      <c r="C440" s="21" t="s">
        <v>2454</v>
      </c>
      <c r="D440" s="21" t="s">
        <v>9</v>
      </c>
      <c r="E440" s="21" t="s">
        <v>10</v>
      </c>
      <c r="F440" s="21" t="s">
        <v>2598</v>
      </c>
      <c r="G440" s="21" t="s">
        <v>2599</v>
      </c>
      <c r="H440" s="21" t="s">
        <v>169</v>
      </c>
      <c r="I440" s="21" t="s">
        <v>170</v>
      </c>
      <c r="J440" s="21" t="s">
        <v>56</v>
      </c>
      <c r="K440" s="21" t="s">
        <v>33</v>
      </c>
      <c r="L440">
        <v>7350</v>
      </c>
      <c r="M440" s="21" t="s">
        <v>49</v>
      </c>
      <c r="N440" s="21" t="s">
        <v>14</v>
      </c>
      <c r="O440">
        <v>1.1375</v>
      </c>
      <c r="P440">
        <v>8360.625</v>
      </c>
      <c r="Q440">
        <v>31.616499999999998</v>
      </c>
      <c r="R440">
        <v>1.1375</v>
      </c>
      <c r="S440">
        <v>8360.6249900000003</v>
      </c>
      <c r="T440" s="21" t="s">
        <v>315</v>
      </c>
      <c r="U440">
        <v>31.616499999999998</v>
      </c>
      <c r="V440">
        <v>264333.7</v>
      </c>
      <c r="W440">
        <v>2026</v>
      </c>
    </row>
    <row r="441" spans="1:23" x14ac:dyDescent="0.25">
      <c r="A441">
        <v>72034121</v>
      </c>
      <c r="B441" s="2">
        <v>46031</v>
      </c>
      <c r="C441" s="21" t="s">
        <v>2447</v>
      </c>
      <c r="D441" s="21" t="s">
        <v>9</v>
      </c>
      <c r="E441" s="21" t="s">
        <v>10</v>
      </c>
      <c r="F441" s="21" t="s">
        <v>2598</v>
      </c>
      <c r="G441" s="21" t="s">
        <v>2599</v>
      </c>
      <c r="H441" s="21" t="s">
        <v>1151</v>
      </c>
      <c r="I441" s="21" t="s">
        <v>1152</v>
      </c>
      <c r="J441" s="21" t="s">
        <v>163</v>
      </c>
      <c r="K441" s="21" t="s">
        <v>33</v>
      </c>
      <c r="L441">
        <v>1020</v>
      </c>
      <c r="M441" s="21" t="s">
        <v>49</v>
      </c>
      <c r="N441" s="21" t="s">
        <v>14</v>
      </c>
      <c r="O441">
        <v>0.81269999999999998</v>
      </c>
      <c r="P441">
        <v>828.95399999999995</v>
      </c>
      <c r="Q441">
        <v>31.616499999999998</v>
      </c>
      <c r="R441">
        <v>0.81269999999999998</v>
      </c>
      <c r="S441">
        <v>828.95386900000005</v>
      </c>
      <c r="T441" s="21" t="s">
        <v>315</v>
      </c>
      <c r="U441">
        <v>31.616499999999998</v>
      </c>
      <c r="V441">
        <v>26208.62</v>
      </c>
      <c r="W441">
        <v>2026</v>
      </c>
    </row>
    <row r="442" spans="1:23" x14ac:dyDescent="0.25">
      <c r="A442">
        <v>72034122</v>
      </c>
      <c r="B442" s="2">
        <v>46031</v>
      </c>
      <c r="C442" s="21" t="s">
        <v>2447</v>
      </c>
      <c r="D442" s="21" t="s">
        <v>9</v>
      </c>
      <c r="E442" s="21" t="s">
        <v>10</v>
      </c>
      <c r="F442" s="21" t="s">
        <v>2598</v>
      </c>
      <c r="G442" s="21" t="s">
        <v>2599</v>
      </c>
      <c r="H442" s="21" t="s">
        <v>166</v>
      </c>
      <c r="I442" s="21" t="s">
        <v>167</v>
      </c>
      <c r="J442" s="21" t="s">
        <v>163</v>
      </c>
      <c r="K442" s="21" t="s">
        <v>33</v>
      </c>
      <c r="L442">
        <v>280</v>
      </c>
      <c r="M442" s="21" t="s">
        <v>49</v>
      </c>
      <c r="N442" s="21" t="s">
        <v>14</v>
      </c>
      <c r="O442">
        <v>0.81271000000000004</v>
      </c>
      <c r="P442">
        <v>227.56</v>
      </c>
      <c r="Q442">
        <v>31.616499999999998</v>
      </c>
      <c r="R442">
        <v>0.81271000000000004</v>
      </c>
      <c r="S442">
        <v>227.55997600000001</v>
      </c>
      <c r="T442" s="21" t="s">
        <v>315</v>
      </c>
      <c r="U442">
        <v>31.616499999999998</v>
      </c>
      <c r="V442">
        <v>7194.65</v>
      </c>
      <c r="W442">
        <v>2026</v>
      </c>
    </row>
    <row r="443" spans="1:23" x14ac:dyDescent="0.25">
      <c r="A443">
        <v>72034323</v>
      </c>
      <c r="B443" s="2">
        <v>46031</v>
      </c>
      <c r="C443" s="21" t="s">
        <v>2443</v>
      </c>
      <c r="D443" s="21" t="s">
        <v>9</v>
      </c>
      <c r="E443" s="21" t="s">
        <v>10</v>
      </c>
      <c r="F443" s="21" t="s">
        <v>2598</v>
      </c>
      <c r="G443" s="21" t="s">
        <v>2599</v>
      </c>
      <c r="H443" s="21" t="s">
        <v>176</v>
      </c>
      <c r="I443" s="21" t="s">
        <v>177</v>
      </c>
      <c r="J443" s="21" t="s">
        <v>173</v>
      </c>
      <c r="K443" s="21" t="s">
        <v>33</v>
      </c>
      <c r="L443">
        <v>6000</v>
      </c>
      <c r="M443" s="21" t="s">
        <v>49</v>
      </c>
      <c r="N443" s="21" t="s">
        <v>14</v>
      </c>
      <c r="O443">
        <v>1.43E-2</v>
      </c>
      <c r="P443">
        <v>85.8</v>
      </c>
      <c r="Q443">
        <v>31.616499999999998</v>
      </c>
      <c r="R443">
        <v>1.43E-2</v>
      </c>
      <c r="S443">
        <v>85.800135999999995</v>
      </c>
      <c r="T443" s="21" t="s">
        <v>315</v>
      </c>
      <c r="U443">
        <v>31.616499999999998</v>
      </c>
      <c r="V443">
        <v>2712.7</v>
      </c>
      <c r="W443">
        <v>2026</v>
      </c>
    </row>
    <row r="444" spans="1:23" x14ac:dyDescent="0.25">
      <c r="A444">
        <v>72034359</v>
      </c>
      <c r="B444" s="2">
        <v>46031</v>
      </c>
      <c r="C444" s="21" t="s">
        <v>2443</v>
      </c>
      <c r="D444" s="21" t="s">
        <v>9</v>
      </c>
      <c r="E444" s="21" t="s">
        <v>10</v>
      </c>
      <c r="F444" s="21" t="s">
        <v>2598</v>
      </c>
      <c r="G444" s="21" t="s">
        <v>2599</v>
      </c>
      <c r="H444" s="21" t="s">
        <v>2714</v>
      </c>
      <c r="I444" s="21" t="s">
        <v>2715</v>
      </c>
      <c r="J444" s="21" t="s">
        <v>163</v>
      </c>
      <c r="K444" s="21" t="s">
        <v>33</v>
      </c>
      <c r="L444">
        <v>765</v>
      </c>
      <c r="M444" s="21" t="s">
        <v>49</v>
      </c>
      <c r="N444" s="21" t="s">
        <v>14</v>
      </c>
      <c r="O444">
        <v>0.93700000000000006</v>
      </c>
      <c r="P444">
        <v>716.80499999999995</v>
      </c>
      <c r="Q444">
        <v>31.616499999999998</v>
      </c>
      <c r="R444">
        <v>0.93699900000000003</v>
      </c>
      <c r="S444">
        <v>716.80514900000003</v>
      </c>
      <c r="T444" s="21" t="s">
        <v>315</v>
      </c>
      <c r="U444">
        <v>31.616499999999998</v>
      </c>
      <c r="V444">
        <v>22662.87</v>
      </c>
      <c r="W444">
        <v>2026</v>
      </c>
    </row>
    <row r="445" spans="1:23" x14ac:dyDescent="0.25">
      <c r="A445">
        <v>72034364</v>
      </c>
      <c r="B445" s="2">
        <v>46031</v>
      </c>
      <c r="C445" s="21" t="s">
        <v>2443</v>
      </c>
      <c r="D445" s="21" t="s">
        <v>9</v>
      </c>
      <c r="E445" s="21" t="s">
        <v>10</v>
      </c>
      <c r="F445" s="21" t="s">
        <v>2598</v>
      </c>
      <c r="G445" s="21" t="s">
        <v>2599</v>
      </c>
      <c r="H445" s="21" t="s">
        <v>169</v>
      </c>
      <c r="I445" s="21" t="s">
        <v>170</v>
      </c>
      <c r="J445" s="21" t="s">
        <v>56</v>
      </c>
      <c r="K445" s="21" t="s">
        <v>33</v>
      </c>
      <c r="L445">
        <v>450</v>
      </c>
      <c r="M445" s="21" t="s">
        <v>49</v>
      </c>
      <c r="N445" s="21" t="s">
        <v>14</v>
      </c>
      <c r="O445">
        <v>1.1375</v>
      </c>
      <c r="P445">
        <v>511.875</v>
      </c>
      <c r="Q445">
        <v>31.616499999999998</v>
      </c>
      <c r="R445">
        <v>1.1375</v>
      </c>
      <c r="S445">
        <v>511.87512800000002</v>
      </c>
      <c r="T445" s="21" t="s">
        <v>315</v>
      </c>
      <c r="U445">
        <v>31.616499999999998</v>
      </c>
      <c r="V445">
        <v>16183.7</v>
      </c>
      <c r="W445">
        <v>2026</v>
      </c>
    </row>
    <row r="446" spans="1:23" x14ac:dyDescent="0.25">
      <c r="A446">
        <v>72034675</v>
      </c>
      <c r="B446" s="2">
        <v>46031</v>
      </c>
      <c r="C446" s="21" t="s">
        <v>2464</v>
      </c>
      <c r="D446" s="21" t="s">
        <v>9</v>
      </c>
      <c r="E446" s="21" t="s">
        <v>10</v>
      </c>
      <c r="F446" s="21" t="s">
        <v>2598</v>
      </c>
      <c r="G446" s="21" t="s">
        <v>2599</v>
      </c>
      <c r="H446" s="21" t="s">
        <v>164</v>
      </c>
      <c r="I446" s="21" t="s">
        <v>165</v>
      </c>
      <c r="J446" s="21" t="s">
        <v>163</v>
      </c>
      <c r="K446" s="21" t="s">
        <v>33</v>
      </c>
      <c r="L446">
        <v>1010</v>
      </c>
      <c r="M446" s="21" t="s">
        <v>49</v>
      </c>
      <c r="N446" s="21" t="s">
        <v>14</v>
      </c>
      <c r="O446">
        <v>0.81269999999999998</v>
      </c>
      <c r="P446">
        <v>820.827</v>
      </c>
      <c r="Q446">
        <v>31.616499999999998</v>
      </c>
      <c r="R446">
        <v>0.81269999999999998</v>
      </c>
      <c r="S446">
        <v>820.82709899999998</v>
      </c>
      <c r="T446" s="21" t="s">
        <v>315</v>
      </c>
      <c r="U446">
        <v>31.616499999999998</v>
      </c>
      <c r="V446">
        <v>25951.68</v>
      </c>
      <c r="W446">
        <v>2026</v>
      </c>
    </row>
    <row r="447" spans="1:23" x14ac:dyDescent="0.25">
      <c r="A447">
        <v>72034702</v>
      </c>
      <c r="B447" s="2">
        <v>46031</v>
      </c>
      <c r="C447" s="21" t="s">
        <v>2464</v>
      </c>
      <c r="D447" s="21" t="s">
        <v>9</v>
      </c>
      <c r="E447" s="21" t="s">
        <v>10</v>
      </c>
      <c r="F447" s="21" t="s">
        <v>2598</v>
      </c>
      <c r="G447" s="21" t="s">
        <v>2599</v>
      </c>
      <c r="H447" s="21" t="s">
        <v>176</v>
      </c>
      <c r="I447" s="21" t="s">
        <v>177</v>
      </c>
      <c r="J447" s="21" t="s">
        <v>173</v>
      </c>
      <c r="K447" s="21" t="s">
        <v>33</v>
      </c>
      <c r="L447">
        <v>30000</v>
      </c>
      <c r="M447" s="21" t="s">
        <v>49</v>
      </c>
      <c r="N447" s="21" t="s">
        <v>14</v>
      </c>
      <c r="O447">
        <v>1.43E-2</v>
      </c>
      <c r="P447">
        <v>429</v>
      </c>
      <c r="Q447">
        <v>31.616499999999998</v>
      </c>
      <c r="R447">
        <v>1.43E-2</v>
      </c>
      <c r="S447">
        <v>429.000047</v>
      </c>
      <c r="T447" s="21" t="s">
        <v>315</v>
      </c>
      <c r="U447">
        <v>31.616499999999998</v>
      </c>
      <c r="V447">
        <v>13563.48</v>
      </c>
      <c r="W447">
        <v>2026</v>
      </c>
    </row>
    <row r="448" spans="1:23" x14ac:dyDescent="0.25">
      <c r="A448">
        <v>72035584</v>
      </c>
      <c r="B448" s="2">
        <v>46031</v>
      </c>
      <c r="C448" s="21" t="s">
        <v>2495</v>
      </c>
      <c r="D448" s="21" t="s">
        <v>9</v>
      </c>
      <c r="E448" s="21" t="s">
        <v>10</v>
      </c>
      <c r="F448" s="21" t="s">
        <v>2598</v>
      </c>
      <c r="G448" s="21" t="s">
        <v>2599</v>
      </c>
      <c r="H448" s="21" t="s">
        <v>175</v>
      </c>
      <c r="I448" s="21" t="s">
        <v>990</v>
      </c>
      <c r="J448" s="21" t="s">
        <v>172</v>
      </c>
      <c r="K448" s="21" t="s">
        <v>33</v>
      </c>
      <c r="L448">
        <v>50000</v>
      </c>
      <c r="M448" s="21" t="s">
        <v>49</v>
      </c>
      <c r="N448" s="21" t="s">
        <v>14</v>
      </c>
      <c r="O448">
        <v>1.0500000000000001E-2</v>
      </c>
      <c r="P448">
        <v>525</v>
      </c>
      <c r="Q448">
        <v>31.616499999999998</v>
      </c>
      <c r="R448">
        <v>1.0499E-2</v>
      </c>
      <c r="S448">
        <v>524.99991999999997</v>
      </c>
      <c r="T448" s="21" t="s">
        <v>315</v>
      </c>
      <c r="U448">
        <v>31.616499999999998</v>
      </c>
      <c r="V448">
        <v>16598.66</v>
      </c>
      <c r="W448">
        <v>2026</v>
      </c>
    </row>
    <row r="449" spans="1:23" x14ac:dyDescent="0.25">
      <c r="A449">
        <v>72034721</v>
      </c>
      <c r="B449" s="2">
        <v>46044</v>
      </c>
      <c r="C449" s="21" t="s">
        <v>2465</v>
      </c>
      <c r="D449" s="21" t="s">
        <v>9</v>
      </c>
      <c r="E449" s="21" t="s">
        <v>10</v>
      </c>
      <c r="F449" s="21" t="s">
        <v>2693</v>
      </c>
      <c r="G449" s="21" t="s">
        <v>2694</v>
      </c>
      <c r="H449" s="21" t="s">
        <v>488</v>
      </c>
      <c r="I449" s="21" t="s">
        <v>517</v>
      </c>
      <c r="J449" s="21" t="s">
        <v>172</v>
      </c>
      <c r="K449" s="21" t="s">
        <v>33</v>
      </c>
      <c r="L449">
        <v>100000</v>
      </c>
      <c r="M449" s="21" t="s">
        <v>49</v>
      </c>
      <c r="N449" s="21" t="s">
        <v>14</v>
      </c>
      <c r="O449">
        <v>9.9000000000000008E-3</v>
      </c>
      <c r="P449">
        <v>990</v>
      </c>
      <c r="Q449">
        <v>31.470099999999999</v>
      </c>
      <c r="R449">
        <v>9.8989999999999998E-3</v>
      </c>
      <c r="S449">
        <v>990.00003100000004</v>
      </c>
      <c r="T449" s="21" t="s">
        <v>315</v>
      </c>
      <c r="U449">
        <v>31.470099999999999</v>
      </c>
      <c r="V449">
        <v>31155.4</v>
      </c>
      <c r="W449">
        <v>2026</v>
      </c>
    </row>
    <row r="450" spans="1:23" x14ac:dyDescent="0.25">
      <c r="A450">
        <v>72034859</v>
      </c>
      <c r="B450" s="2">
        <v>46044</v>
      </c>
      <c r="C450" s="21" t="s">
        <v>2516</v>
      </c>
      <c r="D450" s="21" t="s">
        <v>9</v>
      </c>
      <c r="E450" s="21" t="s">
        <v>10</v>
      </c>
      <c r="F450" s="21" t="s">
        <v>2693</v>
      </c>
      <c r="G450" s="21" t="s">
        <v>2694</v>
      </c>
      <c r="H450" s="21" t="s">
        <v>1681</v>
      </c>
      <c r="I450" s="21" t="s">
        <v>1682</v>
      </c>
      <c r="J450" s="21" t="s">
        <v>65</v>
      </c>
      <c r="K450" s="21" t="s">
        <v>33</v>
      </c>
      <c r="L450">
        <v>3100</v>
      </c>
      <c r="M450" s="21" t="s">
        <v>49</v>
      </c>
      <c r="N450" s="21" t="s">
        <v>14</v>
      </c>
      <c r="O450">
        <v>0.2351</v>
      </c>
      <c r="P450">
        <v>728.81</v>
      </c>
      <c r="Q450">
        <v>31.470099999999999</v>
      </c>
      <c r="R450">
        <v>0.235099</v>
      </c>
      <c r="S450">
        <v>728.80988600000001</v>
      </c>
      <c r="T450" s="21" t="s">
        <v>315</v>
      </c>
      <c r="U450">
        <v>31.470099999999999</v>
      </c>
      <c r="V450">
        <v>22935.72</v>
      </c>
      <c r="W450">
        <v>2026</v>
      </c>
    </row>
    <row r="451" spans="1:23" x14ac:dyDescent="0.25">
      <c r="A451">
        <v>72034960</v>
      </c>
      <c r="B451" s="2">
        <v>46044</v>
      </c>
      <c r="C451" s="21" t="s">
        <v>2497</v>
      </c>
      <c r="D451" s="21" t="s">
        <v>9</v>
      </c>
      <c r="E451" s="21" t="s">
        <v>10</v>
      </c>
      <c r="F451" s="21" t="s">
        <v>2693</v>
      </c>
      <c r="G451" s="21" t="s">
        <v>2694</v>
      </c>
      <c r="H451" s="21" t="s">
        <v>1151</v>
      </c>
      <c r="I451" s="21" t="s">
        <v>1152</v>
      </c>
      <c r="J451" s="21" t="s">
        <v>163</v>
      </c>
      <c r="K451" s="21" t="s">
        <v>33</v>
      </c>
      <c r="L451">
        <v>1005</v>
      </c>
      <c r="M451" s="21" t="s">
        <v>49</v>
      </c>
      <c r="N451" s="21" t="s">
        <v>14</v>
      </c>
      <c r="O451">
        <v>0.81269999999999998</v>
      </c>
      <c r="P451">
        <v>816.76400000000001</v>
      </c>
      <c r="Q451">
        <v>31.470099999999999</v>
      </c>
      <c r="R451">
        <v>0.81269899999999995</v>
      </c>
      <c r="S451">
        <v>816.76384800000005</v>
      </c>
      <c r="T451" s="21" t="s">
        <v>315</v>
      </c>
      <c r="U451">
        <v>31.470099999999999</v>
      </c>
      <c r="V451">
        <v>25703.64</v>
      </c>
      <c r="W451">
        <v>2026</v>
      </c>
    </row>
    <row r="452" spans="1:23" x14ac:dyDescent="0.25">
      <c r="A452">
        <v>72035052</v>
      </c>
      <c r="B452" s="2">
        <v>46044</v>
      </c>
      <c r="C452" s="21" t="s">
        <v>2485</v>
      </c>
      <c r="D452" s="21" t="s">
        <v>9</v>
      </c>
      <c r="E452" s="21" t="s">
        <v>10</v>
      </c>
      <c r="F452" s="21" t="s">
        <v>2693</v>
      </c>
      <c r="G452" s="21" t="s">
        <v>2694</v>
      </c>
      <c r="H452" s="21" t="s">
        <v>168</v>
      </c>
      <c r="I452" s="21" t="s">
        <v>997</v>
      </c>
      <c r="J452" s="21" t="s">
        <v>56</v>
      </c>
      <c r="K452" s="21" t="s">
        <v>33</v>
      </c>
      <c r="L452">
        <v>300</v>
      </c>
      <c r="M452" s="21" t="s">
        <v>49</v>
      </c>
      <c r="N452" s="21" t="s">
        <v>14</v>
      </c>
      <c r="O452">
        <v>1.2294</v>
      </c>
      <c r="P452">
        <v>368.82</v>
      </c>
      <c r="Q452">
        <v>31.470099999999999</v>
      </c>
      <c r="R452">
        <v>1.2293989999999999</v>
      </c>
      <c r="S452">
        <v>368.81992700000001</v>
      </c>
      <c r="T452" s="21" t="s">
        <v>315</v>
      </c>
      <c r="U452">
        <v>31.470099999999999</v>
      </c>
      <c r="V452">
        <v>11606.8</v>
      </c>
      <c r="W452">
        <v>2026</v>
      </c>
    </row>
    <row r="453" spans="1:23" x14ac:dyDescent="0.25">
      <c r="A453">
        <v>72035109</v>
      </c>
      <c r="B453" s="2">
        <v>46044</v>
      </c>
      <c r="C453" s="21" t="s">
        <v>2508</v>
      </c>
      <c r="D453" s="21" t="s">
        <v>9</v>
      </c>
      <c r="E453" s="21" t="s">
        <v>10</v>
      </c>
      <c r="F453" s="21" t="s">
        <v>2693</v>
      </c>
      <c r="G453" s="21" t="s">
        <v>2694</v>
      </c>
      <c r="H453" s="21" t="s">
        <v>2126</v>
      </c>
      <c r="I453" s="21" t="s">
        <v>2127</v>
      </c>
      <c r="J453" s="21" t="s">
        <v>56</v>
      </c>
      <c r="K453" s="21" t="s">
        <v>33</v>
      </c>
      <c r="L453">
        <v>1020</v>
      </c>
      <c r="M453" s="21" t="s">
        <v>49</v>
      </c>
      <c r="N453" s="21" t="s">
        <v>14</v>
      </c>
      <c r="O453">
        <v>1.4593</v>
      </c>
      <c r="P453">
        <v>1488.49</v>
      </c>
      <c r="Q453">
        <v>31.470099999999999</v>
      </c>
      <c r="R453">
        <v>1.4593</v>
      </c>
      <c r="S453">
        <v>1488.4900270000001</v>
      </c>
      <c r="T453" s="21" t="s">
        <v>315</v>
      </c>
      <c r="U453">
        <v>31.470099999999999</v>
      </c>
      <c r="V453">
        <v>46842.93</v>
      </c>
      <c r="W453">
        <v>2026</v>
      </c>
    </row>
    <row r="454" spans="1:23" x14ac:dyDescent="0.25">
      <c r="A454">
        <v>72035678</v>
      </c>
      <c r="B454" s="2">
        <v>46044</v>
      </c>
      <c r="C454" s="21" t="s">
        <v>2496</v>
      </c>
      <c r="D454" s="21" t="s">
        <v>9</v>
      </c>
      <c r="E454" s="21" t="s">
        <v>10</v>
      </c>
      <c r="F454" s="21" t="s">
        <v>2693</v>
      </c>
      <c r="G454" s="21" t="s">
        <v>2694</v>
      </c>
      <c r="H454" s="21" t="s">
        <v>1657</v>
      </c>
      <c r="I454" s="21" t="s">
        <v>1658</v>
      </c>
      <c r="J454" s="21" t="s">
        <v>56</v>
      </c>
      <c r="K454" s="21" t="s">
        <v>33</v>
      </c>
      <c r="L454">
        <v>2010</v>
      </c>
      <c r="M454" s="21" t="s">
        <v>49</v>
      </c>
      <c r="N454" s="21" t="s">
        <v>14</v>
      </c>
      <c r="O454">
        <v>1.2294</v>
      </c>
      <c r="P454">
        <v>2471.0940000000001</v>
      </c>
      <c r="Q454">
        <v>31.470099999999999</v>
      </c>
      <c r="R454">
        <v>1.2293989999999999</v>
      </c>
      <c r="S454">
        <v>2471.094149</v>
      </c>
      <c r="T454" s="21" t="s">
        <v>315</v>
      </c>
      <c r="U454">
        <v>31.470099999999999</v>
      </c>
      <c r="V454">
        <v>77765.58</v>
      </c>
      <c r="W454">
        <v>2026</v>
      </c>
    </row>
    <row r="455" spans="1:23" x14ac:dyDescent="0.25">
      <c r="A455">
        <v>72035755</v>
      </c>
      <c r="B455" s="2">
        <v>46044</v>
      </c>
      <c r="C455" s="21" t="s">
        <v>2517</v>
      </c>
      <c r="D455" s="21" t="s">
        <v>9</v>
      </c>
      <c r="E455" s="21" t="s">
        <v>10</v>
      </c>
      <c r="F455" s="21" t="s">
        <v>2693</v>
      </c>
      <c r="G455" s="21" t="s">
        <v>2694</v>
      </c>
      <c r="H455" s="21" t="s">
        <v>1651</v>
      </c>
      <c r="I455" s="21" t="s">
        <v>1652</v>
      </c>
      <c r="J455" s="21" t="s">
        <v>65</v>
      </c>
      <c r="K455" s="21" t="s">
        <v>33</v>
      </c>
      <c r="L455">
        <v>2200</v>
      </c>
      <c r="M455" s="21" t="s">
        <v>49</v>
      </c>
      <c r="N455" s="21" t="s">
        <v>14</v>
      </c>
      <c r="O455">
        <v>0.24440000000000001</v>
      </c>
      <c r="P455">
        <v>537.67999999999995</v>
      </c>
      <c r="Q455">
        <v>31.470099999999999</v>
      </c>
      <c r="R455">
        <v>0.24439900000000001</v>
      </c>
      <c r="S455">
        <v>537.679892</v>
      </c>
      <c r="T455" s="21" t="s">
        <v>315</v>
      </c>
      <c r="U455">
        <v>31.470099999999999</v>
      </c>
      <c r="V455">
        <v>16920.84</v>
      </c>
      <c r="W455">
        <v>2026</v>
      </c>
    </row>
    <row r="456" spans="1:23" x14ac:dyDescent="0.25">
      <c r="A456">
        <v>72036431</v>
      </c>
      <c r="B456" s="2">
        <v>46044</v>
      </c>
      <c r="C456" s="21" t="s">
        <v>2551</v>
      </c>
      <c r="D456" s="21" t="s">
        <v>9</v>
      </c>
      <c r="E456" s="21" t="s">
        <v>10</v>
      </c>
      <c r="F456" s="21" t="s">
        <v>2693</v>
      </c>
      <c r="G456" s="21" t="s">
        <v>2694</v>
      </c>
      <c r="H456" s="21" t="s">
        <v>2251</v>
      </c>
      <c r="I456" s="21" t="s">
        <v>2252</v>
      </c>
      <c r="J456" s="21" t="s">
        <v>56</v>
      </c>
      <c r="K456" s="21" t="s">
        <v>33</v>
      </c>
      <c r="L456">
        <v>1000</v>
      </c>
      <c r="M456" s="21" t="s">
        <v>49</v>
      </c>
      <c r="N456" s="21" t="s">
        <v>14</v>
      </c>
      <c r="O456">
        <v>0.45979999999999999</v>
      </c>
      <c r="P456">
        <v>459.8</v>
      </c>
      <c r="Q456">
        <v>31.470099999999999</v>
      </c>
      <c r="R456">
        <v>0.45979900000000001</v>
      </c>
      <c r="S456">
        <v>459.799937</v>
      </c>
      <c r="T456" s="21" t="s">
        <v>315</v>
      </c>
      <c r="U456">
        <v>31.470099999999999</v>
      </c>
      <c r="V456">
        <v>14469.95</v>
      </c>
      <c r="W456">
        <v>2026</v>
      </c>
    </row>
    <row r="457" spans="1:23" x14ac:dyDescent="0.25">
      <c r="A457">
        <v>72036462</v>
      </c>
      <c r="B457" s="2">
        <v>46044</v>
      </c>
      <c r="C457" s="21" t="s">
        <v>2551</v>
      </c>
      <c r="D457" s="21" t="s">
        <v>9</v>
      </c>
      <c r="E457" s="21" t="s">
        <v>10</v>
      </c>
      <c r="F457" s="21" t="s">
        <v>2693</v>
      </c>
      <c r="G457" s="21" t="s">
        <v>2694</v>
      </c>
      <c r="H457" s="21" t="s">
        <v>166</v>
      </c>
      <c r="I457" s="21" t="s">
        <v>167</v>
      </c>
      <c r="J457" s="21" t="s">
        <v>163</v>
      </c>
      <c r="K457" s="21" t="s">
        <v>33</v>
      </c>
      <c r="L457">
        <v>800</v>
      </c>
      <c r="M457" s="21" t="s">
        <v>49</v>
      </c>
      <c r="N457" s="21" t="s">
        <v>14</v>
      </c>
      <c r="O457">
        <v>0.81269999999999998</v>
      </c>
      <c r="P457">
        <v>650.16</v>
      </c>
      <c r="Q457">
        <v>31.470099999999999</v>
      </c>
      <c r="R457">
        <v>0.81269899999999995</v>
      </c>
      <c r="S457">
        <v>650.15999299999999</v>
      </c>
      <c r="T457" s="21" t="s">
        <v>315</v>
      </c>
      <c r="U457">
        <v>31.470099999999999</v>
      </c>
      <c r="V457">
        <v>20460.599999999999</v>
      </c>
      <c r="W457">
        <v>2026</v>
      </c>
    </row>
    <row r="458" spans="1:23" x14ac:dyDescent="0.25">
      <c r="A458">
        <v>72036787</v>
      </c>
      <c r="B458" s="2">
        <v>46044</v>
      </c>
      <c r="C458" s="21" t="s">
        <v>2699</v>
      </c>
      <c r="D458" s="21" t="s">
        <v>9</v>
      </c>
      <c r="E458" s="21" t="s">
        <v>10</v>
      </c>
      <c r="F458" s="21" t="s">
        <v>2693</v>
      </c>
      <c r="G458" s="21" t="s">
        <v>2694</v>
      </c>
      <c r="H458" s="21" t="s">
        <v>171</v>
      </c>
      <c r="I458" s="21" t="s">
        <v>992</v>
      </c>
      <c r="J458" s="21" t="s">
        <v>172</v>
      </c>
      <c r="K458" s="21" t="s">
        <v>33</v>
      </c>
      <c r="L458">
        <v>50000</v>
      </c>
      <c r="M458" s="21" t="s">
        <v>49</v>
      </c>
      <c r="N458" s="21" t="s">
        <v>14</v>
      </c>
      <c r="O458">
        <v>8.8000000000000005E-3</v>
      </c>
      <c r="P458">
        <v>440</v>
      </c>
      <c r="Q458">
        <v>31.470099999999999</v>
      </c>
      <c r="R458">
        <v>8.8000000000000005E-3</v>
      </c>
      <c r="S458">
        <v>439.99987199999998</v>
      </c>
      <c r="T458" s="21" t="s">
        <v>315</v>
      </c>
      <c r="U458">
        <v>31.470099999999999</v>
      </c>
      <c r="V458">
        <v>13846.84</v>
      </c>
      <c r="W458">
        <v>2026</v>
      </c>
    </row>
    <row r="459" spans="1:23" x14ac:dyDescent="0.25">
      <c r="A459">
        <v>72036940</v>
      </c>
      <c r="B459" s="2">
        <v>46044</v>
      </c>
      <c r="C459" s="21" t="s">
        <v>2561</v>
      </c>
      <c r="D459" s="21" t="s">
        <v>9</v>
      </c>
      <c r="E459" s="21" t="s">
        <v>10</v>
      </c>
      <c r="F459" s="21" t="s">
        <v>2693</v>
      </c>
      <c r="G459" s="21" t="s">
        <v>2694</v>
      </c>
      <c r="H459" s="21" t="s">
        <v>176</v>
      </c>
      <c r="I459" s="21" t="s">
        <v>177</v>
      </c>
      <c r="J459" s="21" t="s">
        <v>173</v>
      </c>
      <c r="K459" s="21" t="s">
        <v>33</v>
      </c>
      <c r="L459">
        <v>50000</v>
      </c>
      <c r="M459" s="21" t="s">
        <v>49</v>
      </c>
      <c r="N459" s="21" t="s">
        <v>14</v>
      </c>
      <c r="O459">
        <v>1.43E-2</v>
      </c>
      <c r="P459">
        <v>715</v>
      </c>
      <c r="Q459">
        <v>31.470099999999999</v>
      </c>
      <c r="R459">
        <v>1.4298999999999999E-2</v>
      </c>
      <c r="S459">
        <v>714.99995200000001</v>
      </c>
      <c r="T459" s="21" t="s">
        <v>315</v>
      </c>
      <c r="U459">
        <v>31.470099999999999</v>
      </c>
      <c r="V459">
        <v>22501.119999999999</v>
      </c>
      <c r="W459">
        <v>2026</v>
      </c>
    </row>
    <row r="460" spans="1:23" x14ac:dyDescent="0.25">
      <c r="A460">
        <v>72036996</v>
      </c>
      <c r="B460" s="2">
        <v>46044</v>
      </c>
      <c r="C460" s="21" t="s">
        <v>2686</v>
      </c>
      <c r="D460" s="21" t="s">
        <v>9</v>
      </c>
      <c r="E460" s="21" t="s">
        <v>10</v>
      </c>
      <c r="F460" s="21" t="s">
        <v>2693</v>
      </c>
      <c r="G460" s="21" t="s">
        <v>2694</v>
      </c>
      <c r="H460" s="21" t="s">
        <v>2356</v>
      </c>
      <c r="I460" s="21" t="s">
        <v>2357</v>
      </c>
      <c r="J460" s="21" t="s">
        <v>82</v>
      </c>
      <c r="K460" s="21" t="s">
        <v>33</v>
      </c>
      <c r="L460">
        <v>1020</v>
      </c>
      <c r="M460" s="21" t="s">
        <v>49</v>
      </c>
      <c r="N460" s="21" t="s">
        <v>14</v>
      </c>
      <c r="O460">
        <v>3.6299999999999999E-2</v>
      </c>
      <c r="P460">
        <v>37.026000000000003</v>
      </c>
      <c r="Q460">
        <v>31.470099999999999</v>
      </c>
      <c r="R460">
        <v>3.6298999999999998E-2</v>
      </c>
      <c r="S460">
        <v>37.025937999999996</v>
      </c>
      <c r="T460" s="21" t="s">
        <v>315</v>
      </c>
      <c r="U460">
        <v>31.470099999999999</v>
      </c>
      <c r="V460">
        <v>1165.21</v>
      </c>
      <c r="W460">
        <v>2026</v>
      </c>
    </row>
    <row r="461" spans="1:23" x14ac:dyDescent="0.25">
      <c r="A461">
        <v>72034883</v>
      </c>
      <c r="B461" s="2">
        <v>46048</v>
      </c>
      <c r="C461" s="21" t="s">
        <v>2493</v>
      </c>
      <c r="D461" s="21" t="s">
        <v>9</v>
      </c>
      <c r="E461" s="21" t="s">
        <v>10</v>
      </c>
      <c r="F461" s="21" t="s">
        <v>2600</v>
      </c>
      <c r="G461" s="21" t="s">
        <v>2601</v>
      </c>
      <c r="H461" s="21" t="s">
        <v>1141</v>
      </c>
      <c r="I461" s="21" t="s">
        <v>1142</v>
      </c>
      <c r="J461" s="21" t="s">
        <v>62</v>
      </c>
      <c r="K461" s="21" t="s">
        <v>33</v>
      </c>
      <c r="L461">
        <v>2000</v>
      </c>
      <c r="M461" s="21" t="s">
        <v>49</v>
      </c>
      <c r="N461" s="21" t="s">
        <v>14</v>
      </c>
      <c r="O461">
        <v>8.3000000000000004E-2</v>
      </c>
      <c r="P461">
        <v>166</v>
      </c>
      <c r="Q461">
        <v>31.228000000000002</v>
      </c>
      <c r="R461">
        <v>8.2999000000000003E-2</v>
      </c>
      <c r="S461">
        <v>166.00006400000001</v>
      </c>
      <c r="T461" s="21" t="s">
        <v>315</v>
      </c>
      <c r="U461">
        <v>31.228000000000002</v>
      </c>
      <c r="V461">
        <v>5183.8500000000004</v>
      </c>
      <c r="W461">
        <v>2026</v>
      </c>
    </row>
    <row r="462" spans="1:23" x14ac:dyDescent="0.25">
      <c r="A462">
        <v>72034895</v>
      </c>
      <c r="B462" s="2">
        <v>46048</v>
      </c>
      <c r="C462" s="21" t="s">
        <v>2493</v>
      </c>
      <c r="D462" s="21" t="s">
        <v>9</v>
      </c>
      <c r="E462" s="21" t="s">
        <v>10</v>
      </c>
      <c r="F462" s="21" t="s">
        <v>2600</v>
      </c>
      <c r="G462" s="21" t="s">
        <v>2601</v>
      </c>
      <c r="H462" s="21" t="s">
        <v>164</v>
      </c>
      <c r="I462" s="21" t="s">
        <v>165</v>
      </c>
      <c r="J462" s="21" t="s">
        <v>163</v>
      </c>
      <c r="K462" s="21" t="s">
        <v>33</v>
      </c>
      <c r="L462">
        <v>1005</v>
      </c>
      <c r="M462" s="21" t="s">
        <v>49</v>
      </c>
      <c r="N462" s="21" t="s">
        <v>14</v>
      </c>
      <c r="O462">
        <v>0.81269999999999998</v>
      </c>
      <c r="P462">
        <v>816.76400000000001</v>
      </c>
      <c r="Q462">
        <v>31.228000000000002</v>
      </c>
      <c r="R462">
        <v>0.81269999999999998</v>
      </c>
      <c r="S462">
        <v>816.76412100000005</v>
      </c>
      <c r="T462" s="21" t="s">
        <v>315</v>
      </c>
      <c r="U462">
        <v>31.228000000000002</v>
      </c>
      <c r="V462">
        <v>25505.91</v>
      </c>
      <c r="W462">
        <v>2026</v>
      </c>
    </row>
    <row r="463" spans="1:23" x14ac:dyDescent="0.25">
      <c r="A463">
        <v>72034895</v>
      </c>
      <c r="B463" s="2">
        <v>46048</v>
      </c>
      <c r="C463" s="21" t="s">
        <v>2493</v>
      </c>
      <c r="D463" s="21" t="s">
        <v>9</v>
      </c>
      <c r="E463" s="21" t="s">
        <v>10</v>
      </c>
      <c r="F463" s="21" t="s">
        <v>2600</v>
      </c>
      <c r="G463" s="21" t="s">
        <v>2601</v>
      </c>
      <c r="H463" s="21" t="s">
        <v>1151</v>
      </c>
      <c r="I463" s="21" t="s">
        <v>1152</v>
      </c>
      <c r="J463" s="21" t="s">
        <v>163</v>
      </c>
      <c r="K463" s="21" t="s">
        <v>33</v>
      </c>
      <c r="L463">
        <v>505</v>
      </c>
      <c r="M463" s="21" t="s">
        <v>49</v>
      </c>
      <c r="N463" s="21" t="s">
        <v>14</v>
      </c>
      <c r="O463">
        <v>0.81269000000000002</v>
      </c>
      <c r="P463">
        <v>410.41</v>
      </c>
      <c r="Q463">
        <v>31.228000000000002</v>
      </c>
      <c r="R463">
        <v>0.81268899999999999</v>
      </c>
      <c r="S463">
        <v>410.40988800000002</v>
      </c>
      <c r="T463" s="21" t="s">
        <v>315</v>
      </c>
      <c r="U463">
        <v>31.228000000000002</v>
      </c>
      <c r="V463">
        <v>12816.28</v>
      </c>
      <c r="W463">
        <v>2026</v>
      </c>
    </row>
    <row r="464" spans="1:23" x14ac:dyDescent="0.25">
      <c r="A464">
        <v>72034896</v>
      </c>
      <c r="B464" s="2">
        <v>46048</v>
      </c>
      <c r="C464" s="21" t="s">
        <v>2493</v>
      </c>
      <c r="D464" s="21" t="s">
        <v>9</v>
      </c>
      <c r="E464" s="21" t="s">
        <v>10</v>
      </c>
      <c r="F464" s="21" t="s">
        <v>2600</v>
      </c>
      <c r="G464" s="21" t="s">
        <v>2601</v>
      </c>
      <c r="H464" s="21" t="s">
        <v>57</v>
      </c>
      <c r="I464" s="21" t="s">
        <v>58</v>
      </c>
      <c r="J464" s="21" t="s">
        <v>56</v>
      </c>
      <c r="K464" s="21" t="s">
        <v>33</v>
      </c>
      <c r="L464">
        <v>1005</v>
      </c>
      <c r="M464" s="21" t="s">
        <v>49</v>
      </c>
      <c r="N464" s="21" t="s">
        <v>14</v>
      </c>
      <c r="O464">
        <v>0.24929999999999999</v>
      </c>
      <c r="P464">
        <v>250.547</v>
      </c>
      <c r="Q464">
        <v>31.228000000000002</v>
      </c>
      <c r="R464">
        <v>0.24929899999999999</v>
      </c>
      <c r="S464">
        <v>250.54694499999999</v>
      </c>
      <c r="T464" s="21" t="s">
        <v>315</v>
      </c>
      <c r="U464">
        <v>31.228000000000002</v>
      </c>
      <c r="V464">
        <v>7824.08</v>
      </c>
      <c r="W464">
        <v>2026</v>
      </c>
    </row>
    <row r="465" spans="1:23" x14ac:dyDescent="0.25">
      <c r="A465">
        <v>72034929</v>
      </c>
      <c r="B465" s="2">
        <v>46048</v>
      </c>
      <c r="C465" s="21" t="s">
        <v>2497</v>
      </c>
      <c r="D465" s="21" t="s">
        <v>9</v>
      </c>
      <c r="E465" s="21" t="s">
        <v>10</v>
      </c>
      <c r="F465" s="21" t="s">
        <v>2600</v>
      </c>
      <c r="G465" s="21" t="s">
        <v>2601</v>
      </c>
      <c r="H465" s="21" t="s">
        <v>71</v>
      </c>
      <c r="I465" s="21" t="s">
        <v>72</v>
      </c>
      <c r="J465" s="21" t="s">
        <v>70</v>
      </c>
      <c r="K465" s="21" t="s">
        <v>33</v>
      </c>
      <c r="L465">
        <v>3000</v>
      </c>
      <c r="M465" s="21" t="s">
        <v>49</v>
      </c>
      <c r="N465" s="21" t="s">
        <v>14</v>
      </c>
      <c r="O465">
        <v>8.6800000000000002E-2</v>
      </c>
      <c r="P465">
        <v>260.39999999999998</v>
      </c>
      <c r="Q465">
        <v>31.228000000000002</v>
      </c>
      <c r="R465">
        <v>8.6799000000000001E-2</v>
      </c>
      <c r="S465">
        <v>260.39996100000002</v>
      </c>
      <c r="T465" s="21" t="s">
        <v>315</v>
      </c>
      <c r="U465">
        <v>31.228000000000002</v>
      </c>
      <c r="V465">
        <v>8131.77</v>
      </c>
      <c r="W465">
        <v>2026</v>
      </c>
    </row>
    <row r="466" spans="1:23" x14ac:dyDescent="0.25">
      <c r="A466">
        <v>72034960</v>
      </c>
      <c r="B466" s="2">
        <v>46048</v>
      </c>
      <c r="C466" s="21" t="s">
        <v>2497</v>
      </c>
      <c r="D466" s="21" t="s">
        <v>9</v>
      </c>
      <c r="E466" s="21" t="s">
        <v>10</v>
      </c>
      <c r="F466" s="21" t="s">
        <v>2600</v>
      </c>
      <c r="G466" s="21" t="s">
        <v>2601</v>
      </c>
      <c r="H466" s="21" t="s">
        <v>164</v>
      </c>
      <c r="I466" s="21" t="s">
        <v>165</v>
      </c>
      <c r="J466" s="21" t="s">
        <v>163</v>
      </c>
      <c r="K466" s="21" t="s">
        <v>33</v>
      </c>
      <c r="L466">
        <v>480</v>
      </c>
      <c r="M466" s="21" t="s">
        <v>49</v>
      </c>
      <c r="N466" s="21" t="s">
        <v>14</v>
      </c>
      <c r="O466">
        <v>0.81269999999999998</v>
      </c>
      <c r="P466">
        <v>390.096</v>
      </c>
      <c r="Q466">
        <v>31.228000000000002</v>
      </c>
      <c r="R466">
        <v>0.81269999999999998</v>
      </c>
      <c r="S466">
        <v>390.09606700000001</v>
      </c>
      <c r="T466" s="21" t="s">
        <v>315</v>
      </c>
      <c r="U466">
        <v>31.228000000000002</v>
      </c>
      <c r="V466">
        <v>12181.92</v>
      </c>
      <c r="W466">
        <v>2026</v>
      </c>
    </row>
    <row r="467" spans="1:23" x14ac:dyDescent="0.25">
      <c r="A467">
        <v>72035002</v>
      </c>
      <c r="B467" s="2">
        <v>46048</v>
      </c>
      <c r="C467" s="21" t="s">
        <v>2485</v>
      </c>
      <c r="D467" s="21" t="s">
        <v>9</v>
      </c>
      <c r="E467" s="21" t="s">
        <v>10</v>
      </c>
      <c r="F467" s="21" t="s">
        <v>2600</v>
      </c>
      <c r="G467" s="21" t="s">
        <v>2601</v>
      </c>
      <c r="H467" s="21" t="s">
        <v>193</v>
      </c>
      <c r="I467" s="21" t="s">
        <v>513</v>
      </c>
      <c r="J467" s="21" t="s">
        <v>190</v>
      </c>
      <c r="K467" s="21" t="s">
        <v>33</v>
      </c>
      <c r="L467">
        <v>50000</v>
      </c>
      <c r="M467" s="21" t="s">
        <v>49</v>
      </c>
      <c r="N467" s="21" t="s">
        <v>14</v>
      </c>
      <c r="O467">
        <v>3.2800000000000003E-2</v>
      </c>
      <c r="P467">
        <v>1640</v>
      </c>
      <c r="Q467">
        <v>31.228000000000002</v>
      </c>
      <c r="R467">
        <v>3.2800000000000003E-2</v>
      </c>
      <c r="S467">
        <v>1640</v>
      </c>
      <c r="T467" s="21" t="s">
        <v>315</v>
      </c>
      <c r="U467">
        <v>31.228000000000002</v>
      </c>
      <c r="V467">
        <v>51213.919999999998</v>
      </c>
      <c r="W467">
        <v>2026</v>
      </c>
    </row>
    <row r="468" spans="1:23" x14ac:dyDescent="0.25">
      <c r="A468">
        <v>72035005</v>
      </c>
      <c r="B468" s="2">
        <v>46048</v>
      </c>
      <c r="C468" s="21" t="s">
        <v>2485</v>
      </c>
      <c r="D468" s="21" t="s">
        <v>9</v>
      </c>
      <c r="E468" s="21" t="s">
        <v>10</v>
      </c>
      <c r="F468" s="21" t="s">
        <v>2600</v>
      </c>
      <c r="G468" s="21" t="s">
        <v>2601</v>
      </c>
      <c r="H468" s="21" t="s">
        <v>71</v>
      </c>
      <c r="I468" s="21" t="s">
        <v>72</v>
      </c>
      <c r="J468" s="21" t="s">
        <v>70</v>
      </c>
      <c r="K468" s="21" t="s">
        <v>33</v>
      </c>
      <c r="L468">
        <v>5000</v>
      </c>
      <c r="M468" s="21" t="s">
        <v>49</v>
      </c>
      <c r="N468" s="21" t="s">
        <v>14</v>
      </c>
      <c r="O468">
        <v>8.6800000000000002E-2</v>
      </c>
      <c r="P468">
        <v>434</v>
      </c>
      <c r="Q468">
        <v>31.228000000000002</v>
      </c>
      <c r="R468">
        <v>8.6799000000000001E-2</v>
      </c>
      <c r="S468">
        <v>433.99993499999999</v>
      </c>
      <c r="T468" s="21" t="s">
        <v>315</v>
      </c>
      <c r="U468">
        <v>31.228000000000002</v>
      </c>
      <c r="V468">
        <v>13552.95</v>
      </c>
      <c r="W468">
        <v>2026</v>
      </c>
    </row>
    <row r="469" spans="1:23" x14ac:dyDescent="0.25">
      <c r="A469">
        <v>72035297</v>
      </c>
      <c r="B469" s="2">
        <v>46048</v>
      </c>
      <c r="C469" s="21" t="s">
        <v>2492</v>
      </c>
      <c r="D469" s="21" t="s">
        <v>9</v>
      </c>
      <c r="E469" s="21" t="s">
        <v>10</v>
      </c>
      <c r="F469" s="21" t="s">
        <v>2600</v>
      </c>
      <c r="G469" s="21" t="s">
        <v>2601</v>
      </c>
      <c r="H469" s="21" t="s">
        <v>2227</v>
      </c>
      <c r="I469" s="21" t="s">
        <v>2228</v>
      </c>
      <c r="J469" s="21" t="s">
        <v>190</v>
      </c>
      <c r="K469" s="21" t="s">
        <v>33</v>
      </c>
      <c r="L469">
        <v>50000</v>
      </c>
      <c r="M469" s="21" t="s">
        <v>49</v>
      </c>
      <c r="N469" s="21" t="s">
        <v>14</v>
      </c>
      <c r="O469">
        <v>3.4299999999999997E-2</v>
      </c>
      <c r="P469">
        <v>1715</v>
      </c>
      <c r="Q469">
        <v>31.228000000000002</v>
      </c>
      <c r="R469">
        <v>3.4299000000000003E-2</v>
      </c>
      <c r="S469">
        <v>1715</v>
      </c>
      <c r="T469" s="21" t="s">
        <v>315</v>
      </c>
      <c r="U469">
        <v>31.228000000000002</v>
      </c>
      <c r="V469">
        <v>53556.02</v>
      </c>
      <c r="W469">
        <v>2026</v>
      </c>
    </row>
    <row r="470" spans="1:23" x14ac:dyDescent="0.25">
      <c r="A470">
        <v>72035585</v>
      </c>
      <c r="B470" s="2">
        <v>46048</v>
      </c>
      <c r="C470" s="21" t="s">
        <v>2495</v>
      </c>
      <c r="D470" s="21" t="s">
        <v>9</v>
      </c>
      <c r="E470" s="21" t="s">
        <v>10</v>
      </c>
      <c r="F470" s="21" t="s">
        <v>2600</v>
      </c>
      <c r="G470" s="21" t="s">
        <v>2601</v>
      </c>
      <c r="H470" s="21" t="s">
        <v>910</v>
      </c>
      <c r="I470" s="21" t="s">
        <v>911</v>
      </c>
      <c r="J470" s="21" t="s">
        <v>70</v>
      </c>
      <c r="K470" s="21" t="s">
        <v>33</v>
      </c>
      <c r="L470">
        <v>20000</v>
      </c>
      <c r="M470" s="21" t="s">
        <v>49</v>
      </c>
      <c r="N470" s="21" t="s">
        <v>14</v>
      </c>
      <c r="O470">
        <v>4.1200000000000001E-2</v>
      </c>
      <c r="P470">
        <v>824</v>
      </c>
      <c r="Q470">
        <v>31.228000000000002</v>
      </c>
      <c r="R470">
        <v>4.1199E-2</v>
      </c>
      <c r="S470">
        <v>823.99993500000005</v>
      </c>
      <c r="T470" s="21" t="s">
        <v>315</v>
      </c>
      <c r="U470">
        <v>31.228000000000002</v>
      </c>
      <c r="V470">
        <v>25731.87</v>
      </c>
      <c r="W470">
        <v>2026</v>
      </c>
    </row>
    <row r="471" spans="1:23" x14ac:dyDescent="0.25">
      <c r="A471">
        <v>72035765</v>
      </c>
      <c r="B471" s="2">
        <v>46048</v>
      </c>
      <c r="C471" s="21" t="s">
        <v>2517</v>
      </c>
      <c r="D471" s="21" t="s">
        <v>9</v>
      </c>
      <c r="E471" s="21" t="s">
        <v>10</v>
      </c>
      <c r="F471" s="21" t="s">
        <v>2600</v>
      </c>
      <c r="G471" s="21" t="s">
        <v>2601</v>
      </c>
      <c r="H471" s="21" t="s">
        <v>176</v>
      </c>
      <c r="I471" s="21" t="s">
        <v>177</v>
      </c>
      <c r="J471" s="21" t="s">
        <v>173</v>
      </c>
      <c r="K471" s="21" t="s">
        <v>33</v>
      </c>
      <c r="L471">
        <v>50000</v>
      </c>
      <c r="M471" s="21" t="s">
        <v>49</v>
      </c>
      <c r="N471" s="21" t="s">
        <v>14</v>
      </c>
      <c r="O471">
        <v>1.43E-2</v>
      </c>
      <c r="P471">
        <v>715</v>
      </c>
      <c r="Q471">
        <v>31.228000000000002</v>
      </c>
      <c r="R471">
        <v>1.4298999999999999E-2</v>
      </c>
      <c r="S471">
        <v>715</v>
      </c>
      <c r="T471" s="21" t="s">
        <v>315</v>
      </c>
      <c r="U471">
        <v>31.228000000000002</v>
      </c>
      <c r="V471">
        <v>22328.02</v>
      </c>
      <c r="W471">
        <v>2026</v>
      </c>
    </row>
    <row r="472" spans="1:23" x14ac:dyDescent="0.25">
      <c r="A472">
        <v>72036682</v>
      </c>
      <c r="B472" s="2">
        <v>46048</v>
      </c>
      <c r="C472" s="21" t="s">
        <v>2698</v>
      </c>
      <c r="D472" s="21" t="s">
        <v>9</v>
      </c>
      <c r="E472" s="21" t="s">
        <v>10</v>
      </c>
      <c r="F472" s="21" t="s">
        <v>2600</v>
      </c>
      <c r="G472" s="21" t="s">
        <v>2601</v>
      </c>
      <c r="H472" s="21" t="s">
        <v>2728</v>
      </c>
      <c r="I472" s="21" t="s">
        <v>2729</v>
      </c>
      <c r="J472" s="21" t="s">
        <v>82</v>
      </c>
      <c r="K472" s="21" t="s">
        <v>33</v>
      </c>
      <c r="L472">
        <v>5000</v>
      </c>
      <c r="M472" s="21" t="s">
        <v>49</v>
      </c>
      <c r="N472" s="21" t="s">
        <v>14</v>
      </c>
      <c r="O472">
        <v>9.9000000000000008E-3</v>
      </c>
      <c r="P472">
        <v>49.5</v>
      </c>
      <c r="Q472">
        <v>31.228000000000002</v>
      </c>
      <c r="R472">
        <v>9.9000000000000008E-3</v>
      </c>
      <c r="S472">
        <v>49.500127999999997</v>
      </c>
      <c r="T472" s="21" t="s">
        <v>315</v>
      </c>
      <c r="U472">
        <v>31.228000000000002</v>
      </c>
      <c r="V472">
        <v>1545.79</v>
      </c>
      <c r="W472">
        <v>2026</v>
      </c>
    </row>
    <row r="473" spans="1:23" x14ac:dyDescent="0.25">
      <c r="A473">
        <v>72036857</v>
      </c>
      <c r="B473" s="2">
        <v>46048</v>
      </c>
      <c r="C473" s="21" t="s">
        <v>2697</v>
      </c>
      <c r="D473" s="21" t="s">
        <v>9</v>
      </c>
      <c r="E473" s="21" t="s">
        <v>10</v>
      </c>
      <c r="F473" s="21" t="s">
        <v>2600</v>
      </c>
      <c r="G473" s="21" t="s">
        <v>2601</v>
      </c>
      <c r="H473" s="21" t="s">
        <v>1157</v>
      </c>
      <c r="I473" s="21" t="s">
        <v>1158</v>
      </c>
      <c r="J473" s="21" t="s">
        <v>62</v>
      </c>
      <c r="K473" s="21" t="s">
        <v>33</v>
      </c>
      <c r="L473">
        <v>1600</v>
      </c>
      <c r="M473" s="21" t="s">
        <v>49</v>
      </c>
      <c r="N473" s="21" t="s">
        <v>14</v>
      </c>
      <c r="O473">
        <v>0.10440000000000001</v>
      </c>
      <c r="P473">
        <v>167.04</v>
      </c>
      <c r="Q473">
        <v>31.228000000000002</v>
      </c>
      <c r="R473">
        <v>0.10439900000000001</v>
      </c>
      <c r="S473">
        <v>167.040156</v>
      </c>
      <c r="T473" s="21" t="s">
        <v>315</v>
      </c>
      <c r="U473">
        <v>31.228000000000002</v>
      </c>
      <c r="V473">
        <v>5216.33</v>
      </c>
      <c r="W473">
        <v>2026</v>
      </c>
    </row>
    <row r="474" spans="1:23" x14ac:dyDescent="0.25">
      <c r="A474">
        <v>72035744</v>
      </c>
      <c r="B474" s="2">
        <v>46049</v>
      </c>
      <c r="C474" s="21" t="s">
        <v>2517</v>
      </c>
      <c r="D474" s="21" t="s">
        <v>9</v>
      </c>
      <c r="E474" s="21" t="s">
        <v>10</v>
      </c>
      <c r="F474" s="21" t="s">
        <v>2602</v>
      </c>
      <c r="G474" s="21" t="s">
        <v>2603</v>
      </c>
      <c r="H474" s="21" t="s">
        <v>1937</v>
      </c>
      <c r="I474" s="21" t="s">
        <v>833</v>
      </c>
      <c r="J474" s="21" t="s">
        <v>59</v>
      </c>
      <c r="K474" s="21" t="s">
        <v>33</v>
      </c>
      <c r="L474">
        <v>5000</v>
      </c>
      <c r="M474" s="21" t="s">
        <v>49</v>
      </c>
      <c r="N474" s="21" t="s">
        <v>14</v>
      </c>
      <c r="O474">
        <v>2.76E-2</v>
      </c>
      <c r="P474">
        <v>138</v>
      </c>
      <c r="Q474">
        <v>31.3291</v>
      </c>
      <c r="R474">
        <v>2.7598999999999999E-2</v>
      </c>
      <c r="S474">
        <v>138.000134</v>
      </c>
      <c r="T474" s="21" t="s">
        <v>315</v>
      </c>
      <c r="U474">
        <v>31.3291</v>
      </c>
      <c r="V474">
        <v>4323.42</v>
      </c>
      <c r="W474">
        <v>2026</v>
      </c>
    </row>
    <row r="475" spans="1:23" x14ac:dyDescent="0.25">
      <c r="A475">
        <v>72035769</v>
      </c>
      <c r="B475" s="2">
        <v>46049</v>
      </c>
      <c r="C475" s="21" t="s">
        <v>2517</v>
      </c>
      <c r="D475" s="21" t="s">
        <v>9</v>
      </c>
      <c r="E475" s="21" t="s">
        <v>10</v>
      </c>
      <c r="F475" s="21" t="s">
        <v>2602</v>
      </c>
      <c r="G475" s="21" t="s">
        <v>2603</v>
      </c>
      <c r="H475" s="21" t="s">
        <v>2749</v>
      </c>
      <c r="I475" s="21" t="s">
        <v>2470</v>
      </c>
      <c r="J475" s="21" t="s">
        <v>59</v>
      </c>
      <c r="K475" s="21" t="s">
        <v>33</v>
      </c>
      <c r="L475">
        <v>5000</v>
      </c>
      <c r="M475" s="21" t="s">
        <v>49</v>
      </c>
      <c r="N475" s="21" t="s">
        <v>14</v>
      </c>
      <c r="O475">
        <v>2.76E-2</v>
      </c>
      <c r="P475">
        <v>138</v>
      </c>
      <c r="Q475">
        <v>31.3291</v>
      </c>
      <c r="R475">
        <v>2.7598999999999999E-2</v>
      </c>
      <c r="S475">
        <v>138.000134</v>
      </c>
      <c r="T475" s="21" t="s">
        <v>315</v>
      </c>
      <c r="U475">
        <v>31.3291</v>
      </c>
      <c r="V475">
        <v>4323.42</v>
      </c>
      <c r="W475">
        <v>2026</v>
      </c>
    </row>
    <row r="476" spans="1:23" x14ac:dyDescent="0.25">
      <c r="A476">
        <v>72035769</v>
      </c>
      <c r="B476" s="2">
        <v>46049</v>
      </c>
      <c r="C476" s="21" t="s">
        <v>2517</v>
      </c>
      <c r="D476" s="21" t="s">
        <v>9</v>
      </c>
      <c r="E476" s="21" t="s">
        <v>10</v>
      </c>
      <c r="F476" s="21" t="s">
        <v>2602</v>
      </c>
      <c r="G476" s="21" t="s">
        <v>2603</v>
      </c>
      <c r="H476" s="21" t="s">
        <v>2469</v>
      </c>
      <c r="I476" s="21" t="s">
        <v>2470</v>
      </c>
      <c r="J476" s="21" t="s">
        <v>59</v>
      </c>
      <c r="K476" s="21" t="s">
        <v>33</v>
      </c>
      <c r="L476">
        <v>5000</v>
      </c>
      <c r="M476" s="21" t="s">
        <v>49</v>
      </c>
      <c r="N476" s="21" t="s">
        <v>14</v>
      </c>
      <c r="O476">
        <v>2.7E-2</v>
      </c>
      <c r="P476">
        <v>135</v>
      </c>
      <c r="Q476">
        <v>31.3291</v>
      </c>
      <c r="R476">
        <v>2.7E-2</v>
      </c>
      <c r="S476">
        <v>135.000047</v>
      </c>
      <c r="T476" s="21" t="s">
        <v>315</v>
      </c>
      <c r="U476">
        <v>31.3291</v>
      </c>
      <c r="V476">
        <v>4229.43</v>
      </c>
      <c r="W476">
        <v>2026</v>
      </c>
    </row>
    <row r="477" spans="1:23" x14ac:dyDescent="0.25">
      <c r="A477">
        <v>72036558</v>
      </c>
      <c r="B477" s="2">
        <v>46049</v>
      </c>
      <c r="C477" s="21" t="s">
        <v>2553</v>
      </c>
      <c r="D477" s="21" t="s">
        <v>9</v>
      </c>
      <c r="E477" s="21" t="s">
        <v>10</v>
      </c>
      <c r="F477" s="21" t="s">
        <v>2602</v>
      </c>
      <c r="G477" s="21" t="s">
        <v>2603</v>
      </c>
      <c r="H477" s="21" t="s">
        <v>1940</v>
      </c>
      <c r="I477" s="21" t="s">
        <v>1941</v>
      </c>
      <c r="J477" s="21" t="s">
        <v>268</v>
      </c>
      <c r="K477" s="21" t="s">
        <v>33</v>
      </c>
      <c r="L477">
        <v>505</v>
      </c>
      <c r="M477" s="21" t="s">
        <v>49</v>
      </c>
      <c r="N477" s="21" t="s">
        <v>14</v>
      </c>
      <c r="O477">
        <v>2.1983999999999999</v>
      </c>
      <c r="P477">
        <v>1110.192</v>
      </c>
      <c r="Q477">
        <v>31.3291</v>
      </c>
      <c r="R477">
        <v>2.1983990000000002</v>
      </c>
      <c r="S477">
        <v>1110.192121</v>
      </c>
      <c r="T477" s="21" t="s">
        <v>315</v>
      </c>
      <c r="U477">
        <v>31.3291</v>
      </c>
      <c r="V477">
        <v>34781.32</v>
      </c>
      <c r="W477">
        <v>2026</v>
      </c>
    </row>
    <row r="478" spans="1:23" x14ac:dyDescent="0.25">
      <c r="A478">
        <v>72034364</v>
      </c>
      <c r="B478" s="2">
        <v>46052</v>
      </c>
      <c r="C478" s="21" t="s">
        <v>2443</v>
      </c>
      <c r="D478" s="21" t="s">
        <v>9</v>
      </c>
      <c r="E478" s="21" t="s">
        <v>10</v>
      </c>
      <c r="F478" s="21" t="s">
        <v>2604</v>
      </c>
      <c r="G478" s="21" t="s">
        <v>2605</v>
      </c>
      <c r="H478" s="21" t="s">
        <v>169</v>
      </c>
      <c r="I478" s="21" t="s">
        <v>170</v>
      </c>
      <c r="J478" s="21" t="s">
        <v>56</v>
      </c>
      <c r="K478" s="21" t="s">
        <v>33</v>
      </c>
      <c r="L478">
        <v>1550</v>
      </c>
      <c r="M478" s="21" t="s">
        <v>49</v>
      </c>
      <c r="N478" s="21" t="s">
        <v>14</v>
      </c>
      <c r="O478">
        <v>1.1375</v>
      </c>
      <c r="P478">
        <v>1763.12</v>
      </c>
      <c r="Q478">
        <v>31.5106</v>
      </c>
      <c r="R478">
        <v>1.1375</v>
      </c>
      <c r="S478">
        <v>1763.1200289999999</v>
      </c>
      <c r="T478" s="21" t="s">
        <v>315</v>
      </c>
      <c r="U478">
        <v>31.5106</v>
      </c>
      <c r="V478">
        <v>55556.97</v>
      </c>
      <c r="W478">
        <v>2026</v>
      </c>
    </row>
    <row r="479" spans="1:23" x14ac:dyDescent="0.25">
      <c r="A479">
        <v>72034883</v>
      </c>
      <c r="B479" s="2">
        <v>46052</v>
      </c>
      <c r="C479" s="21" t="s">
        <v>2493</v>
      </c>
      <c r="D479" s="21" t="s">
        <v>9</v>
      </c>
      <c r="E479" s="21" t="s">
        <v>10</v>
      </c>
      <c r="F479" s="21" t="s">
        <v>2604</v>
      </c>
      <c r="G479" s="21" t="s">
        <v>2605</v>
      </c>
      <c r="H479" s="21" t="s">
        <v>1141</v>
      </c>
      <c r="I479" s="21" t="s">
        <v>1142</v>
      </c>
      <c r="J479" s="21" t="s">
        <v>62</v>
      </c>
      <c r="K479" s="21" t="s">
        <v>33</v>
      </c>
      <c r="L479">
        <v>1000</v>
      </c>
      <c r="M479" s="21" t="s">
        <v>49</v>
      </c>
      <c r="N479" s="21" t="s">
        <v>14</v>
      </c>
      <c r="O479">
        <v>8.3000000000000004E-2</v>
      </c>
      <c r="P479">
        <v>83</v>
      </c>
      <c r="Q479">
        <v>31.5106</v>
      </c>
      <c r="R479">
        <v>8.3000000000000004E-2</v>
      </c>
      <c r="S479">
        <v>83.000005999999999</v>
      </c>
      <c r="T479" s="21" t="s">
        <v>315</v>
      </c>
      <c r="U479">
        <v>31.5106</v>
      </c>
      <c r="V479">
        <v>2615.38</v>
      </c>
      <c r="W479">
        <v>2026</v>
      </c>
    </row>
    <row r="480" spans="1:23" x14ac:dyDescent="0.25">
      <c r="A480">
        <v>72035052</v>
      </c>
      <c r="B480" s="2">
        <v>46052</v>
      </c>
      <c r="C480" s="21" t="s">
        <v>2485</v>
      </c>
      <c r="D480" s="21" t="s">
        <v>9</v>
      </c>
      <c r="E480" s="21" t="s">
        <v>10</v>
      </c>
      <c r="F480" s="21" t="s">
        <v>2604</v>
      </c>
      <c r="G480" s="21" t="s">
        <v>2605</v>
      </c>
      <c r="H480" s="21" t="s">
        <v>168</v>
      </c>
      <c r="I480" s="21" t="s">
        <v>997</v>
      </c>
      <c r="J480" s="21" t="s">
        <v>56</v>
      </c>
      <c r="K480" s="21" t="s">
        <v>33</v>
      </c>
      <c r="L480">
        <v>1710</v>
      </c>
      <c r="M480" s="21" t="s">
        <v>49</v>
      </c>
      <c r="N480" s="21" t="s">
        <v>14</v>
      </c>
      <c r="O480">
        <v>1.2294</v>
      </c>
      <c r="P480">
        <v>2102.2739999999999</v>
      </c>
      <c r="Q480">
        <v>31.5106</v>
      </c>
      <c r="R480">
        <v>1.2293989999999999</v>
      </c>
      <c r="S480">
        <v>2102.2741550000001</v>
      </c>
      <c r="T480" s="21" t="s">
        <v>315</v>
      </c>
      <c r="U480">
        <v>31.5106</v>
      </c>
      <c r="V480">
        <v>66243.92</v>
      </c>
      <c r="W480">
        <v>2026</v>
      </c>
    </row>
    <row r="481" spans="1:23" x14ac:dyDescent="0.25">
      <c r="A481">
        <v>72035534</v>
      </c>
      <c r="B481" s="2">
        <v>46052</v>
      </c>
      <c r="C481" s="21" t="s">
        <v>2500</v>
      </c>
      <c r="D481" s="21" t="s">
        <v>9</v>
      </c>
      <c r="E481" s="21" t="s">
        <v>10</v>
      </c>
      <c r="F481" s="21" t="s">
        <v>2604</v>
      </c>
      <c r="G481" s="21" t="s">
        <v>2605</v>
      </c>
      <c r="H481" s="21" t="s">
        <v>168</v>
      </c>
      <c r="I481" s="21" t="s">
        <v>997</v>
      </c>
      <c r="J481" s="21" t="s">
        <v>56</v>
      </c>
      <c r="K481" s="21" t="s">
        <v>33</v>
      </c>
      <c r="L481">
        <v>310</v>
      </c>
      <c r="M481" s="21" t="s">
        <v>49</v>
      </c>
      <c r="N481" s="21" t="s">
        <v>14</v>
      </c>
      <c r="O481">
        <v>1.2544999999999999</v>
      </c>
      <c r="P481">
        <v>388.89499999999998</v>
      </c>
      <c r="Q481">
        <v>31.5106</v>
      </c>
      <c r="R481">
        <v>1.2544999999999999</v>
      </c>
      <c r="S481">
        <v>388.89484800000002</v>
      </c>
      <c r="T481" s="21" t="s">
        <v>315</v>
      </c>
      <c r="U481">
        <v>31.5106</v>
      </c>
      <c r="V481">
        <v>12254.31</v>
      </c>
      <c r="W481">
        <v>2026</v>
      </c>
    </row>
    <row r="482" spans="1:23" x14ac:dyDescent="0.25">
      <c r="A482">
        <v>72035590</v>
      </c>
      <c r="B482" s="2">
        <v>46052</v>
      </c>
      <c r="C482" s="21" t="s">
        <v>2495</v>
      </c>
      <c r="D482" s="21" t="s">
        <v>9</v>
      </c>
      <c r="E482" s="21" t="s">
        <v>10</v>
      </c>
      <c r="F482" s="21" t="s">
        <v>2604</v>
      </c>
      <c r="G482" s="21" t="s">
        <v>2605</v>
      </c>
      <c r="H482" s="21" t="s">
        <v>2124</v>
      </c>
      <c r="I482" s="21" t="s">
        <v>2125</v>
      </c>
      <c r="J482" s="21" t="s">
        <v>418</v>
      </c>
      <c r="K482" s="21" t="s">
        <v>33</v>
      </c>
      <c r="L482">
        <v>2010</v>
      </c>
      <c r="M482" s="21" t="s">
        <v>49</v>
      </c>
      <c r="N482" s="21" t="s">
        <v>14</v>
      </c>
      <c r="O482">
        <v>2.0327999999999999</v>
      </c>
      <c r="P482">
        <v>4085.9279999999999</v>
      </c>
      <c r="Q482">
        <v>31.5106</v>
      </c>
      <c r="R482">
        <v>2.0327999999999999</v>
      </c>
      <c r="S482">
        <v>4085.927909</v>
      </c>
      <c r="T482" s="21" t="s">
        <v>315</v>
      </c>
      <c r="U482">
        <v>31.5106</v>
      </c>
      <c r="V482">
        <v>128750.04</v>
      </c>
      <c r="W482">
        <v>2026</v>
      </c>
    </row>
    <row r="483" spans="1:23" x14ac:dyDescent="0.25">
      <c r="A483">
        <v>72035767</v>
      </c>
      <c r="B483" s="2">
        <v>46052</v>
      </c>
      <c r="C483" s="21" t="s">
        <v>2517</v>
      </c>
      <c r="D483" s="21" t="s">
        <v>9</v>
      </c>
      <c r="E483" s="21" t="s">
        <v>10</v>
      </c>
      <c r="F483" s="21" t="s">
        <v>2604</v>
      </c>
      <c r="G483" s="21" t="s">
        <v>2605</v>
      </c>
      <c r="H483" s="21" t="s">
        <v>488</v>
      </c>
      <c r="I483" s="21" t="s">
        <v>517</v>
      </c>
      <c r="J483" s="21" t="s">
        <v>172</v>
      </c>
      <c r="K483" s="21" t="s">
        <v>33</v>
      </c>
      <c r="L483">
        <v>100000</v>
      </c>
      <c r="M483" s="21" t="s">
        <v>49</v>
      </c>
      <c r="N483" s="21" t="s">
        <v>14</v>
      </c>
      <c r="O483">
        <v>9.9000000000000008E-3</v>
      </c>
      <c r="P483">
        <v>990</v>
      </c>
      <c r="Q483">
        <v>31.5106</v>
      </c>
      <c r="R483">
        <v>9.8989999999999998E-3</v>
      </c>
      <c r="S483">
        <v>989.99987299999998</v>
      </c>
      <c r="T483" s="21" t="s">
        <v>315</v>
      </c>
      <c r="U483">
        <v>31.5106</v>
      </c>
      <c r="V483">
        <v>31195.49</v>
      </c>
      <c r="W483">
        <v>2026</v>
      </c>
    </row>
    <row r="484" spans="1:23" x14ac:dyDescent="0.25">
      <c r="A484">
        <v>72035779</v>
      </c>
      <c r="B484" s="2">
        <v>46052</v>
      </c>
      <c r="C484" s="21" t="s">
        <v>2517</v>
      </c>
      <c r="D484" s="21" t="s">
        <v>9</v>
      </c>
      <c r="E484" s="21" t="s">
        <v>10</v>
      </c>
      <c r="F484" s="21" t="s">
        <v>2604</v>
      </c>
      <c r="G484" s="21" t="s">
        <v>2605</v>
      </c>
      <c r="H484" s="21" t="s">
        <v>193</v>
      </c>
      <c r="I484" s="21" t="s">
        <v>513</v>
      </c>
      <c r="J484" s="21" t="s">
        <v>190</v>
      </c>
      <c r="K484" s="21" t="s">
        <v>33</v>
      </c>
      <c r="L484">
        <v>50000</v>
      </c>
      <c r="M484" s="21" t="s">
        <v>49</v>
      </c>
      <c r="N484" s="21" t="s">
        <v>14</v>
      </c>
      <c r="O484">
        <v>3.1800000000000002E-2</v>
      </c>
      <c r="P484">
        <v>1590</v>
      </c>
      <c r="Q484">
        <v>31.5106</v>
      </c>
      <c r="R484">
        <v>3.1800000000000002E-2</v>
      </c>
      <c r="S484">
        <v>1589.999873</v>
      </c>
      <c r="T484" s="21" t="s">
        <v>315</v>
      </c>
      <c r="U484">
        <v>31.5106</v>
      </c>
      <c r="V484">
        <v>50101.85</v>
      </c>
      <c r="W484">
        <v>2026</v>
      </c>
    </row>
    <row r="485" spans="1:23" x14ac:dyDescent="0.25">
      <c r="A485">
        <v>72036589</v>
      </c>
      <c r="B485" s="2">
        <v>46052</v>
      </c>
      <c r="C485" s="21" t="s">
        <v>2553</v>
      </c>
      <c r="D485" s="21" t="s">
        <v>9</v>
      </c>
      <c r="E485" s="21" t="s">
        <v>10</v>
      </c>
      <c r="F485" s="21" t="s">
        <v>2604</v>
      </c>
      <c r="G485" s="21" t="s">
        <v>2605</v>
      </c>
      <c r="H485" s="21" t="s">
        <v>1141</v>
      </c>
      <c r="I485" s="21" t="s">
        <v>1142</v>
      </c>
      <c r="J485" s="21" t="s">
        <v>62</v>
      </c>
      <c r="K485" s="21" t="s">
        <v>33</v>
      </c>
      <c r="L485">
        <v>520</v>
      </c>
      <c r="M485" s="21" t="s">
        <v>49</v>
      </c>
      <c r="N485" s="21" t="s">
        <v>14</v>
      </c>
      <c r="O485">
        <v>8.4699999999999998E-2</v>
      </c>
      <c r="P485">
        <v>44.043999999999997</v>
      </c>
      <c r="Q485">
        <v>31.5106</v>
      </c>
      <c r="R485">
        <v>8.4699999999999998E-2</v>
      </c>
      <c r="S485">
        <v>44.043908999999999</v>
      </c>
      <c r="T485" s="21" t="s">
        <v>315</v>
      </c>
      <c r="U485">
        <v>31.5106</v>
      </c>
      <c r="V485">
        <v>1387.85</v>
      </c>
      <c r="W485">
        <v>2026</v>
      </c>
    </row>
    <row r="486" spans="1:23" x14ac:dyDescent="0.25">
      <c r="A486">
        <v>72036590</v>
      </c>
      <c r="B486" s="2">
        <v>46052</v>
      </c>
      <c r="C486" s="21" t="s">
        <v>2553</v>
      </c>
      <c r="D486" s="21" t="s">
        <v>9</v>
      </c>
      <c r="E486" s="21" t="s">
        <v>10</v>
      </c>
      <c r="F486" s="21" t="s">
        <v>2604</v>
      </c>
      <c r="G486" s="21" t="s">
        <v>2605</v>
      </c>
      <c r="H486" s="21" t="s">
        <v>1155</v>
      </c>
      <c r="I486" s="21" t="s">
        <v>1156</v>
      </c>
      <c r="J486" s="21" t="s">
        <v>62</v>
      </c>
      <c r="K486" s="21" t="s">
        <v>33</v>
      </c>
      <c r="L486">
        <v>1000</v>
      </c>
      <c r="M486" s="21" t="s">
        <v>49</v>
      </c>
      <c r="N486" s="21" t="s">
        <v>14</v>
      </c>
      <c r="O486">
        <v>8.0199999999999994E-2</v>
      </c>
      <c r="P486">
        <v>80.2</v>
      </c>
      <c r="Q486">
        <v>31.5106</v>
      </c>
      <c r="R486">
        <v>8.0199000000000006E-2</v>
      </c>
      <c r="S486">
        <v>80.199995999999999</v>
      </c>
      <c r="T486" s="21" t="s">
        <v>315</v>
      </c>
      <c r="U486">
        <v>31.5106</v>
      </c>
      <c r="V486">
        <v>2527.15</v>
      </c>
      <c r="W486">
        <v>2026</v>
      </c>
    </row>
    <row r="487" spans="1:23" x14ac:dyDescent="0.25">
      <c r="A487">
        <v>72036853</v>
      </c>
      <c r="B487" s="2">
        <v>46052</v>
      </c>
      <c r="C487" s="21" t="s">
        <v>2697</v>
      </c>
      <c r="D487" s="21" t="s">
        <v>9</v>
      </c>
      <c r="E487" s="21" t="s">
        <v>10</v>
      </c>
      <c r="F487" s="21" t="s">
        <v>2604</v>
      </c>
      <c r="G487" s="21" t="s">
        <v>2605</v>
      </c>
      <c r="H487" s="21" t="s">
        <v>71</v>
      </c>
      <c r="I487" s="21" t="s">
        <v>72</v>
      </c>
      <c r="J487" s="21" t="s">
        <v>70</v>
      </c>
      <c r="K487" s="21" t="s">
        <v>33</v>
      </c>
      <c r="L487">
        <v>10000</v>
      </c>
      <c r="M487" s="21" t="s">
        <v>49</v>
      </c>
      <c r="N487" s="21" t="s">
        <v>14</v>
      </c>
      <c r="O487">
        <v>8.6800000000000002E-2</v>
      </c>
      <c r="P487">
        <v>868</v>
      </c>
      <c r="Q487">
        <v>31.5106</v>
      </c>
      <c r="R487">
        <v>8.6799000000000001E-2</v>
      </c>
      <c r="S487">
        <v>867.99997399999995</v>
      </c>
      <c r="T487" s="21" t="s">
        <v>315</v>
      </c>
      <c r="U487">
        <v>31.5106</v>
      </c>
      <c r="V487">
        <v>27351.200000000001</v>
      </c>
      <c r="W487">
        <v>2026</v>
      </c>
    </row>
    <row r="488" spans="1:23" x14ac:dyDescent="0.25">
      <c r="A488">
        <v>72036859</v>
      </c>
      <c r="B488" s="2">
        <v>46052</v>
      </c>
      <c r="C488" s="21" t="s">
        <v>2697</v>
      </c>
      <c r="D488" s="21" t="s">
        <v>9</v>
      </c>
      <c r="E488" s="21" t="s">
        <v>10</v>
      </c>
      <c r="F488" s="21" t="s">
        <v>2604</v>
      </c>
      <c r="G488" s="21" t="s">
        <v>2605</v>
      </c>
      <c r="H488" s="21" t="s">
        <v>75</v>
      </c>
      <c r="I488" s="21" t="s">
        <v>76</v>
      </c>
      <c r="J488" s="21" t="s">
        <v>70</v>
      </c>
      <c r="K488" s="21" t="s">
        <v>33</v>
      </c>
      <c r="L488">
        <v>5000</v>
      </c>
      <c r="M488" s="21" t="s">
        <v>49</v>
      </c>
      <c r="N488" s="21" t="s">
        <v>14</v>
      </c>
      <c r="O488">
        <v>1.11E-2</v>
      </c>
      <c r="P488">
        <v>55.5</v>
      </c>
      <c r="Q488">
        <v>31.5106</v>
      </c>
      <c r="R488">
        <v>1.11E-2</v>
      </c>
      <c r="S488">
        <v>55.500053000000001</v>
      </c>
      <c r="T488" s="21" t="s">
        <v>315</v>
      </c>
      <c r="U488">
        <v>31.5106</v>
      </c>
      <c r="V488">
        <v>1748.84</v>
      </c>
      <c r="W488">
        <v>2026</v>
      </c>
    </row>
    <row r="489" spans="1:23" x14ac:dyDescent="0.25">
      <c r="A489">
        <v>72036935</v>
      </c>
      <c r="B489" s="2">
        <v>46052</v>
      </c>
      <c r="C489" s="21" t="s">
        <v>2561</v>
      </c>
      <c r="D489" s="21" t="s">
        <v>9</v>
      </c>
      <c r="E489" s="21" t="s">
        <v>10</v>
      </c>
      <c r="F489" s="21" t="s">
        <v>2604</v>
      </c>
      <c r="G489" s="21" t="s">
        <v>2605</v>
      </c>
      <c r="H489" s="21" t="s">
        <v>1147</v>
      </c>
      <c r="I489" s="21" t="s">
        <v>1148</v>
      </c>
      <c r="J489" s="21" t="s">
        <v>62</v>
      </c>
      <c r="K489" s="21" t="s">
        <v>33</v>
      </c>
      <c r="L489">
        <v>400</v>
      </c>
      <c r="M489" s="21" t="s">
        <v>49</v>
      </c>
      <c r="N489" s="21" t="s">
        <v>14</v>
      </c>
      <c r="O489">
        <v>8.0199999999999994E-2</v>
      </c>
      <c r="P489">
        <v>32.08</v>
      </c>
      <c r="Q489">
        <v>31.5106</v>
      </c>
      <c r="R489">
        <v>8.0199000000000006E-2</v>
      </c>
      <c r="S489">
        <v>32.079998000000003</v>
      </c>
      <c r="T489" s="21" t="s">
        <v>315</v>
      </c>
      <c r="U489">
        <v>31.5106</v>
      </c>
      <c r="V489">
        <v>1010.86</v>
      </c>
      <c r="W489">
        <v>2026</v>
      </c>
    </row>
    <row r="490" spans="1:23" x14ac:dyDescent="0.25">
      <c r="A490">
        <v>72034279</v>
      </c>
      <c r="B490" s="2">
        <v>46028</v>
      </c>
      <c r="C490" s="21" t="s">
        <v>2443</v>
      </c>
      <c r="D490" s="21" t="s">
        <v>9</v>
      </c>
      <c r="E490" s="21" t="s">
        <v>10</v>
      </c>
      <c r="F490" s="21" t="s">
        <v>2655</v>
      </c>
      <c r="G490" s="21" t="s">
        <v>2656</v>
      </c>
      <c r="H490" s="21" t="s">
        <v>741</v>
      </c>
      <c r="I490" s="21" t="s">
        <v>742</v>
      </c>
      <c r="J490" s="21" t="s">
        <v>67</v>
      </c>
      <c r="K490" s="21" t="s">
        <v>12</v>
      </c>
      <c r="L490">
        <v>1064</v>
      </c>
      <c r="M490" s="21" t="s">
        <v>49</v>
      </c>
      <c r="N490" s="21" t="s">
        <v>14</v>
      </c>
      <c r="O490">
        <v>0.67869999999999997</v>
      </c>
      <c r="P490">
        <v>722.13699999999994</v>
      </c>
      <c r="Q490">
        <v>31.425799999999999</v>
      </c>
      <c r="R490">
        <v>0.67869900000000005</v>
      </c>
      <c r="S490">
        <v>722.13690599999995</v>
      </c>
      <c r="T490" s="21" t="s">
        <v>315</v>
      </c>
      <c r="U490">
        <v>31.425799999999999</v>
      </c>
      <c r="V490">
        <v>22693.73</v>
      </c>
      <c r="W490">
        <v>2026</v>
      </c>
    </row>
    <row r="491" spans="1:23" x14ac:dyDescent="0.25">
      <c r="A491">
        <v>72034510</v>
      </c>
      <c r="B491" s="2">
        <v>46028</v>
      </c>
      <c r="C491" s="21" t="s">
        <v>2461</v>
      </c>
      <c r="D491" s="21" t="s">
        <v>9</v>
      </c>
      <c r="E491" s="21" t="s">
        <v>10</v>
      </c>
      <c r="F491" s="21" t="s">
        <v>2655</v>
      </c>
      <c r="G491" s="21" t="s">
        <v>2656</v>
      </c>
      <c r="H491" s="21" t="s">
        <v>1126</v>
      </c>
      <c r="I491" s="21" t="s">
        <v>1127</v>
      </c>
      <c r="J491" s="21" t="s">
        <v>70</v>
      </c>
      <c r="K491" s="21" t="s">
        <v>12</v>
      </c>
      <c r="L491">
        <v>4000</v>
      </c>
      <c r="M491" s="21" t="s">
        <v>49</v>
      </c>
      <c r="N491" s="21" t="s">
        <v>14</v>
      </c>
      <c r="O491">
        <v>5.6099999999999997E-2</v>
      </c>
      <c r="P491">
        <v>224.4</v>
      </c>
      <c r="Q491">
        <v>31.425799999999999</v>
      </c>
      <c r="R491">
        <v>5.6099999999999997E-2</v>
      </c>
      <c r="S491">
        <v>224.400015</v>
      </c>
      <c r="T491" s="21" t="s">
        <v>315</v>
      </c>
      <c r="U491">
        <v>31.425799999999999</v>
      </c>
      <c r="V491">
        <v>7051.95</v>
      </c>
      <c r="W491">
        <v>2026</v>
      </c>
    </row>
    <row r="492" spans="1:23" x14ac:dyDescent="0.25">
      <c r="A492">
        <v>72034528</v>
      </c>
      <c r="B492" s="2">
        <v>46028</v>
      </c>
      <c r="C492" s="21" t="s">
        <v>2461</v>
      </c>
      <c r="D492" s="21" t="s">
        <v>9</v>
      </c>
      <c r="E492" s="21" t="s">
        <v>10</v>
      </c>
      <c r="F492" s="21" t="s">
        <v>2655</v>
      </c>
      <c r="G492" s="21" t="s">
        <v>2656</v>
      </c>
      <c r="H492" s="21" t="s">
        <v>71</v>
      </c>
      <c r="I492" s="21" t="s">
        <v>72</v>
      </c>
      <c r="J492" s="21" t="s">
        <v>70</v>
      </c>
      <c r="K492" s="21" t="s">
        <v>12</v>
      </c>
      <c r="L492">
        <v>10000</v>
      </c>
      <c r="M492" s="21" t="s">
        <v>49</v>
      </c>
      <c r="N492" s="21" t="s">
        <v>14</v>
      </c>
      <c r="O492">
        <v>8.6800000000000002E-2</v>
      </c>
      <c r="P492">
        <v>868</v>
      </c>
      <c r="Q492">
        <v>31.425799999999999</v>
      </c>
      <c r="R492">
        <v>8.6800000000000002E-2</v>
      </c>
      <c r="S492">
        <v>867.99985900000001</v>
      </c>
      <c r="T492" s="21" t="s">
        <v>315</v>
      </c>
      <c r="U492">
        <v>31.425799999999999</v>
      </c>
      <c r="V492">
        <v>27277.59</v>
      </c>
      <c r="W492">
        <v>2026</v>
      </c>
    </row>
    <row r="493" spans="1:23" x14ac:dyDescent="0.25">
      <c r="A493">
        <v>72034533</v>
      </c>
      <c r="B493" s="2">
        <v>46028</v>
      </c>
      <c r="C493" s="21" t="s">
        <v>2461</v>
      </c>
      <c r="D493" s="21" t="s">
        <v>9</v>
      </c>
      <c r="E493" s="21" t="s">
        <v>10</v>
      </c>
      <c r="F493" s="21" t="s">
        <v>2655</v>
      </c>
      <c r="G493" s="21" t="s">
        <v>2656</v>
      </c>
      <c r="H493" s="21" t="s">
        <v>75</v>
      </c>
      <c r="I493" s="21" t="s">
        <v>76</v>
      </c>
      <c r="J493" s="21" t="s">
        <v>70</v>
      </c>
      <c r="K493" s="21" t="s">
        <v>12</v>
      </c>
      <c r="L493">
        <v>4000</v>
      </c>
      <c r="M493" s="21" t="s">
        <v>49</v>
      </c>
      <c r="N493" s="21" t="s">
        <v>14</v>
      </c>
      <c r="O493">
        <v>1.11E-2</v>
      </c>
      <c r="P493">
        <v>44.4</v>
      </c>
      <c r="Q493">
        <v>31.425799999999999</v>
      </c>
      <c r="R493">
        <v>1.11E-2</v>
      </c>
      <c r="S493">
        <v>44.400142000000002</v>
      </c>
      <c r="T493" s="21" t="s">
        <v>315</v>
      </c>
      <c r="U493">
        <v>31.425799999999999</v>
      </c>
      <c r="V493">
        <v>1395.31</v>
      </c>
      <c r="W493">
        <v>2026</v>
      </c>
    </row>
    <row r="494" spans="1:23" x14ac:dyDescent="0.25">
      <c r="A494">
        <v>72034718</v>
      </c>
      <c r="B494" s="2">
        <v>46028</v>
      </c>
      <c r="C494" s="21" t="s">
        <v>2465</v>
      </c>
      <c r="D494" s="21" t="s">
        <v>9</v>
      </c>
      <c r="E494" s="21" t="s">
        <v>10</v>
      </c>
      <c r="F494" s="21" t="s">
        <v>2655</v>
      </c>
      <c r="G494" s="21" t="s">
        <v>2656</v>
      </c>
      <c r="H494" s="21" t="s">
        <v>1163</v>
      </c>
      <c r="I494" s="21" t="s">
        <v>1164</v>
      </c>
      <c r="J494" s="21" t="s">
        <v>59</v>
      </c>
      <c r="K494" s="21" t="s">
        <v>12</v>
      </c>
      <c r="L494">
        <v>150000</v>
      </c>
      <c r="M494" s="21" t="s">
        <v>49</v>
      </c>
      <c r="N494" s="21" t="s">
        <v>14</v>
      </c>
      <c r="O494">
        <v>8.9999999999999993E-3</v>
      </c>
      <c r="P494">
        <v>1350</v>
      </c>
      <c r="Q494">
        <v>31.425799999999999</v>
      </c>
      <c r="R494">
        <v>8.9990000000000001E-3</v>
      </c>
      <c r="S494">
        <v>1350</v>
      </c>
      <c r="T494" s="21" t="s">
        <v>315</v>
      </c>
      <c r="U494">
        <v>31.425799999999999</v>
      </c>
      <c r="V494">
        <v>42424.83</v>
      </c>
      <c r="W494">
        <v>2026</v>
      </c>
    </row>
    <row r="495" spans="1:23" x14ac:dyDescent="0.25">
      <c r="A495">
        <v>72034718</v>
      </c>
      <c r="B495" s="2">
        <v>46028</v>
      </c>
      <c r="C495" s="21" t="s">
        <v>2465</v>
      </c>
      <c r="D495" s="21" t="s">
        <v>9</v>
      </c>
      <c r="E495" s="21" t="s">
        <v>10</v>
      </c>
      <c r="F495" s="21" t="s">
        <v>2655</v>
      </c>
      <c r="G495" s="21" t="s">
        <v>2656</v>
      </c>
      <c r="H495" s="21" t="s">
        <v>1163</v>
      </c>
      <c r="I495" s="21" t="s">
        <v>1164</v>
      </c>
      <c r="J495" s="21" t="s">
        <v>59</v>
      </c>
      <c r="K495" s="21" t="s">
        <v>12</v>
      </c>
      <c r="L495">
        <v>150000</v>
      </c>
      <c r="M495" s="21" t="s">
        <v>49</v>
      </c>
      <c r="N495" s="21" t="s">
        <v>14</v>
      </c>
      <c r="O495">
        <v>8.9999999999999993E-3</v>
      </c>
      <c r="P495">
        <v>1350</v>
      </c>
      <c r="Q495">
        <v>31.425799999999999</v>
      </c>
      <c r="R495">
        <v>8.9990000000000001E-3</v>
      </c>
      <c r="S495">
        <v>1350</v>
      </c>
      <c r="T495" s="21" t="s">
        <v>315</v>
      </c>
      <c r="U495">
        <v>31.425799999999999</v>
      </c>
      <c r="V495">
        <v>42424.83</v>
      </c>
      <c r="W495">
        <v>2026</v>
      </c>
    </row>
    <row r="496" spans="1:23" x14ac:dyDescent="0.25">
      <c r="A496">
        <v>72034928</v>
      </c>
      <c r="B496" s="2">
        <v>46028</v>
      </c>
      <c r="C496" s="21" t="s">
        <v>2497</v>
      </c>
      <c r="D496" s="21" t="s">
        <v>9</v>
      </c>
      <c r="E496" s="21" t="s">
        <v>10</v>
      </c>
      <c r="F496" s="21" t="s">
        <v>2655</v>
      </c>
      <c r="G496" s="21" t="s">
        <v>2656</v>
      </c>
      <c r="H496" s="21" t="s">
        <v>1163</v>
      </c>
      <c r="I496" s="21" t="s">
        <v>1164</v>
      </c>
      <c r="J496" s="21" t="s">
        <v>59</v>
      </c>
      <c r="K496" s="21" t="s">
        <v>12</v>
      </c>
      <c r="L496">
        <v>100000</v>
      </c>
      <c r="M496" s="21" t="s">
        <v>49</v>
      </c>
      <c r="N496" s="21" t="s">
        <v>14</v>
      </c>
      <c r="O496">
        <v>8.9999999999999993E-3</v>
      </c>
      <c r="P496">
        <v>900</v>
      </c>
      <c r="Q496">
        <v>31.425799999999999</v>
      </c>
      <c r="R496">
        <v>8.9990000000000001E-3</v>
      </c>
      <c r="S496">
        <v>900</v>
      </c>
      <c r="T496" s="21" t="s">
        <v>315</v>
      </c>
      <c r="U496">
        <v>31.425799999999999</v>
      </c>
      <c r="V496">
        <v>28283.22</v>
      </c>
      <c r="W496">
        <v>2026</v>
      </c>
    </row>
    <row r="497" spans="1:23" x14ac:dyDescent="0.25">
      <c r="A497">
        <v>72035003</v>
      </c>
      <c r="B497" s="2">
        <v>46028</v>
      </c>
      <c r="C497" s="21" t="s">
        <v>2485</v>
      </c>
      <c r="D497" s="21" t="s">
        <v>9</v>
      </c>
      <c r="E497" s="21" t="s">
        <v>10</v>
      </c>
      <c r="F497" s="21" t="s">
        <v>2655</v>
      </c>
      <c r="G497" s="21" t="s">
        <v>2656</v>
      </c>
      <c r="H497" s="21" t="s">
        <v>342</v>
      </c>
      <c r="I497" s="21" t="s">
        <v>343</v>
      </c>
      <c r="J497" s="21" t="s">
        <v>62</v>
      </c>
      <c r="K497" s="21" t="s">
        <v>12</v>
      </c>
      <c r="L497">
        <v>1010</v>
      </c>
      <c r="M497" s="21" t="s">
        <v>49</v>
      </c>
      <c r="N497" s="21" t="s">
        <v>14</v>
      </c>
      <c r="O497">
        <v>8.5599999999999996E-2</v>
      </c>
      <c r="P497">
        <v>86.46</v>
      </c>
      <c r="Q497">
        <v>31.425799999999999</v>
      </c>
      <c r="R497">
        <v>8.5599999999999996E-2</v>
      </c>
      <c r="S497">
        <v>86.459851</v>
      </c>
      <c r="T497" s="21" t="s">
        <v>315</v>
      </c>
      <c r="U497">
        <v>31.425799999999999</v>
      </c>
      <c r="V497">
        <v>2717.07</v>
      </c>
      <c r="W497">
        <v>2026</v>
      </c>
    </row>
    <row r="498" spans="1:23" x14ac:dyDescent="0.25">
      <c r="A498">
        <v>72035287</v>
      </c>
      <c r="B498" s="2">
        <v>46028</v>
      </c>
      <c r="C498" s="21" t="s">
        <v>2492</v>
      </c>
      <c r="D498" s="21" t="s">
        <v>9</v>
      </c>
      <c r="E498" s="21" t="s">
        <v>10</v>
      </c>
      <c r="F498" s="21" t="s">
        <v>2655</v>
      </c>
      <c r="G498" s="21" t="s">
        <v>2656</v>
      </c>
      <c r="H498" s="21" t="s">
        <v>2741</v>
      </c>
      <c r="I498" s="21" t="s">
        <v>2742</v>
      </c>
      <c r="J498" s="21" t="s">
        <v>418</v>
      </c>
      <c r="K498" s="21" t="s">
        <v>12</v>
      </c>
      <c r="L498">
        <v>4400</v>
      </c>
      <c r="M498" s="21" t="s">
        <v>49</v>
      </c>
      <c r="N498" s="21" t="s">
        <v>14</v>
      </c>
      <c r="O498">
        <v>1.0019</v>
      </c>
      <c r="P498">
        <v>4408.3599999999997</v>
      </c>
      <c r="Q498">
        <v>31.425799999999999</v>
      </c>
      <c r="R498">
        <v>1.0019</v>
      </c>
      <c r="S498">
        <v>4408.360009</v>
      </c>
      <c r="T498" s="21" t="s">
        <v>315</v>
      </c>
      <c r="U498">
        <v>31.425799999999999</v>
      </c>
      <c r="V498">
        <v>138536.24</v>
      </c>
      <c r="W498">
        <v>2026</v>
      </c>
    </row>
    <row r="499" spans="1:23" x14ac:dyDescent="0.25">
      <c r="A499">
        <v>72035288</v>
      </c>
      <c r="B499" s="2">
        <v>46028</v>
      </c>
      <c r="C499" s="21" t="s">
        <v>2492</v>
      </c>
      <c r="D499" s="21" t="s">
        <v>9</v>
      </c>
      <c r="E499" s="21" t="s">
        <v>10</v>
      </c>
      <c r="F499" s="21" t="s">
        <v>2655</v>
      </c>
      <c r="G499" s="21" t="s">
        <v>2656</v>
      </c>
      <c r="H499" s="21" t="s">
        <v>2741</v>
      </c>
      <c r="I499" s="21" t="s">
        <v>2742</v>
      </c>
      <c r="J499" s="21" t="s">
        <v>418</v>
      </c>
      <c r="K499" s="21" t="s">
        <v>12</v>
      </c>
      <c r="L499">
        <v>5400</v>
      </c>
      <c r="M499" s="21" t="s">
        <v>49</v>
      </c>
      <c r="N499" s="21" t="s">
        <v>14</v>
      </c>
      <c r="O499">
        <v>1.0019</v>
      </c>
      <c r="P499">
        <v>5410.26</v>
      </c>
      <c r="Q499">
        <v>31.425799999999999</v>
      </c>
      <c r="R499">
        <v>1.0019</v>
      </c>
      <c r="S499">
        <v>5410.2600409999995</v>
      </c>
      <c r="T499" s="21" t="s">
        <v>315</v>
      </c>
      <c r="U499">
        <v>31.425799999999999</v>
      </c>
      <c r="V499">
        <v>170021.75</v>
      </c>
      <c r="W499">
        <v>2026</v>
      </c>
    </row>
    <row r="500" spans="1:23" x14ac:dyDescent="0.25">
      <c r="A500">
        <v>72035580</v>
      </c>
      <c r="B500" s="2">
        <v>46028</v>
      </c>
      <c r="C500" s="21" t="s">
        <v>2495</v>
      </c>
      <c r="D500" s="21" t="s">
        <v>9</v>
      </c>
      <c r="E500" s="21" t="s">
        <v>10</v>
      </c>
      <c r="F500" s="21" t="s">
        <v>2655</v>
      </c>
      <c r="G500" s="21" t="s">
        <v>2656</v>
      </c>
      <c r="H500" s="21" t="s">
        <v>1466</v>
      </c>
      <c r="I500" s="21" t="s">
        <v>1467</v>
      </c>
      <c r="J500" s="21" t="s">
        <v>60</v>
      </c>
      <c r="K500" s="21" t="s">
        <v>12</v>
      </c>
      <c r="L500">
        <v>5000</v>
      </c>
      <c r="M500" s="21" t="s">
        <v>49</v>
      </c>
      <c r="N500" s="21" t="s">
        <v>14</v>
      </c>
      <c r="O500">
        <v>2.6100000000000002E-2</v>
      </c>
      <c r="P500">
        <v>130.5</v>
      </c>
      <c r="Q500">
        <v>31.425799999999999</v>
      </c>
      <c r="R500">
        <v>2.6099000000000001E-2</v>
      </c>
      <c r="S500">
        <v>130.50009800000001</v>
      </c>
      <c r="T500" s="21" t="s">
        <v>315</v>
      </c>
      <c r="U500">
        <v>31.425799999999999</v>
      </c>
      <c r="V500">
        <v>4101.07</v>
      </c>
      <c r="W500">
        <v>2026</v>
      </c>
    </row>
    <row r="501" spans="1:23" x14ac:dyDescent="0.25">
      <c r="A501">
        <v>72035634</v>
      </c>
      <c r="B501" s="2">
        <v>46028</v>
      </c>
      <c r="C501" s="21" t="s">
        <v>2496</v>
      </c>
      <c r="D501" s="21" t="s">
        <v>9</v>
      </c>
      <c r="E501" s="21" t="s">
        <v>10</v>
      </c>
      <c r="F501" s="21" t="s">
        <v>2655</v>
      </c>
      <c r="G501" s="21" t="s">
        <v>2656</v>
      </c>
      <c r="H501" s="21" t="s">
        <v>2735</v>
      </c>
      <c r="I501" s="21" t="s">
        <v>2736</v>
      </c>
      <c r="J501" s="21" t="s">
        <v>55</v>
      </c>
      <c r="K501" s="21" t="s">
        <v>12</v>
      </c>
      <c r="L501">
        <v>28890</v>
      </c>
      <c r="M501" s="21" t="s">
        <v>49</v>
      </c>
      <c r="N501" s="21" t="s">
        <v>14</v>
      </c>
      <c r="O501">
        <v>0.1714</v>
      </c>
      <c r="P501">
        <v>4951.75</v>
      </c>
      <c r="Q501">
        <v>31.425799999999999</v>
      </c>
      <c r="R501">
        <v>0.171399</v>
      </c>
      <c r="S501">
        <v>4951.7501540000003</v>
      </c>
      <c r="T501" s="21" t="s">
        <v>315</v>
      </c>
      <c r="U501">
        <v>31.425799999999999</v>
      </c>
      <c r="V501">
        <v>155612.71</v>
      </c>
      <c r="W501">
        <v>2026</v>
      </c>
    </row>
    <row r="502" spans="1:23" x14ac:dyDescent="0.25">
      <c r="A502">
        <v>72035638</v>
      </c>
      <c r="B502" s="2">
        <v>46028</v>
      </c>
      <c r="C502" s="21" t="s">
        <v>2496</v>
      </c>
      <c r="D502" s="21" t="s">
        <v>9</v>
      </c>
      <c r="E502" s="21" t="s">
        <v>10</v>
      </c>
      <c r="F502" s="21" t="s">
        <v>2655</v>
      </c>
      <c r="G502" s="21" t="s">
        <v>2656</v>
      </c>
      <c r="H502" s="21" t="s">
        <v>2737</v>
      </c>
      <c r="I502" s="21" t="s">
        <v>2738</v>
      </c>
      <c r="J502" s="21" t="s">
        <v>55</v>
      </c>
      <c r="K502" s="21" t="s">
        <v>12</v>
      </c>
      <c r="L502">
        <v>8920</v>
      </c>
      <c r="M502" s="21" t="s">
        <v>49</v>
      </c>
      <c r="N502" s="21" t="s">
        <v>14</v>
      </c>
      <c r="O502">
        <v>0.3</v>
      </c>
      <c r="P502">
        <v>2676</v>
      </c>
      <c r="Q502">
        <v>31.425799999999999</v>
      </c>
      <c r="R502">
        <v>0.3</v>
      </c>
      <c r="S502">
        <v>2675.9999739999998</v>
      </c>
      <c r="T502" s="21" t="s">
        <v>315</v>
      </c>
      <c r="U502">
        <v>31.425799999999999</v>
      </c>
      <c r="V502">
        <v>84095.44</v>
      </c>
      <c r="W502">
        <v>2026</v>
      </c>
    </row>
    <row r="503" spans="1:23" x14ac:dyDescent="0.25">
      <c r="A503">
        <v>72035819</v>
      </c>
      <c r="B503" s="2">
        <v>46028</v>
      </c>
      <c r="C503" s="21" t="s">
        <v>2557</v>
      </c>
      <c r="D503" s="21" t="s">
        <v>9</v>
      </c>
      <c r="E503" s="21" t="s">
        <v>10</v>
      </c>
      <c r="F503" s="21" t="s">
        <v>2655</v>
      </c>
      <c r="G503" s="21" t="s">
        <v>2656</v>
      </c>
      <c r="H503" s="21" t="s">
        <v>1206</v>
      </c>
      <c r="I503" s="21" t="s">
        <v>1207</v>
      </c>
      <c r="J503" s="21" t="s">
        <v>163</v>
      </c>
      <c r="K503" s="21" t="s">
        <v>12</v>
      </c>
      <c r="L503">
        <v>500</v>
      </c>
      <c r="M503" s="21" t="s">
        <v>49</v>
      </c>
      <c r="N503" s="21" t="s">
        <v>14</v>
      </c>
      <c r="O503">
        <v>0.68859999999999999</v>
      </c>
      <c r="P503">
        <v>344.3</v>
      </c>
      <c r="Q503">
        <v>31.425799999999999</v>
      </c>
      <c r="R503">
        <v>0.68859999999999999</v>
      </c>
      <c r="S503">
        <v>344.29990600000002</v>
      </c>
      <c r="T503" s="21" t="s">
        <v>315</v>
      </c>
      <c r="U503">
        <v>31.425799999999999</v>
      </c>
      <c r="V503">
        <v>10819.9</v>
      </c>
      <c r="W503">
        <v>2026</v>
      </c>
    </row>
    <row r="504" spans="1:23" x14ac:dyDescent="0.25">
      <c r="A504">
        <v>72035843</v>
      </c>
      <c r="B504" s="2">
        <v>46028</v>
      </c>
      <c r="C504" s="21" t="s">
        <v>2557</v>
      </c>
      <c r="D504" s="21" t="s">
        <v>9</v>
      </c>
      <c r="E504" s="21" t="s">
        <v>10</v>
      </c>
      <c r="F504" s="21" t="s">
        <v>2655</v>
      </c>
      <c r="G504" s="21" t="s">
        <v>2656</v>
      </c>
      <c r="H504" s="21" t="s">
        <v>1206</v>
      </c>
      <c r="I504" s="21" t="s">
        <v>1207</v>
      </c>
      <c r="J504" s="21" t="s">
        <v>163</v>
      </c>
      <c r="K504" s="21" t="s">
        <v>12</v>
      </c>
      <c r="L504">
        <v>400</v>
      </c>
      <c r="M504" s="21" t="s">
        <v>49</v>
      </c>
      <c r="N504" s="21" t="s">
        <v>14</v>
      </c>
      <c r="O504">
        <v>0.68859999999999999</v>
      </c>
      <c r="P504">
        <v>275.44</v>
      </c>
      <c r="Q504">
        <v>31.425799999999999</v>
      </c>
      <c r="R504">
        <v>0.68859999999999999</v>
      </c>
      <c r="S504">
        <v>275.43992500000002</v>
      </c>
      <c r="T504" s="21" t="s">
        <v>315</v>
      </c>
      <c r="U504">
        <v>31.425799999999999</v>
      </c>
      <c r="V504">
        <v>8655.92</v>
      </c>
      <c r="W504">
        <v>2026</v>
      </c>
    </row>
    <row r="505" spans="1:23" x14ac:dyDescent="0.25">
      <c r="A505">
        <v>72034429</v>
      </c>
      <c r="B505" s="2">
        <v>46031</v>
      </c>
      <c r="C505" s="21" t="s">
        <v>2444</v>
      </c>
      <c r="D505" s="21" t="s">
        <v>9</v>
      </c>
      <c r="E505" s="21" t="s">
        <v>10</v>
      </c>
      <c r="F505" s="21" t="s">
        <v>2712</v>
      </c>
      <c r="G505" s="21" t="s">
        <v>2713</v>
      </c>
      <c r="H505" s="21" t="s">
        <v>1191</v>
      </c>
      <c r="I505" s="21" t="s">
        <v>1192</v>
      </c>
      <c r="J505" s="21" t="s">
        <v>163</v>
      </c>
      <c r="K505" s="21" t="s">
        <v>12</v>
      </c>
      <c r="L505">
        <v>900</v>
      </c>
      <c r="M505" s="21" t="s">
        <v>49</v>
      </c>
      <c r="N505" s="21" t="s">
        <v>14</v>
      </c>
      <c r="O505">
        <v>0.51400000000000001</v>
      </c>
      <c r="P505">
        <v>462.6</v>
      </c>
      <c r="Q505">
        <v>31.616499999999998</v>
      </c>
      <c r="R505">
        <v>0.51399899999999998</v>
      </c>
      <c r="S505">
        <v>462.59990800000003</v>
      </c>
      <c r="T505" s="21" t="s">
        <v>315</v>
      </c>
      <c r="U505">
        <v>31.616499999999998</v>
      </c>
      <c r="V505">
        <v>14625.79</v>
      </c>
      <c r="W505">
        <v>2026</v>
      </c>
    </row>
    <row r="506" spans="1:23" x14ac:dyDescent="0.25">
      <c r="A506">
        <v>72034521</v>
      </c>
      <c r="B506" s="2">
        <v>46031</v>
      </c>
      <c r="C506" s="21" t="s">
        <v>2461</v>
      </c>
      <c r="D506" s="21" t="s">
        <v>9</v>
      </c>
      <c r="E506" s="21" t="s">
        <v>10</v>
      </c>
      <c r="F506" s="21" t="s">
        <v>2695</v>
      </c>
      <c r="G506" s="21" t="s">
        <v>2696</v>
      </c>
      <c r="H506" s="21" t="s">
        <v>1176</v>
      </c>
      <c r="I506" s="21" t="s">
        <v>1177</v>
      </c>
      <c r="J506" s="21" t="s">
        <v>65</v>
      </c>
      <c r="K506" s="21" t="s">
        <v>12</v>
      </c>
      <c r="L506">
        <v>1000</v>
      </c>
      <c r="M506" s="21" t="s">
        <v>49</v>
      </c>
      <c r="N506" s="21" t="s">
        <v>14</v>
      </c>
      <c r="O506">
        <v>0.1411</v>
      </c>
      <c r="P506">
        <v>141.1</v>
      </c>
      <c r="Q506">
        <v>31.616499999999998</v>
      </c>
      <c r="R506">
        <v>0.1411</v>
      </c>
      <c r="S506">
        <v>141.10005799999999</v>
      </c>
      <c r="T506" s="21" t="s">
        <v>315</v>
      </c>
      <c r="U506">
        <v>31.616499999999998</v>
      </c>
      <c r="V506">
        <v>4461.09</v>
      </c>
      <c r="W506">
        <v>2026</v>
      </c>
    </row>
    <row r="507" spans="1:23" x14ac:dyDescent="0.25">
      <c r="A507">
        <v>72034523</v>
      </c>
      <c r="B507" s="2">
        <v>46031</v>
      </c>
      <c r="C507" s="21" t="s">
        <v>2461</v>
      </c>
      <c r="D507" s="21" t="s">
        <v>9</v>
      </c>
      <c r="E507" s="21" t="s">
        <v>10</v>
      </c>
      <c r="F507" s="21" t="s">
        <v>2695</v>
      </c>
      <c r="G507" s="21" t="s">
        <v>2696</v>
      </c>
      <c r="H507" s="21" t="s">
        <v>1174</v>
      </c>
      <c r="I507" s="21" t="s">
        <v>1175</v>
      </c>
      <c r="J507" s="21" t="s">
        <v>65</v>
      </c>
      <c r="K507" s="21" t="s">
        <v>12</v>
      </c>
      <c r="L507">
        <v>1000</v>
      </c>
      <c r="M507" s="21" t="s">
        <v>49</v>
      </c>
      <c r="N507" s="21" t="s">
        <v>14</v>
      </c>
      <c r="O507">
        <v>0.14099999999999999</v>
      </c>
      <c r="P507">
        <v>141</v>
      </c>
      <c r="Q507">
        <v>31.616499999999998</v>
      </c>
      <c r="R507">
        <v>0.14099999999999999</v>
      </c>
      <c r="S507">
        <v>141.00011000000001</v>
      </c>
      <c r="T507" s="21" t="s">
        <v>315</v>
      </c>
      <c r="U507">
        <v>31.616499999999998</v>
      </c>
      <c r="V507">
        <v>4457.93</v>
      </c>
      <c r="W507">
        <v>2026</v>
      </c>
    </row>
    <row r="508" spans="1:23" x14ac:dyDescent="0.25">
      <c r="A508">
        <v>72034525</v>
      </c>
      <c r="B508" s="2">
        <v>46031</v>
      </c>
      <c r="C508" s="21" t="s">
        <v>2461</v>
      </c>
      <c r="D508" s="21" t="s">
        <v>9</v>
      </c>
      <c r="E508" s="21" t="s">
        <v>10</v>
      </c>
      <c r="F508" s="21" t="s">
        <v>2695</v>
      </c>
      <c r="G508" s="21" t="s">
        <v>2696</v>
      </c>
      <c r="H508" s="21" t="s">
        <v>556</v>
      </c>
      <c r="I508" s="21" t="s">
        <v>987</v>
      </c>
      <c r="J508" s="21" t="s">
        <v>65</v>
      </c>
      <c r="K508" s="21" t="s">
        <v>12</v>
      </c>
      <c r="L508">
        <v>3000</v>
      </c>
      <c r="M508" s="21" t="s">
        <v>49</v>
      </c>
      <c r="N508" s="21" t="s">
        <v>14</v>
      </c>
      <c r="O508">
        <v>0.1391</v>
      </c>
      <c r="P508">
        <v>417.3</v>
      </c>
      <c r="Q508">
        <v>31.616499999999998</v>
      </c>
      <c r="R508">
        <v>0.1391</v>
      </c>
      <c r="S508">
        <v>417.30014299999999</v>
      </c>
      <c r="T508" s="21" t="s">
        <v>315</v>
      </c>
      <c r="U508">
        <v>31.616499999999998</v>
      </c>
      <c r="V508">
        <v>13193.57</v>
      </c>
      <c r="W508">
        <v>2026</v>
      </c>
    </row>
    <row r="509" spans="1:23" x14ac:dyDescent="0.25">
      <c r="A509">
        <v>72034535</v>
      </c>
      <c r="B509" s="2">
        <v>46031</v>
      </c>
      <c r="C509" s="21" t="s">
        <v>2461</v>
      </c>
      <c r="D509" s="21" t="s">
        <v>9</v>
      </c>
      <c r="E509" s="21" t="s">
        <v>10</v>
      </c>
      <c r="F509" s="21" t="s">
        <v>2695</v>
      </c>
      <c r="G509" s="21" t="s">
        <v>2696</v>
      </c>
      <c r="H509" s="21" t="s">
        <v>1178</v>
      </c>
      <c r="I509" s="21" t="s">
        <v>1179</v>
      </c>
      <c r="J509" s="21" t="s">
        <v>65</v>
      </c>
      <c r="K509" s="21" t="s">
        <v>12</v>
      </c>
      <c r="L509">
        <v>2000</v>
      </c>
      <c r="M509" s="21" t="s">
        <v>49</v>
      </c>
      <c r="N509" s="21" t="s">
        <v>14</v>
      </c>
      <c r="O509">
        <v>0.1363</v>
      </c>
      <c r="P509">
        <v>272.60000000000002</v>
      </c>
      <c r="Q509">
        <v>31.616499999999998</v>
      </c>
      <c r="R509">
        <v>0.1363</v>
      </c>
      <c r="S509">
        <v>272.60006600000003</v>
      </c>
      <c r="T509" s="21" t="s">
        <v>315</v>
      </c>
      <c r="U509">
        <v>31.616499999999998</v>
      </c>
      <c r="V509">
        <v>8618.66</v>
      </c>
      <c r="W509">
        <v>2026</v>
      </c>
    </row>
    <row r="510" spans="1:23" x14ac:dyDescent="0.25">
      <c r="A510">
        <v>72034604</v>
      </c>
      <c r="B510" s="2">
        <v>46031</v>
      </c>
      <c r="C510" s="21" t="s">
        <v>2464</v>
      </c>
      <c r="D510" s="21" t="s">
        <v>9</v>
      </c>
      <c r="E510" s="21" t="s">
        <v>10</v>
      </c>
      <c r="F510" s="21" t="s">
        <v>2695</v>
      </c>
      <c r="G510" s="21" t="s">
        <v>2696</v>
      </c>
      <c r="H510" s="21" t="s">
        <v>752</v>
      </c>
      <c r="I510" s="21" t="s">
        <v>753</v>
      </c>
      <c r="J510" s="21" t="s">
        <v>65</v>
      </c>
      <c r="K510" s="21" t="s">
        <v>12</v>
      </c>
      <c r="L510">
        <v>1000</v>
      </c>
      <c r="M510" s="21" t="s">
        <v>49</v>
      </c>
      <c r="N510" s="21" t="s">
        <v>14</v>
      </c>
      <c r="O510">
        <v>0.25819999999999999</v>
      </c>
      <c r="P510">
        <v>258.2</v>
      </c>
      <c r="Q510">
        <v>31.616499999999998</v>
      </c>
      <c r="R510">
        <v>0.25819900000000001</v>
      </c>
      <c r="S510">
        <v>258.19999000000001</v>
      </c>
      <c r="T510" s="21" t="s">
        <v>315</v>
      </c>
      <c r="U510">
        <v>31.616499999999998</v>
      </c>
      <c r="V510">
        <v>8163.38</v>
      </c>
      <c r="W510">
        <v>2026</v>
      </c>
    </row>
    <row r="511" spans="1:23" x14ac:dyDescent="0.25">
      <c r="A511">
        <v>72034779</v>
      </c>
      <c r="B511" s="2">
        <v>46031</v>
      </c>
      <c r="C511" s="21" t="s">
        <v>2468</v>
      </c>
      <c r="D511" s="21" t="s">
        <v>9</v>
      </c>
      <c r="E511" s="21" t="s">
        <v>10</v>
      </c>
      <c r="F511" s="21" t="s">
        <v>2695</v>
      </c>
      <c r="G511" s="21" t="s">
        <v>2696</v>
      </c>
      <c r="H511" s="21" t="s">
        <v>488</v>
      </c>
      <c r="I511" s="21" t="s">
        <v>517</v>
      </c>
      <c r="J511" s="21" t="s">
        <v>172</v>
      </c>
      <c r="K511" s="21" t="s">
        <v>12</v>
      </c>
      <c r="L511">
        <v>20000</v>
      </c>
      <c r="M511" s="21" t="s">
        <v>49</v>
      </c>
      <c r="N511" s="21" t="s">
        <v>14</v>
      </c>
      <c r="O511">
        <v>0.01</v>
      </c>
      <c r="P511">
        <v>200</v>
      </c>
      <c r="Q511">
        <v>31.616499999999998</v>
      </c>
      <c r="R511">
        <v>0.01</v>
      </c>
      <c r="S511">
        <v>200</v>
      </c>
      <c r="T511" s="21" t="s">
        <v>315</v>
      </c>
      <c r="U511">
        <v>31.616499999999998</v>
      </c>
      <c r="V511">
        <v>6323.3</v>
      </c>
      <c r="W511">
        <v>2026</v>
      </c>
    </row>
    <row r="512" spans="1:23" x14ac:dyDescent="0.25">
      <c r="A512">
        <v>72034784</v>
      </c>
      <c r="B512" s="2">
        <v>46031</v>
      </c>
      <c r="C512" s="21" t="s">
        <v>2468</v>
      </c>
      <c r="D512" s="21" t="s">
        <v>9</v>
      </c>
      <c r="E512" s="21" t="s">
        <v>10</v>
      </c>
      <c r="F512" s="21" t="s">
        <v>2695</v>
      </c>
      <c r="G512" s="21" t="s">
        <v>2696</v>
      </c>
      <c r="H512" s="21" t="s">
        <v>1161</v>
      </c>
      <c r="I512" s="21" t="s">
        <v>1162</v>
      </c>
      <c r="J512" s="21" t="s">
        <v>59</v>
      </c>
      <c r="K512" s="21" t="s">
        <v>12</v>
      </c>
      <c r="L512">
        <v>100000</v>
      </c>
      <c r="M512" s="21" t="s">
        <v>49</v>
      </c>
      <c r="N512" s="21" t="s">
        <v>14</v>
      </c>
      <c r="O512">
        <v>1.5900000000000001E-2</v>
      </c>
      <c r="P512">
        <v>1590</v>
      </c>
      <c r="Q512">
        <v>31.616499999999998</v>
      </c>
      <c r="R512">
        <v>1.5899E-2</v>
      </c>
      <c r="S512">
        <v>1590.0001580000001</v>
      </c>
      <c r="T512" s="21" t="s">
        <v>315</v>
      </c>
      <c r="U512">
        <v>31.616499999999998</v>
      </c>
      <c r="V512">
        <v>50270.239999999998</v>
      </c>
      <c r="W512">
        <v>2026</v>
      </c>
    </row>
    <row r="513" spans="1:23" x14ac:dyDescent="0.25">
      <c r="A513">
        <v>72034855</v>
      </c>
      <c r="B513" s="2">
        <v>46031</v>
      </c>
      <c r="C513" s="21" t="s">
        <v>2516</v>
      </c>
      <c r="D513" s="21" t="s">
        <v>9</v>
      </c>
      <c r="E513" s="21" t="s">
        <v>10</v>
      </c>
      <c r="F513" s="21" t="s">
        <v>2712</v>
      </c>
      <c r="G513" s="21" t="s">
        <v>2713</v>
      </c>
      <c r="H513" s="21" t="s">
        <v>175</v>
      </c>
      <c r="I513" s="21" t="s">
        <v>990</v>
      </c>
      <c r="J513" s="21" t="s">
        <v>172</v>
      </c>
      <c r="K513" s="21" t="s">
        <v>12</v>
      </c>
      <c r="L513">
        <v>1000</v>
      </c>
      <c r="M513" s="21" t="s">
        <v>49</v>
      </c>
      <c r="N513" s="21" t="s">
        <v>14</v>
      </c>
      <c r="O513">
        <v>1.0500000000000001E-2</v>
      </c>
      <c r="P513">
        <v>10.5</v>
      </c>
      <c r="Q513">
        <v>31.616499999999998</v>
      </c>
      <c r="R513">
        <v>1.0499E-2</v>
      </c>
      <c r="S513">
        <v>10.499897000000001</v>
      </c>
      <c r="T513" s="21" t="s">
        <v>315</v>
      </c>
      <c r="U513">
        <v>31.616499999999998</v>
      </c>
      <c r="V513">
        <v>331.97</v>
      </c>
      <c r="W513">
        <v>2026</v>
      </c>
    </row>
    <row r="514" spans="1:23" x14ac:dyDescent="0.25">
      <c r="A514">
        <v>72034858</v>
      </c>
      <c r="B514" s="2">
        <v>46031</v>
      </c>
      <c r="C514" s="21" t="s">
        <v>2516</v>
      </c>
      <c r="D514" s="21" t="s">
        <v>9</v>
      </c>
      <c r="E514" s="21" t="s">
        <v>10</v>
      </c>
      <c r="F514" s="21" t="s">
        <v>2695</v>
      </c>
      <c r="G514" s="21" t="s">
        <v>2696</v>
      </c>
      <c r="H514" s="21" t="s">
        <v>1193</v>
      </c>
      <c r="I514" s="21" t="s">
        <v>1194</v>
      </c>
      <c r="J514" s="21" t="s">
        <v>1195</v>
      </c>
      <c r="K514" s="21" t="s">
        <v>12</v>
      </c>
      <c r="L514">
        <v>10000</v>
      </c>
      <c r="M514" s="21" t="s">
        <v>49</v>
      </c>
      <c r="N514" s="21" t="s">
        <v>14</v>
      </c>
      <c r="O514">
        <v>5.7999999999999996E-3</v>
      </c>
      <c r="P514">
        <v>58</v>
      </c>
      <c r="Q514">
        <v>31.616499999999998</v>
      </c>
      <c r="R514">
        <v>5.7999999999999996E-3</v>
      </c>
      <c r="S514">
        <v>58.000093999999997</v>
      </c>
      <c r="T514" s="21" t="s">
        <v>315</v>
      </c>
      <c r="U514">
        <v>31.616499999999998</v>
      </c>
      <c r="V514">
        <v>1833.76</v>
      </c>
      <c r="W514">
        <v>2026</v>
      </c>
    </row>
    <row r="515" spans="1:23" x14ac:dyDescent="0.25">
      <c r="A515">
        <v>72035126</v>
      </c>
      <c r="B515" s="2">
        <v>46031</v>
      </c>
      <c r="C515" s="21" t="s">
        <v>2498</v>
      </c>
      <c r="D515" s="21" t="s">
        <v>9</v>
      </c>
      <c r="E515" s="21" t="s">
        <v>10</v>
      </c>
      <c r="F515" s="21" t="s">
        <v>2712</v>
      </c>
      <c r="G515" s="21" t="s">
        <v>2713</v>
      </c>
      <c r="H515" s="21" t="s">
        <v>2315</v>
      </c>
      <c r="I515" s="21" t="s">
        <v>2451</v>
      </c>
      <c r="J515" s="21" t="s">
        <v>65</v>
      </c>
      <c r="K515" s="21" t="s">
        <v>12</v>
      </c>
      <c r="L515">
        <v>4800</v>
      </c>
      <c r="M515" s="21" t="s">
        <v>49</v>
      </c>
      <c r="N515" s="21" t="s">
        <v>14</v>
      </c>
      <c r="O515">
        <v>0.1888</v>
      </c>
      <c r="P515">
        <v>906.24</v>
      </c>
      <c r="Q515">
        <v>31.616499999999998</v>
      </c>
      <c r="R515">
        <v>0.1888</v>
      </c>
      <c r="S515">
        <v>906.24009599999999</v>
      </c>
      <c r="T515" s="21" t="s">
        <v>315</v>
      </c>
      <c r="U515">
        <v>31.616499999999998</v>
      </c>
      <c r="V515">
        <v>28652.14</v>
      </c>
      <c r="W515">
        <v>2026</v>
      </c>
    </row>
    <row r="516" spans="1:23" x14ac:dyDescent="0.25">
      <c r="A516">
        <v>72035131</v>
      </c>
      <c r="B516" s="2">
        <v>46031</v>
      </c>
      <c r="C516" s="21" t="s">
        <v>2498</v>
      </c>
      <c r="D516" s="21" t="s">
        <v>9</v>
      </c>
      <c r="E516" s="21" t="s">
        <v>10</v>
      </c>
      <c r="F516" s="21" t="s">
        <v>2695</v>
      </c>
      <c r="G516" s="21" t="s">
        <v>2696</v>
      </c>
      <c r="H516" s="21" t="s">
        <v>826</v>
      </c>
      <c r="I516" s="21" t="s">
        <v>991</v>
      </c>
      <c r="J516" s="21" t="s">
        <v>172</v>
      </c>
      <c r="K516" s="21" t="s">
        <v>12</v>
      </c>
      <c r="L516">
        <v>50000</v>
      </c>
      <c r="M516" s="21" t="s">
        <v>49</v>
      </c>
      <c r="N516" s="21" t="s">
        <v>14</v>
      </c>
      <c r="O516">
        <v>7.4999999999999997E-3</v>
      </c>
      <c r="P516">
        <v>375</v>
      </c>
      <c r="Q516">
        <v>31.616499999999998</v>
      </c>
      <c r="R516">
        <v>7.4989999999999996E-3</v>
      </c>
      <c r="S516">
        <v>375.00007900000003</v>
      </c>
      <c r="T516" s="21" t="s">
        <v>315</v>
      </c>
      <c r="U516">
        <v>31.616499999999998</v>
      </c>
      <c r="V516">
        <v>11856.19</v>
      </c>
      <c r="W516">
        <v>2026</v>
      </c>
    </row>
    <row r="517" spans="1:23" x14ac:dyDescent="0.25">
      <c r="A517">
        <v>72035346</v>
      </c>
      <c r="B517" s="2">
        <v>46031</v>
      </c>
      <c r="C517" s="21" t="s">
        <v>2499</v>
      </c>
      <c r="D517" s="21" t="s">
        <v>9</v>
      </c>
      <c r="E517" s="21" t="s">
        <v>10</v>
      </c>
      <c r="F517" s="21" t="s">
        <v>2695</v>
      </c>
      <c r="G517" s="21" t="s">
        <v>2696</v>
      </c>
      <c r="H517" s="21" t="s">
        <v>824</v>
      </c>
      <c r="I517" s="21" t="s">
        <v>825</v>
      </c>
      <c r="J517" s="21" t="s">
        <v>173</v>
      </c>
      <c r="K517" s="21" t="s">
        <v>12</v>
      </c>
      <c r="L517">
        <v>50000</v>
      </c>
      <c r="M517" s="21" t="s">
        <v>49</v>
      </c>
      <c r="N517" s="21" t="s">
        <v>14</v>
      </c>
      <c r="O517">
        <v>1.35E-2</v>
      </c>
      <c r="P517">
        <v>675</v>
      </c>
      <c r="Q517">
        <v>31.616499999999998</v>
      </c>
      <c r="R517">
        <v>1.3499000000000001E-2</v>
      </c>
      <c r="S517">
        <v>675.00007900000003</v>
      </c>
      <c r="T517" s="21" t="s">
        <v>315</v>
      </c>
      <c r="U517">
        <v>31.616499999999998</v>
      </c>
      <c r="V517">
        <v>21341.14</v>
      </c>
      <c r="W517">
        <v>2026</v>
      </c>
    </row>
    <row r="518" spans="1:23" x14ac:dyDescent="0.25">
      <c r="A518">
        <v>72035396</v>
      </c>
      <c r="B518" s="2">
        <v>46031</v>
      </c>
      <c r="C518" s="21" t="s">
        <v>2494</v>
      </c>
      <c r="D518" s="21" t="s">
        <v>9</v>
      </c>
      <c r="E518" s="21" t="s">
        <v>10</v>
      </c>
      <c r="F518" s="21" t="s">
        <v>2712</v>
      </c>
      <c r="G518" s="21" t="s">
        <v>2713</v>
      </c>
      <c r="H518" s="21" t="s">
        <v>174</v>
      </c>
      <c r="I518" s="21" t="s">
        <v>517</v>
      </c>
      <c r="J518" s="21" t="s">
        <v>172</v>
      </c>
      <c r="K518" s="21" t="s">
        <v>12</v>
      </c>
      <c r="L518">
        <v>50000</v>
      </c>
      <c r="M518" s="21" t="s">
        <v>49</v>
      </c>
      <c r="N518" s="21" t="s">
        <v>14</v>
      </c>
      <c r="O518">
        <v>1.03E-2</v>
      </c>
      <c r="P518">
        <v>515</v>
      </c>
      <c r="Q518">
        <v>31.616499999999998</v>
      </c>
      <c r="R518">
        <v>1.03E-2</v>
      </c>
      <c r="S518">
        <v>515.00007900000003</v>
      </c>
      <c r="T518" s="21" t="s">
        <v>315</v>
      </c>
      <c r="U518">
        <v>31.616499999999998</v>
      </c>
      <c r="V518">
        <v>16282.5</v>
      </c>
      <c r="W518">
        <v>2026</v>
      </c>
    </row>
    <row r="519" spans="1:23" x14ac:dyDescent="0.25">
      <c r="A519">
        <v>72035518</v>
      </c>
      <c r="B519" s="2">
        <v>46031</v>
      </c>
      <c r="C519" s="21" t="s">
        <v>2500</v>
      </c>
      <c r="D519" s="21" t="s">
        <v>9</v>
      </c>
      <c r="E519" s="21" t="s">
        <v>10</v>
      </c>
      <c r="F519" s="21" t="s">
        <v>2712</v>
      </c>
      <c r="G519" s="21" t="s">
        <v>2713</v>
      </c>
      <c r="H519" s="21" t="s">
        <v>1191</v>
      </c>
      <c r="I519" s="21" t="s">
        <v>1192</v>
      </c>
      <c r="J519" s="21" t="s">
        <v>163</v>
      </c>
      <c r="K519" s="21" t="s">
        <v>12</v>
      </c>
      <c r="L519">
        <v>2000</v>
      </c>
      <c r="M519" s="21" t="s">
        <v>49</v>
      </c>
      <c r="N519" s="21" t="s">
        <v>14</v>
      </c>
      <c r="O519">
        <v>0.50370000000000004</v>
      </c>
      <c r="P519">
        <v>1007.4</v>
      </c>
      <c r="Q519">
        <v>31.616499999999998</v>
      </c>
      <c r="R519">
        <v>0.50369900000000001</v>
      </c>
      <c r="S519">
        <v>1007.399933</v>
      </c>
      <c r="T519" s="21" t="s">
        <v>315</v>
      </c>
      <c r="U519">
        <v>31.616499999999998</v>
      </c>
      <c r="V519">
        <v>31850.46</v>
      </c>
      <c r="W519">
        <v>2026</v>
      </c>
    </row>
    <row r="520" spans="1:23" x14ac:dyDescent="0.25">
      <c r="A520">
        <v>72035578</v>
      </c>
      <c r="B520" s="2">
        <v>46031</v>
      </c>
      <c r="C520" s="21" t="s">
        <v>2495</v>
      </c>
      <c r="D520" s="21" t="s">
        <v>9</v>
      </c>
      <c r="E520" s="21" t="s">
        <v>10</v>
      </c>
      <c r="F520" s="21" t="s">
        <v>2712</v>
      </c>
      <c r="G520" s="21" t="s">
        <v>2713</v>
      </c>
      <c r="H520" s="21" t="s">
        <v>174</v>
      </c>
      <c r="I520" s="21" t="s">
        <v>517</v>
      </c>
      <c r="J520" s="21" t="s">
        <v>172</v>
      </c>
      <c r="K520" s="21" t="s">
        <v>12</v>
      </c>
      <c r="L520">
        <v>100000</v>
      </c>
      <c r="M520" s="21" t="s">
        <v>49</v>
      </c>
      <c r="N520" s="21" t="s">
        <v>14</v>
      </c>
      <c r="O520">
        <v>1.03E-2</v>
      </c>
      <c r="P520">
        <v>1030</v>
      </c>
      <c r="Q520">
        <v>31.616499999999998</v>
      </c>
      <c r="R520">
        <v>1.03E-2</v>
      </c>
      <c r="S520">
        <v>1030.0001580000001</v>
      </c>
      <c r="T520" s="21" t="s">
        <v>315</v>
      </c>
      <c r="U520">
        <v>31.616499999999998</v>
      </c>
      <c r="V520">
        <v>32565</v>
      </c>
      <c r="W520">
        <v>2026</v>
      </c>
    </row>
    <row r="521" spans="1:23" x14ac:dyDescent="0.25">
      <c r="A521">
        <v>72035588</v>
      </c>
      <c r="B521" s="2">
        <v>46031</v>
      </c>
      <c r="C521" s="21" t="s">
        <v>2495</v>
      </c>
      <c r="D521" s="21" t="s">
        <v>9</v>
      </c>
      <c r="E521" s="21" t="s">
        <v>10</v>
      </c>
      <c r="F521" s="21" t="s">
        <v>2695</v>
      </c>
      <c r="G521" s="21" t="s">
        <v>2696</v>
      </c>
      <c r="H521" s="21" t="s">
        <v>2518</v>
      </c>
      <c r="I521" s="21" t="s">
        <v>2519</v>
      </c>
      <c r="J521" s="21" t="s">
        <v>60</v>
      </c>
      <c r="K521" s="21" t="s">
        <v>12</v>
      </c>
      <c r="L521">
        <v>10000</v>
      </c>
      <c r="M521" s="21" t="s">
        <v>49</v>
      </c>
      <c r="N521" s="21" t="s">
        <v>14</v>
      </c>
      <c r="O521">
        <v>1.6899999999999998E-2</v>
      </c>
      <c r="P521">
        <v>169</v>
      </c>
      <c r="Q521">
        <v>31.616499999999998</v>
      </c>
      <c r="R521">
        <v>1.6899999999999998E-2</v>
      </c>
      <c r="S521">
        <v>169.000047</v>
      </c>
      <c r="T521" s="21" t="s">
        <v>315</v>
      </c>
      <c r="U521">
        <v>31.616499999999998</v>
      </c>
      <c r="V521">
        <v>5343.19</v>
      </c>
      <c r="W521">
        <v>2026</v>
      </c>
    </row>
    <row r="522" spans="1:23" x14ac:dyDescent="0.25">
      <c r="A522">
        <v>72035631</v>
      </c>
      <c r="B522" s="2">
        <v>46031</v>
      </c>
      <c r="C522" s="21" t="s">
        <v>2496</v>
      </c>
      <c r="D522" s="21" t="s">
        <v>9</v>
      </c>
      <c r="E522" s="21" t="s">
        <v>10</v>
      </c>
      <c r="F522" s="21" t="s">
        <v>2695</v>
      </c>
      <c r="G522" s="21" t="s">
        <v>2696</v>
      </c>
      <c r="H522" s="21" t="s">
        <v>2739</v>
      </c>
      <c r="I522" s="21" t="s">
        <v>2740</v>
      </c>
      <c r="J522" s="21" t="s">
        <v>55</v>
      </c>
      <c r="K522" s="21" t="s">
        <v>12</v>
      </c>
      <c r="L522">
        <v>16280</v>
      </c>
      <c r="M522" s="21" t="s">
        <v>49</v>
      </c>
      <c r="N522" s="21" t="s">
        <v>14</v>
      </c>
      <c r="O522">
        <v>0.3</v>
      </c>
      <c r="P522">
        <v>4884</v>
      </c>
      <c r="Q522">
        <v>31.616499999999998</v>
      </c>
      <c r="R522">
        <v>0.3</v>
      </c>
      <c r="S522">
        <v>4884.0001259999999</v>
      </c>
      <c r="T522" s="21" t="s">
        <v>315</v>
      </c>
      <c r="U522">
        <v>31.616499999999998</v>
      </c>
      <c r="V522">
        <v>154414.99</v>
      </c>
      <c r="W522">
        <v>2026</v>
      </c>
    </row>
    <row r="523" spans="1:23" x14ac:dyDescent="0.25">
      <c r="A523">
        <v>72035644</v>
      </c>
      <c r="B523" s="2">
        <v>46031</v>
      </c>
      <c r="C523" s="21" t="s">
        <v>2496</v>
      </c>
      <c r="D523" s="21" t="s">
        <v>9</v>
      </c>
      <c r="E523" s="21" t="s">
        <v>10</v>
      </c>
      <c r="F523" s="21" t="s">
        <v>2695</v>
      </c>
      <c r="G523" s="21" t="s">
        <v>2696</v>
      </c>
      <c r="H523" s="21" t="s">
        <v>2737</v>
      </c>
      <c r="I523" s="21" t="s">
        <v>2738</v>
      </c>
      <c r="J523" s="21" t="s">
        <v>55</v>
      </c>
      <c r="K523" s="21" t="s">
        <v>12</v>
      </c>
      <c r="L523">
        <v>3240</v>
      </c>
      <c r="M523" s="21" t="s">
        <v>49</v>
      </c>
      <c r="N523" s="21" t="s">
        <v>14</v>
      </c>
      <c r="O523">
        <v>0.3</v>
      </c>
      <c r="P523">
        <v>972</v>
      </c>
      <c r="Q523">
        <v>31.616499999999998</v>
      </c>
      <c r="R523">
        <v>0.3</v>
      </c>
      <c r="S523">
        <v>972.00006299999995</v>
      </c>
      <c r="T523" s="21" t="s">
        <v>315</v>
      </c>
      <c r="U523">
        <v>31.616499999999998</v>
      </c>
      <c r="V523">
        <v>30731.24</v>
      </c>
      <c r="W523">
        <v>2026</v>
      </c>
    </row>
    <row r="524" spans="1:23" x14ac:dyDescent="0.25">
      <c r="A524">
        <v>72035645</v>
      </c>
      <c r="B524" s="2">
        <v>46031</v>
      </c>
      <c r="C524" s="21" t="s">
        <v>2496</v>
      </c>
      <c r="D524" s="21" t="s">
        <v>9</v>
      </c>
      <c r="E524" s="21" t="s">
        <v>10</v>
      </c>
      <c r="F524" s="21" t="s">
        <v>2695</v>
      </c>
      <c r="G524" s="21" t="s">
        <v>2696</v>
      </c>
      <c r="H524" s="21" t="s">
        <v>2735</v>
      </c>
      <c r="I524" s="21" t="s">
        <v>2736</v>
      </c>
      <c r="J524" s="21" t="s">
        <v>55</v>
      </c>
      <c r="K524" s="21" t="s">
        <v>12</v>
      </c>
      <c r="L524">
        <v>10630</v>
      </c>
      <c r="M524" s="21" t="s">
        <v>49</v>
      </c>
      <c r="N524" s="21" t="s">
        <v>14</v>
      </c>
      <c r="O524">
        <v>0.1714</v>
      </c>
      <c r="P524">
        <v>1821.98</v>
      </c>
      <c r="Q524">
        <v>31.616499999999998</v>
      </c>
      <c r="R524">
        <v>0.1714</v>
      </c>
      <c r="S524">
        <v>1821.9799780000001</v>
      </c>
      <c r="T524" s="21" t="s">
        <v>315</v>
      </c>
      <c r="U524">
        <v>31.616499999999998</v>
      </c>
      <c r="V524">
        <v>57604.63</v>
      </c>
      <c r="W524">
        <v>2026</v>
      </c>
    </row>
    <row r="525" spans="1:23" x14ac:dyDescent="0.25">
      <c r="A525">
        <v>72035819</v>
      </c>
      <c r="B525" s="2">
        <v>46031</v>
      </c>
      <c r="C525" s="21" t="s">
        <v>2557</v>
      </c>
      <c r="D525" s="21" t="s">
        <v>9</v>
      </c>
      <c r="E525" s="21" t="s">
        <v>10</v>
      </c>
      <c r="F525" s="21" t="s">
        <v>2712</v>
      </c>
      <c r="G525" s="21" t="s">
        <v>2713</v>
      </c>
      <c r="H525" s="21" t="s">
        <v>1204</v>
      </c>
      <c r="I525" s="21" t="s">
        <v>1205</v>
      </c>
      <c r="J525" s="21" t="s">
        <v>163</v>
      </c>
      <c r="K525" s="21" t="s">
        <v>12</v>
      </c>
      <c r="L525">
        <v>1020</v>
      </c>
      <c r="M525" s="21" t="s">
        <v>49</v>
      </c>
      <c r="N525" s="21" t="s">
        <v>14</v>
      </c>
      <c r="O525">
        <v>0.68859999999999999</v>
      </c>
      <c r="P525">
        <v>702.37</v>
      </c>
      <c r="Q525">
        <v>31.616499999999998</v>
      </c>
      <c r="R525">
        <v>0.68859899999999996</v>
      </c>
      <c r="S525">
        <v>702.36996499999998</v>
      </c>
      <c r="T525" s="21" t="s">
        <v>315</v>
      </c>
      <c r="U525">
        <v>31.616499999999998</v>
      </c>
      <c r="V525">
        <v>22206.48</v>
      </c>
      <c r="W525">
        <v>2026</v>
      </c>
    </row>
    <row r="526" spans="1:23" x14ac:dyDescent="0.25">
      <c r="A526">
        <v>72035819</v>
      </c>
      <c r="B526" s="2">
        <v>46031</v>
      </c>
      <c r="C526" s="21" t="s">
        <v>2557</v>
      </c>
      <c r="D526" s="21" t="s">
        <v>9</v>
      </c>
      <c r="E526" s="21" t="s">
        <v>10</v>
      </c>
      <c r="F526" s="21" t="s">
        <v>2712</v>
      </c>
      <c r="G526" s="21" t="s">
        <v>2713</v>
      </c>
      <c r="H526" s="21" t="s">
        <v>1202</v>
      </c>
      <c r="I526" s="21" t="s">
        <v>1203</v>
      </c>
      <c r="J526" s="21" t="s">
        <v>163</v>
      </c>
      <c r="K526" s="21" t="s">
        <v>12</v>
      </c>
      <c r="L526">
        <v>510</v>
      </c>
      <c r="M526" s="21" t="s">
        <v>49</v>
      </c>
      <c r="N526" s="21" t="s">
        <v>14</v>
      </c>
      <c r="O526">
        <v>0.68861000000000006</v>
      </c>
      <c r="P526">
        <v>351.19</v>
      </c>
      <c r="Q526">
        <v>31.616499999999998</v>
      </c>
      <c r="R526">
        <v>0.68861000000000006</v>
      </c>
      <c r="S526">
        <v>351.190043</v>
      </c>
      <c r="T526" s="21" t="s">
        <v>315</v>
      </c>
      <c r="U526">
        <v>31.616499999999998</v>
      </c>
      <c r="V526">
        <v>11103.4</v>
      </c>
      <c r="W526">
        <v>2026</v>
      </c>
    </row>
    <row r="527" spans="1:23" x14ac:dyDescent="0.25">
      <c r="A527">
        <v>72035819</v>
      </c>
      <c r="B527" s="2">
        <v>46031</v>
      </c>
      <c r="C527" s="21" t="s">
        <v>2557</v>
      </c>
      <c r="D527" s="21" t="s">
        <v>9</v>
      </c>
      <c r="E527" s="21" t="s">
        <v>10</v>
      </c>
      <c r="F527" s="21" t="s">
        <v>2712</v>
      </c>
      <c r="G527" s="21" t="s">
        <v>2713</v>
      </c>
      <c r="H527" s="21" t="s">
        <v>1200</v>
      </c>
      <c r="I527" s="21" t="s">
        <v>1201</v>
      </c>
      <c r="J527" s="21" t="s">
        <v>163</v>
      </c>
      <c r="K527" s="21" t="s">
        <v>12</v>
      </c>
      <c r="L527">
        <v>510</v>
      </c>
      <c r="M527" s="21" t="s">
        <v>49</v>
      </c>
      <c r="N527" s="21" t="s">
        <v>14</v>
      </c>
      <c r="O527">
        <v>0.68861000000000006</v>
      </c>
      <c r="P527">
        <v>351.19</v>
      </c>
      <c r="Q527">
        <v>31.616499999999998</v>
      </c>
      <c r="R527">
        <v>0.68861000000000006</v>
      </c>
      <c r="S527">
        <v>351.190043</v>
      </c>
      <c r="T527" s="21" t="s">
        <v>315</v>
      </c>
      <c r="U527">
        <v>31.616499999999998</v>
      </c>
      <c r="V527">
        <v>11103.4</v>
      </c>
      <c r="W527">
        <v>2026</v>
      </c>
    </row>
    <row r="528" spans="1:23" x14ac:dyDescent="0.25">
      <c r="A528">
        <v>72035845</v>
      </c>
      <c r="B528" s="2">
        <v>46031</v>
      </c>
      <c r="C528" s="21" t="s">
        <v>2557</v>
      </c>
      <c r="D528" s="21" t="s">
        <v>9</v>
      </c>
      <c r="E528" s="21" t="s">
        <v>10</v>
      </c>
      <c r="F528" s="21" t="s">
        <v>2712</v>
      </c>
      <c r="G528" s="21" t="s">
        <v>2713</v>
      </c>
      <c r="H528" s="21" t="s">
        <v>1204</v>
      </c>
      <c r="I528" s="21" t="s">
        <v>1205</v>
      </c>
      <c r="J528" s="21" t="s">
        <v>163</v>
      </c>
      <c r="K528" s="21" t="s">
        <v>12</v>
      </c>
      <c r="L528">
        <v>1000</v>
      </c>
      <c r="M528" s="21" t="s">
        <v>49</v>
      </c>
      <c r="N528" s="21" t="s">
        <v>14</v>
      </c>
      <c r="O528">
        <v>0.68859999999999999</v>
      </c>
      <c r="P528">
        <v>688.6</v>
      </c>
      <c r="Q528">
        <v>31.616499999999998</v>
      </c>
      <c r="R528">
        <v>0.68859899999999996</v>
      </c>
      <c r="S528">
        <v>688.59993899999995</v>
      </c>
      <c r="T528" s="21" t="s">
        <v>315</v>
      </c>
      <c r="U528">
        <v>31.616499999999998</v>
      </c>
      <c r="V528">
        <v>21771.119999999999</v>
      </c>
      <c r="W528">
        <v>2026</v>
      </c>
    </row>
    <row r="529" spans="1:23" x14ac:dyDescent="0.25">
      <c r="A529">
        <v>72035845</v>
      </c>
      <c r="B529" s="2">
        <v>46031</v>
      </c>
      <c r="C529" s="21" t="s">
        <v>2557</v>
      </c>
      <c r="D529" s="21" t="s">
        <v>9</v>
      </c>
      <c r="E529" s="21" t="s">
        <v>10</v>
      </c>
      <c r="F529" s="21" t="s">
        <v>2712</v>
      </c>
      <c r="G529" s="21" t="s">
        <v>2713</v>
      </c>
      <c r="H529" s="21" t="s">
        <v>1202</v>
      </c>
      <c r="I529" s="21" t="s">
        <v>1203</v>
      </c>
      <c r="J529" s="21" t="s">
        <v>163</v>
      </c>
      <c r="K529" s="21" t="s">
        <v>12</v>
      </c>
      <c r="L529">
        <v>500</v>
      </c>
      <c r="M529" s="21" t="s">
        <v>49</v>
      </c>
      <c r="N529" s="21" t="s">
        <v>14</v>
      </c>
      <c r="O529">
        <v>0.68859999999999999</v>
      </c>
      <c r="P529">
        <v>344.3</v>
      </c>
      <c r="Q529">
        <v>31.616499999999998</v>
      </c>
      <c r="R529">
        <v>0.68859899999999996</v>
      </c>
      <c r="S529">
        <v>344.29996899999998</v>
      </c>
      <c r="T529" s="21" t="s">
        <v>315</v>
      </c>
      <c r="U529">
        <v>31.616499999999998</v>
      </c>
      <c r="V529">
        <v>10885.56</v>
      </c>
      <c r="W529">
        <v>2026</v>
      </c>
    </row>
    <row r="530" spans="1:23" x14ac:dyDescent="0.25">
      <c r="A530">
        <v>72035845</v>
      </c>
      <c r="B530" s="2">
        <v>46031</v>
      </c>
      <c r="C530" s="21" t="s">
        <v>2557</v>
      </c>
      <c r="D530" s="21" t="s">
        <v>9</v>
      </c>
      <c r="E530" s="21" t="s">
        <v>10</v>
      </c>
      <c r="F530" s="21" t="s">
        <v>2712</v>
      </c>
      <c r="G530" s="21" t="s">
        <v>2713</v>
      </c>
      <c r="H530" s="21" t="s">
        <v>1200</v>
      </c>
      <c r="I530" s="21" t="s">
        <v>1201</v>
      </c>
      <c r="J530" s="21" t="s">
        <v>163</v>
      </c>
      <c r="K530" s="21" t="s">
        <v>12</v>
      </c>
      <c r="L530">
        <v>500</v>
      </c>
      <c r="M530" s="21" t="s">
        <v>49</v>
      </c>
      <c r="N530" s="21" t="s">
        <v>14</v>
      </c>
      <c r="O530">
        <v>0.68859999999999999</v>
      </c>
      <c r="P530">
        <v>344.3</v>
      </c>
      <c r="Q530">
        <v>31.616499999999998</v>
      </c>
      <c r="R530">
        <v>0.68859899999999996</v>
      </c>
      <c r="S530">
        <v>344.29996899999998</v>
      </c>
      <c r="T530" s="21" t="s">
        <v>315</v>
      </c>
      <c r="U530">
        <v>31.616499999999998</v>
      </c>
      <c r="V530">
        <v>10885.56</v>
      </c>
      <c r="W530">
        <v>2026</v>
      </c>
    </row>
    <row r="531" spans="1:23" x14ac:dyDescent="0.25">
      <c r="A531">
        <v>72036388</v>
      </c>
      <c r="B531" s="2">
        <v>46031</v>
      </c>
      <c r="C531" s="21" t="s">
        <v>2551</v>
      </c>
      <c r="D531" s="21" t="s">
        <v>9</v>
      </c>
      <c r="E531" s="21" t="s">
        <v>10</v>
      </c>
      <c r="F531" s="21" t="s">
        <v>2695</v>
      </c>
      <c r="G531" s="21" t="s">
        <v>2696</v>
      </c>
      <c r="H531" s="21" t="s">
        <v>63</v>
      </c>
      <c r="I531" s="21" t="s">
        <v>64</v>
      </c>
      <c r="J531" s="21" t="s">
        <v>62</v>
      </c>
      <c r="K531" s="21" t="s">
        <v>12</v>
      </c>
      <c r="L531">
        <v>2520</v>
      </c>
      <c r="M531" s="21" t="s">
        <v>49</v>
      </c>
      <c r="N531" s="21" t="s">
        <v>14</v>
      </c>
      <c r="O531">
        <v>8.6099999999999996E-2</v>
      </c>
      <c r="P531">
        <v>216.97</v>
      </c>
      <c r="Q531">
        <v>31.616499999999998</v>
      </c>
      <c r="R531">
        <v>8.6098999999999995E-2</v>
      </c>
      <c r="S531">
        <v>216.96993599999999</v>
      </c>
      <c r="T531" s="21" t="s">
        <v>315</v>
      </c>
      <c r="U531">
        <v>31.616499999999998</v>
      </c>
      <c r="V531">
        <v>6859.83</v>
      </c>
      <c r="W531">
        <v>2026</v>
      </c>
    </row>
    <row r="532" spans="1:23" x14ac:dyDescent="0.25">
      <c r="A532">
        <v>72036392</v>
      </c>
      <c r="B532" s="2">
        <v>46031</v>
      </c>
      <c r="C532" s="21" t="s">
        <v>2551</v>
      </c>
      <c r="D532" s="21" t="s">
        <v>9</v>
      </c>
      <c r="E532" s="21" t="s">
        <v>10</v>
      </c>
      <c r="F532" s="21" t="s">
        <v>2695</v>
      </c>
      <c r="G532" s="21" t="s">
        <v>2696</v>
      </c>
      <c r="H532" s="21" t="s">
        <v>342</v>
      </c>
      <c r="I532" s="21" t="s">
        <v>343</v>
      </c>
      <c r="J532" s="21" t="s">
        <v>62</v>
      </c>
      <c r="K532" s="21" t="s">
        <v>12</v>
      </c>
      <c r="L532">
        <v>1010</v>
      </c>
      <c r="M532" s="21" t="s">
        <v>49</v>
      </c>
      <c r="N532" s="21" t="s">
        <v>14</v>
      </c>
      <c r="O532">
        <v>8.5599999999999996E-2</v>
      </c>
      <c r="P532">
        <v>86.456000000000003</v>
      </c>
      <c r="Q532">
        <v>31.616499999999998</v>
      </c>
      <c r="R532">
        <v>8.5598999999999995E-2</v>
      </c>
      <c r="S532">
        <v>86.456121999999993</v>
      </c>
      <c r="T532" s="21" t="s">
        <v>315</v>
      </c>
      <c r="U532">
        <v>31.616499999999998</v>
      </c>
      <c r="V532">
        <v>2733.44</v>
      </c>
      <c r="W532">
        <v>2026</v>
      </c>
    </row>
    <row r="533" spans="1:23" x14ac:dyDescent="0.25">
      <c r="A533">
        <v>72034532</v>
      </c>
      <c r="B533" s="2">
        <v>46042</v>
      </c>
      <c r="C533" s="21" t="s">
        <v>2461</v>
      </c>
      <c r="D533" s="21" t="s">
        <v>9</v>
      </c>
      <c r="E533" s="21" t="s">
        <v>10</v>
      </c>
      <c r="F533" s="21" t="s">
        <v>2700</v>
      </c>
      <c r="G533" s="21" t="s">
        <v>2701</v>
      </c>
      <c r="H533" s="21" t="s">
        <v>1183</v>
      </c>
      <c r="I533" s="21" t="s">
        <v>1184</v>
      </c>
      <c r="J533" s="21" t="s">
        <v>62</v>
      </c>
      <c r="K533" s="21" t="s">
        <v>12</v>
      </c>
      <c r="L533">
        <v>1010</v>
      </c>
      <c r="M533" s="21" t="s">
        <v>49</v>
      </c>
      <c r="N533" s="21" t="s">
        <v>14</v>
      </c>
      <c r="O533">
        <v>8.5400000000000004E-2</v>
      </c>
      <c r="P533">
        <v>86.254000000000005</v>
      </c>
      <c r="Q533">
        <v>31.3596</v>
      </c>
      <c r="R533">
        <v>8.5400000000000004E-2</v>
      </c>
      <c r="S533">
        <v>86.253969999999995</v>
      </c>
      <c r="T533" s="21" t="s">
        <v>315</v>
      </c>
      <c r="U533">
        <v>31.3596</v>
      </c>
      <c r="V533">
        <v>2704.89</v>
      </c>
      <c r="W533">
        <v>2026</v>
      </c>
    </row>
    <row r="534" spans="1:23" x14ac:dyDescent="0.25">
      <c r="A534">
        <v>72034429</v>
      </c>
      <c r="B534" s="2">
        <v>46044</v>
      </c>
      <c r="C534" s="21" t="s">
        <v>2444</v>
      </c>
      <c r="D534" s="21" t="s">
        <v>9</v>
      </c>
      <c r="E534" s="21" t="s">
        <v>10</v>
      </c>
      <c r="F534" s="21" t="s">
        <v>2657</v>
      </c>
      <c r="G534" s="21" t="s">
        <v>2658</v>
      </c>
      <c r="H534" s="21" t="s">
        <v>762</v>
      </c>
      <c r="I534" s="21" t="s">
        <v>989</v>
      </c>
      <c r="J534" s="21" t="s">
        <v>56</v>
      </c>
      <c r="K534" s="21" t="s">
        <v>12</v>
      </c>
      <c r="L534">
        <v>620</v>
      </c>
      <c r="M534" s="21" t="s">
        <v>49</v>
      </c>
      <c r="N534" s="21" t="s">
        <v>14</v>
      </c>
      <c r="O534">
        <v>0.52190000000000003</v>
      </c>
      <c r="P534">
        <v>323.57799999999997</v>
      </c>
      <c r="Q534">
        <v>31.470099999999999</v>
      </c>
      <c r="R534">
        <v>0.52190000000000003</v>
      </c>
      <c r="S534">
        <v>323.57793500000002</v>
      </c>
      <c r="T534" s="21" t="s">
        <v>315</v>
      </c>
      <c r="U534">
        <v>31.470099999999999</v>
      </c>
      <c r="V534">
        <v>10183.030000000001</v>
      </c>
      <c r="W534">
        <v>2026</v>
      </c>
    </row>
    <row r="535" spans="1:23" x14ac:dyDescent="0.25">
      <c r="A535">
        <v>72034920</v>
      </c>
      <c r="B535" s="2">
        <v>46044</v>
      </c>
      <c r="C535" s="21" t="s">
        <v>2497</v>
      </c>
      <c r="D535" s="21" t="s">
        <v>9</v>
      </c>
      <c r="E535" s="21" t="s">
        <v>10</v>
      </c>
      <c r="F535" s="21" t="s">
        <v>2657</v>
      </c>
      <c r="G535" s="21" t="s">
        <v>2658</v>
      </c>
      <c r="H535" s="21" t="s">
        <v>1530</v>
      </c>
      <c r="I535" s="21" t="s">
        <v>1531</v>
      </c>
      <c r="J535" s="21" t="s">
        <v>67</v>
      </c>
      <c r="K535" s="21" t="s">
        <v>12</v>
      </c>
      <c r="L535">
        <v>4000</v>
      </c>
      <c r="M535" s="21" t="s">
        <v>49</v>
      </c>
      <c r="N535" s="21" t="s">
        <v>14</v>
      </c>
      <c r="O535">
        <v>0.87309999999999999</v>
      </c>
      <c r="P535">
        <v>3492.4</v>
      </c>
      <c r="Q535">
        <v>31.470099999999999</v>
      </c>
      <c r="R535">
        <v>0.87309899999999996</v>
      </c>
      <c r="S535">
        <v>3492.400087</v>
      </c>
      <c r="T535" s="21" t="s">
        <v>315</v>
      </c>
      <c r="U535">
        <v>31.470099999999999</v>
      </c>
      <c r="V535">
        <v>109906.18</v>
      </c>
      <c r="W535">
        <v>2026</v>
      </c>
    </row>
    <row r="536" spans="1:23" x14ac:dyDescent="0.25">
      <c r="A536">
        <v>72035295</v>
      </c>
      <c r="B536" s="2">
        <v>46044</v>
      </c>
      <c r="C536" s="21" t="s">
        <v>2492</v>
      </c>
      <c r="D536" s="21" t="s">
        <v>9</v>
      </c>
      <c r="E536" s="21" t="s">
        <v>10</v>
      </c>
      <c r="F536" s="21" t="s">
        <v>2657</v>
      </c>
      <c r="G536" s="21" t="s">
        <v>2658</v>
      </c>
      <c r="H536" s="21" t="s">
        <v>1935</v>
      </c>
      <c r="I536" s="21" t="s">
        <v>1936</v>
      </c>
      <c r="J536" s="21" t="s">
        <v>65</v>
      </c>
      <c r="K536" s="21" t="s">
        <v>12</v>
      </c>
      <c r="L536">
        <v>2000</v>
      </c>
      <c r="M536" s="21" t="s">
        <v>49</v>
      </c>
      <c r="N536" s="21" t="s">
        <v>14</v>
      </c>
      <c r="O536">
        <v>0.28000000000000003</v>
      </c>
      <c r="P536">
        <v>560</v>
      </c>
      <c r="Q536">
        <v>31.470099999999999</v>
      </c>
      <c r="R536">
        <v>0.28000000000000003</v>
      </c>
      <c r="S536">
        <v>560.00012700000002</v>
      </c>
      <c r="T536" s="21" t="s">
        <v>315</v>
      </c>
      <c r="U536">
        <v>31.470099999999999</v>
      </c>
      <c r="V536">
        <v>17623.259999999998</v>
      </c>
      <c r="W536">
        <v>2026</v>
      </c>
    </row>
    <row r="537" spans="1:23" x14ac:dyDescent="0.25">
      <c r="A537">
        <v>72035307</v>
      </c>
      <c r="B537" s="2">
        <v>46044</v>
      </c>
      <c r="C537" s="21" t="s">
        <v>2492</v>
      </c>
      <c r="D537" s="21" t="s">
        <v>9</v>
      </c>
      <c r="E537" s="21" t="s">
        <v>10</v>
      </c>
      <c r="F537" s="21" t="s">
        <v>2657</v>
      </c>
      <c r="G537" s="21" t="s">
        <v>2658</v>
      </c>
      <c r="H537" s="21" t="s">
        <v>2741</v>
      </c>
      <c r="I537" s="21" t="s">
        <v>2742</v>
      </c>
      <c r="J537" s="21" t="s">
        <v>418</v>
      </c>
      <c r="K537" s="21" t="s">
        <v>12</v>
      </c>
      <c r="L537">
        <v>5100</v>
      </c>
      <c r="M537" s="21" t="s">
        <v>49</v>
      </c>
      <c r="N537" s="21" t="s">
        <v>14</v>
      </c>
      <c r="O537">
        <v>1.0019</v>
      </c>
      <c r="P537">
        <v>5109.6899999999996</v>
      </c>
      <c r="Q537">
        <v>31.470099999999999</v>
      </c>
      <c r="R537">
        <v>1.0018990000000001</v>
      </c>
      <c r="S537">
        <v>5109.6901500000004</v>
      </c>
      <c r="T537" s="21" t="s">
        <v>315</v>
      </c>
      <c r="U537">
        <v>31.470099999999999</v>
      </c>
      <c r="V537">
        <v>160802.46</v>
      </c>
      <c r="W537">
        <v>2026</v>
      </c>
    </row>
    <row r="538" spans="1:23" x14ac:dyDescent="0.25">
      <c r="A538">
        <v>72035682</v>
      </c>
      <c r="B538" s="2">
        <v>46044</v>
      </c>
      <c r="C538" s="21" t="s">
        <v>2496</v>
      </c>
      <c r="D538" s="21" t="s">
        <v>9</v>
      </c>
      <c r="E538" s="21" t="s">
        <v>10</v>
      </c>
      <c r="F538" s="21" t="s">
        <v>2657</v>
      </c>
      <c r="G538" s="21" t="s">
        <v>2658</v>
      </c>
      <c r="H538" s="21" t="s">
        <v>2737</v>
      </c>
      <c r="I538" s="21" t="s">
        <v>2738</v>
      </c>
      <c r="J538" s="21" t="s">
        <v>55</v>
      </c>
      <c r="K538" s="21" t="s">
        <v>12</v>
      </c>
      <c r="L538">
        <v>320</v>
      </c>
      <c r="M538" s="21" t="s">
        <v>49</v>
      </c>
      <c r="N538" s="21" t="s">
        <v>14</v>
      </c>
      <c r="O538">
        <v>0.3</v>
      </c>
      <c r="P538">
        <v>96</v>
      </c>
      <c r="Q538">
        <v>31.470099999999999</v>
      </c>
      <c r="R538">
        <v>0.3</v>
      </c>
      <c r="S538">
        <v>96.000011999999998</v>
      </c>
      <c r="T538" s="21" t="s">
        <v>315</v>
      </c>
      <c r="U538">
        <v>31.470099999999999</v>
      </c>
      <c r="V538">
        <v>3021.13</v>
      </c>
      <c r="W538">
        <v>2026</v>
      </c>
    </row>
    <row r="539" spans="1:23" x14ac:dyDescent="0.25">
      <c r="A539">
        <v>72035686</v>
      </c>
      <c r="B539" s="2">
        <v>46044</v>
      </c>
      <c r="C539" s="21" t="s">
        <v>2496</v>
      </c>
      <c r="D539" s="21" t="s">
        <v>9</v>
      </c>
      <c r="E539" s="21" t="s">
        <v>10</v>
      </c>
      <c r="F539" s="21" t="s">
        <v>2657</v>
      </c>
      <c r="G539" s="21" t="s">
        <v>2658</v>
      </c>
      <c r="H539" s="21" t="s">
        <v>2739</v>
      </c>
      <c r="I539" s="21" t="s">
        <v>2740</v>
      </c>
      <c r="J539" s="21" t="s">
        <v>55</v>
      </c>
      <c r="K539" s="21" t="s">
        <v>12</v>
      </c>
      <c r="L539">
        <v>5170</v>
      </c>
      <c r="M539" s="21" t="s">
        <v>49</v>
      </c>
      <c r="N539" s="21" t="s">
        <v>14</v>
      </c>
      <c r="O539">
        <v>0.3</v>
      </c>
      <c r="P539">
        <v>1551</v>
      </c>
      <c r="Q539">
        <v>31.470099999999999</v>
      </c>
      <c r="R539">
        <v>0.3</v>
      </c>
      <c r="S539">
        <v>1551.0001549999999</v>
      </c>
      <c r="T539" s="21" t="s">
        <v>315</v>
      </c>
      <c r="U539">
        <v>31.470099999999999</v>
      </c>
      <c r="V539">
        <v>48810.13</v>
      </c>
      <c r="W539">
        <v>2026</v>
      </c>
    </row>
    <row r="540" spans="1:23" x14ac:dyDescent="0.25">
      <c r="A540">
        <v>72035689</v>
      </c>
      <c r="B540" s="2">
        <v>46044</v>
      </c>
      <c r="C540" s="21" t="s">
        <v>2496</v>
      </c>
      <c r="D540" s="21" t="s">
        <v>9</v>
      </c>
      <c r="E540" s="21" t="s">
        <v>10</v>
      </c>
      <c r="F540" s="21" t="s">
        <v>2657</v>
      </c>
      <c r="G540" s="21" t="s">
        <v>2658</v>
      </c>
      <c r="H540" s="21" t="s">
        <v>2737</v>
      </c>
      <c r="I540" s="21" t="s">
        <v>2738</v>
      </c>
      <c r="J540" s="21" t="s">
        <v>55</v>
      </c>
      <c r="K540" s="21" t="s">
        <v>12</v>
      </c>
      <c r="L540">
        <v>3240</v>
      </c>
      <c r="M540" s="21" t="s">
        <v>49</v>
      </c>
      <c r="N540" s="21" t="s">
        <v>14</v>
      </c>
      <c r="O540">
        <v>0.3</v>
      </c>
      <c r="P540">
        <v>972</v>
      </c>
      <c r="Q540">
        <v>31.470099999999999</v>
      </c>
      <c r="R540">
        <v>0.3</v>
      </c>
      <c r="S540">
        <v>972.00008800000001</v>
      </c>
      <c r="T540" s="21" t="s">
        <v>315</v>
      </c>
      <c r="U540">
        <v>31.470099999999999</v>
      </c>
      <c r="V540">
        <v>30588.94</v>
      </c>
      <c r="W540">
        <v>2026</v>
      </c>
    </row>
    <row r="541" spans="1:23" x14ac:dyDescent="0.25">
      <c r="A541">
        <v>72035695</v>
      </c>
      <c r="B541" s="2">
        <v>46044</v>
      </c>
      <c r="C541" s="21" t="s">
        <v>2496</v>
      </c>
      <c r="D541" s="21" t="s">
        <v>9</v>
      </c>
      <c r="E541" s="21" t="s">
        <v>10</v>
      </c>
      <c r="F541" s="21" t="s">
        <v>2657</v>
      </c>
      <c r="G541" s="21" t="s">
        <v>2658</v>
      </c>
      <c r="H541" s="21" t="s">
        <v>2737</v>
      </c>
      <c r="I541" s="21" t="s">
        <v>2738</v>
      </c>
      <c r="J541" s="21" t="s">
        <v>55</v>
      </c>
      <c r="K541" s="21" t="s">
        <v>12</v>
      </c>
      <c r="L541">
        <v>3240</v>
      </c>
      <c r="M541" s="21" t="s">
        <v>49</v>
      </c>
      <c r="N541" s="21" t="s">
        <v>14</v>
      </c>
      <c r="O541">
        <v>0.3</v>
      </c>
      <c r="P541">
        <v>972</v>
      </c>
      <c r="Q541">
        <v>31.470099999999999</v>
      </c>
      <c r="R541">
        <v>0.3</v>
      </c>
      <c r="S541">
        <v>972.00008800000001</v>
      </c>
      <c r="T541" s="21" t="s">
        <v>315</v>
      </c>
      <c r="U541">
        <v>31.470099999999999</v>
      </c>
      <c r="V541">
        <v>30588.94</v>
      </c>
      <c r="W541">
        <v>2026</v>
      </c>
    </row>
    <row r="542" spans="1:23" x14ac:dyDescent="0.25">
      <c r="A542">
        <v>72035708</v>
      </c>
      <c r="B542" s="2">
        <v>46044</v>
      </c>
      <c r="C542" s="21" t="s">
        <v>2496</v>
      </c>
      <c r="D542" s="21" t="s">
        <v>9</v>
      </c>
      <c r="E542" s="21" t="s">
        <v>10</v>
      </c>
      <c r="F542" s="21" t="s">
        <v>2657</v>
      </c>
      <c r="G542" s="21" t="s">
        <v>2658</v>
      </c>
      <c r="H542" s="21" t="s">
        <v>2737</v>
      </c>
      <c r="I542" s="21" t="s">
        <v>2738</v>
      </c>
      <c r="J542" s="21" t="s">
        <v>55</v>
      </c>
      <c r="K542" s="21" t="s">
        <v>12</v>
      </c>
      <c r="L542">
        <v>3250</v>
      </c>
      <c r="M542" s="21" t="s">
        <v>49</v>
      </c>
      <c r="N542" s="21" t="s">
        <v>14</v>
      </c>
      <c r="O542">
        <v>0.3</v>
      </c>
      <c r="P542">
        <v>975</v>
      </c>
      <c r="Q542">
        <v>31.470099999999999</v>
      </c>
      <c r="R542">
        <v>0.3</v>
      </c>
      <c r="S542">
        <v>975.00007900000003</v>
      </c>
      <c r="T542" s="21" t="s">
        <v>315</v>
      </c>
      <c r="U542">
        <v>31.470099999999999</v>
      </c>
      <c r="V542">
        <v>30683.35</v>
      </c>
      <c r="W542">
        <v>2026</v>
      </c>
    </row>
    <row r="543" spans="1:23" x14ac:dyDescent="0.25">
      <c r="A543">
        <v>72035710</v>
      </c>
      <c r="B543" s="2">
        <v>46044</v>
      </c>
      <c r="C543" s="21" t="s">
        <v>2496</v>
      </c>
      <c r="D543" s="21" t="s">
        <v>9</v>
      </c>
      <c r="E543" s="21" t="s">
        <v>10</v>
      </c>
      <c r="F543" s="21" t="s">
        <v>2657</v>
      </c>
      <c r="G543" s="21" t="s">
        <v>2658</v>
      </c>
      <c r="H543" s="21" t="s">
        <v>2737</v>
      </c>
      <c r="I543" s="21" t="s">
        <v>2738</v>
      </c>
      <c r="J543" s="21" t="s">
        <v>55</v>
      </c>
      <c r="K543" s="21" t="s">
        <v>12</v>
      </c>
      <c r="L543">
        <v>5400</v>
      </c>
      <c r="M543" s="21" t="s">
        <v>49</v>
      </c>
      <c r="N543" s="21" t="s">
        <v>14</v>
      </c>
      <c r="O543">
        <v>0.3</v>
      </c>
      <c r="P543">
        <v>1620</v>
      </c>
      <c r="Q543">
        <v>31.470099999999999</v>
      </c>
      <c r="R543">
        <v>0.3</v>
      </c>
      <c r="S543">
        <v>1619.9999359999999</v>
      </c>
      <c r="T543" s="21" t="s">
        <v>315</v>
      </c>
      <c r="U543">
        <v>31.470099999999999</v>
      </c>
      <c r="V543">
        <v>50981.56</v>
      </c>
      <c r="W543">
        <v>2026</v>
      </c>
    </row>
    <row r="544" spans="1:23" x14ac:dyDescent="0.25">
      <c r="A544">
        <v>72035753</v>
      </c>
      <c r="B544" s="2">
        <v>46044</v>
      </c>
      <c r="C544" s="21" t="s">
        <v>2517</v>
      </c>
      <c r="D544" s="21" t="s">
        <v>9</v>
      </c>
      <c r="E544" s="21" t="s">
        <v>10</v>
      </c>
      <c r="F544" s="21" t="s">
        <v>2657</v>
      </c>
      <c r="G544" s="21" t="s">
        <v>2658</v>
      </c>
      <c r="H544" s="21" t="s">
        <v>1681</v>
      </c>
      <c r="I544" s="21" t="s">
        <v>1682</v>
      </c>
      <c r="J544" s="21" t="s">
        <v>65</v>
      </c>
      <c r="K544" s="21" t="s">
        <v>12</v>
      </c>
      <c r="L544">
        <v>2000</v>
      </c>
      <c r="M544" s="21" t="s">
        <v>49</v>
      </c>
      <c r="N544" s="21" t="s">
        <v>14</v>
      </c>
      <c r="O544">
        <v>0.2351</v>
      </c>
      <c r="P544">
        <v>470.2</v>
      </c>
      <c r="Q544">
        <v>31.470099999999999</v>
      </c>
      <c r="R544">
        <v>0.235099</v>
      </c>
      <c r="S544">
        <v>470.19996700000002</v>
      </c>
      <c r="T544" s="21" t="s">
        <v>315</v>
      </c>
      <c r="U544">
        <v>31.470099999999999</v>
      </c>
      <c r="V544">
        <v>14797.24</v>
      </c>
      <c r="W544">
        <v>2026</v>
      </c>
    </row>
    <row r="545" spans="1:23" x14ac:dyDescent="0.25">
      <c r="A545">
        <v>72036399</v>
      </c>
      <c r="B545" s="2">
        <v>46044</v>
      </c>
      <c r="C545" s="21" t="s">
        <v>2551</v>
      </c>
      <c r="D545" s="21" t="s">
        <v>9</v>
      </c>
      <c r="E545" s="21" t="s">
        <v>10</v>
      </c>
      <c r="F545" s="21" t="s">
        <v>2657</v>
      </c>
      <c r="G545" s="21" t="s">
        <v>2658</v>
      </c>
      <c r="H545" s="21" t="s">
        <v>826</v>
      </c>
      <c r="I545" s="21" t="s">
        <v>991</v>
      </c>
      <c r="J545" s="21" t="s">
        <v>172</v>
      </c>
      <c r="K545" s="21" t="s">
        <v>12</v>
      </c>
      <c r="L545">
        <v>50000</v>
      </c>
      <c r="M545" s="21" t="s">
        <v>49</v>
      </c>
      <c r="N545" s="21" t="s">
        <v>14</v>
      </c>
      <c r="O545">
        <v>7.4999999999999997E-3</v>
      </c>
      <c r="P545">
        <v>375</v>
      </c>
      <c r="Q545">
        <v>31.470099999999999</v>
      </c>
      <c r="R545">
        <v>7.4999999999999997E-3</v>
      </c>
      <c r="S545">
        <v>375.00007900000003</v>
      </c>
      <c r="T545" s="21" t="s">
        <v>315</v>
      </c>
      <c r="U545">
        <v>31.470099999999999</v>
      </c>
      <c r="V545">
        <v>11801.29</v>
      </c>
      <c r="W545">
        <v>2026</v>
      </c>
    </row>
    <row r="546" spans="1:23" x14ac:dyDescent="0.25">
      <c r="A546">
        <v>72036860</v>
      </c>
      <c r="B546" s="2">
        <v>46044</v>
      </c>
      <c r="C546" s="21" t="s">
        <v>2697</v>
      </c>
      <c r="D546" s="21" t="s">
        <v>9</v>
      </c>
      <c r="E546" s="21" t="s">
        <v>10</v>
      </c>
      <c r="F546" s="21" t="s">
        <v>2657</v>
      </c>
      <c r="G546" s="21" t="s">
        <v>2658</v>
      </c>
      <c r="H546" s="21" t="s">
        <v>1693</v>
      </c>
      <c r="I546" s="21" t="s">
        <v>1694</v>
      </c>
      <c r="J546" s="21" t="s">
        <v>62</v>
      </c>
      <c r="K546" s="21" t="s">
        <v>12</v>
      </c>
      <c r="L546">
        <v>800</v>
      </c>
      <c r="M546" s="21" t="s">
        <v>49</v>
      </c>
      <c r="N546" s="21" t="s">
        <v>14</v>
      </c>
      <c r="O546">
        <v>8.0199999999999994E-2</v>
      </c>
      <c r="P546">
        <v>64.16</v>
      </c>
      <c r="Q546">
        <v>31.470099999999999</v>
      </c>
      <c r="R546">
        <v>8.0199000000000006E-2</v>
      </c>
      <c r="S546">
        <v>64.159948</v>
      </c>
      <c r="T546" s="21" t="s">
        <v>315</v>
      </c>
      <c r="U546">
        <v>31.470099999999999</v>
      </c>
      <c r="V546">
        <v>2019.12</v>
      </c>
      <c r="W546">
        <v>2026</v>
      </c>
    </row>
    <row r="547" spans="1:23" x14ac:dyDescent="0.25">
      <c r="A547">
        <v>72036934</v>
      </c>
      <c r="B547" s="2">
        <v>46044</v>
      </c>
      <c r="C547" s="21" t="s">
        <v>2561</v>
      </c>
      <c r="D547" s="21" t="s">
        <v>9</v>
      </c>
      <c r="E547" s="21" t="s">
        <v>10</v>
      </c>
      <c r="F547" s="21" t="s">
        <v>2657</v>
      </c>
      <c r="G547" s="21" t="s">
        <v>2658</v>
      </c>
      <c r="H547" s="21" t="s">
        <v>2730</v>
      </c>
      <c r="I547" s="21" t="s">
        <v>990</v>
      </c>
      <c r="J547" s="21" t="s">
        <v>172</v>
      </c>
      <c r="K547" s="21" t="s">
        <v>12</v>
      </c>
      <c r="L547">
        <v>2000</v>
      </c>
      <c r="M547" s="21" t="s">
        <v>49</v>
      </c>
      <c r="N547" s="21" t="s">
        <v>14</v>
      </c>
      <c r="O547">
        <v>1.0999999999999999E-2</v>
      </c>
      <c r="P547">
        <v>22</v>
      </c>
      <c r="Q547">
        <v>31.470099999999999</v>
      </c>
      <c r="R547">
        <v>1.0999E-2</v>
      </c>
      <c r="S547">
        <v>21.999929999999999</v>
      </c>
      <c r="T547" s="21" t="s">
        <v>315</v>
      </c>
      <c r="U547">
        <v>31.470099999999999</v>
      </c>
      <c r="V547">
        <v>692.34</v>
      </c>
      <c r="W547">
        <v>2026</v>
      </c>
    </row>
    <row r="548" spans="1:23" x14ac:dyDescent="0.25">
      <c r="A548">
        <v>72036995</v>
      </c>
      <c r="B548" s="2">
        <v>46044</v>
      </c>
      <c r="C548" s="21" t="s">
        <v>2686</v>
      </c>
      <c r="D548" s="21" t="s">
        <v>9</v>
      </c>
      <c r="E548" s="21" t="s">
        <v>10</v>
      </c>
      <c r="F548" s="21" t="s">
        <v>2657</v>
      </c>
      <c r="G548" s="21" t="s">
        <v>2658</v>
      </c>
      <c r="H548" s="21" t="s">
        <v>2360</v>
      </c>
      <c r="I548" s="21" t="s">
        <v>2361</v>
      </c>
      <c r="J548" s="21" t="s">
        <v>179</v>
      </c>
      <c r="K548" s="21" t="s">
        <v>12</v>
      </c>
      <c r="L548">
        <v>1000</v>
      </c>
      <c r="M548" s="21" t="s">
        <v>49</v>
      </c>
      <c r="N548" s="21" t="s">
        <v>14</v>
      </c>
      <c r="O548">
        <v>7.2599999999999998E-2</v>
      </c>
      <c r="P548">
        <v>72.599999999999994</v>
      </c>
      <c r="Q548">
        <v>31.470099999999999</v>
      </c>
      <c r="R548">
        <v>7.2599999999999998E-2</v>
      </c>
      <c r="S548">
        <v>72.600022999999993</v>
      </c>
      <c r="T548" s="21" t="s">
        <v>315</v>
      </c>
      <c r="U548">
        <v>31.470099999999999</v>
      </c>
      <c r="V548">
        <v>2284.73</v>
      </c>
      <c r="W548">
        <v>2026</v>
      </c>
    </row>
    <row r="549" spans="1:23" x14ac:dyDescent="0.25">
      <c r="A549">
        <v>72034429</v>
      </c>
      <c r="B549" s="2">
        <v>46048</v>
      </c>
      <c r="C549" s="21" t="s">
        <v>2444</v>
      </c>
      <c r="D549" s="21" t="s">
        <v>9</v>
      </c>
      <c r="E549" s="21" t="s">
        <v>10</v>
      </c>
      <c r="F549" s="21" t="s">
        <v>2663</v>
      </c>
      <c r="G549" s="21" t="s">
        <v>2664</v>
      </c>
      <c r="H549" s="21" t="s">
        <v>762</v>
      </c>
      <c r="I549" s="21" t="s">
        <v>989</v>
      </c>
      <c r="J549" s="21" t="s">
        <v>56</v>
      </c>
      <c r="K549" s="21" t="s">
        <v>12</v>
      </c>
      <c r="L549">
        <v>3400</v>
      </c>
      <c r="M549" s="21" t="s">
        <v>49</v>
      </c>
      <c r="N549" s="21" t="s">
        <v>14</v>
      </c>
      <c r="O549">
        <v>0.52190000000000003</v>
      </c>
      <c r="P549">
        <v>1774.46</v>
      </c>
      <c r="Q549">
        <v>31.228000000000002</v>
      </c>
      <c r="R549">
        <v>0.521899</v>
      </c>
      <c r="S549">
        <v>1774.4600989999999</v>
      </c>
      <c r="T549" s="21" t="s">
        <v>315</v>
      </c>
      <c r="U549">
        <v>31.228000000000002</v>
      </c>
      <c r="V549">
        <v>55412.84</v>
      </c>
      <c r="W549">
        <v>2026</v>
      </c>
    </row>
    <row r="550" spans="1:23" x14ac:dyDescent="0.25">
      <c r="A550">
        <v>72035093</v>
      </c>
      <c r="B550" s="2">
        <v>46048</v>
      </c>
      <c r="C550" s="21" t="s">
        <v>2508</v>
      </c>
      <c r="D550" s="21" t="s">
        <v>9</v>
      </c>
      <c r="E550" s="21" t="s">
        <v>10</v>
      </c>
      <c r="F550" s="21" t="s">
        <v>2663</v>
      </c>
      <c r="G550" s="21" t="s">
        <v>2664</v>
      </c>
      <c r="H550" s="21" t="s">
        <v>344</v>
      </c>
      <c r="I550" s="21" t="s">
        <v>345</v>
      </c>
      <c r="J550" s="21" t="s">
        <v>62</v>
      </c>
      <c r="K550" s="21" t="s">
        <v>12</v>
      </c>
      <c r="L550">
        <v>220</v>
      </c>
      <c r="M550" s="21" t="s">
        <v>49</v>
      </c>
      <c r="N550" s="21" t="s">
        <v>14</v>
      </c>
      <c r="O550">
        <v>7.6819999999999999E-2</v>
      </c>
      <c r="P550">
        <v>16.899999999999999</v>
      </c>
      <c r="Q550">
        <v>31.228000000000002</v>
      </c>
      <c r="R550">
        <v>7.6818999999999998E-2</v>
      </c>
      <c r="S550">
        <v>16.899896999999999</v>
      </c>
      <c r="T550" s="21" t="s">
        <v>315</v>
      </c>
      <c r="U550">
        <v>31.228000000000002</v>
      </c>
      <c r="V550">
        <v>527.75</v>
      </c>
      <c r="W550">
        <v>2026</v>
      </c>
    </row>
    <row r="551" spans="1:23" x14ac:dyDescent="0.25">
      <c r="A551">
        <v>72035291</v>
      </c>
      <c r="B551" s="2">
        <v>46048</v>
      </c>
      <c r="C551" s="21" t="s">
        <v>2492</v>
      </c>
      <c r="D551" s="21" t="s">
        <v>9</v>
      </c>
      <c r="E551" s="21" t="s">
        <v>10</v>
      </c>
      <c r="F551" s="21" t="s">
        <v>2663</v>
      </c>
      <c r="G551" s="21" t="s">
        <v>2664</v>
      </c>
      <c r="H551" s="21" t="s">
        <v>2741</v>
      </c>
      <c r="I551" s="21" t="s">
        <v>2742</v>
      </c>
      <c r="J551" s="21" t="s">
        <v>418</v>
      </c>
      <c r="K551" s="21" t="s">
        <v>12</v>
      </c>
      <c r="L551">
        <v>5700</v>
      </c>
      <c r="M551" s="21" t="s">
        <v>49</v>
      </c>
      <c r="N551" s="21" t="s">
        <v>14</v>
      </c>
      <c r="O551">
        <v>1.0019</v>
      </c>
      <c r="P551">
        <v>5710.83</v>
      </c>
      <c r="Q551">
        <v>31.228000000000002</v>
      </c>
      <c r="R551">
        <v>1.0018990000000001</v>
      </c>
      <c r="S551">
        <v>5710.8300239999999</v>
      </c>
      <c r="T551" s="21" t="s">
        <v>315</v>
      </c>
      <c r="U551">
        <v>31.228000000000002</v>
      </c>
      <c r="V551">
        <v>178337.8</v>
      </c>
      <c r="W551">
        <v>2026</v>
      </c>
    </row>
    <row r="552" spans="1:23" x14ac:dyDescent="0.25">
      <c r="A552">
        <v>72035320</v>
      </c>
      <c r="B552" s="2">
        <v>46048</v>
      </c>
      <c r="C552" s="21" t="s">
        <v>2492</v>
      </c>
      <c r="D552" s="21" t="s">
        <v>9</v>
      </c>
      <c r="E552" s="21" t="s">
        <v>10</v>
      </c>
      <c r="F552" s="21" t="s">
        <v>2663</v>
      </c>
      <c r="G552" s="21" t="s">
        <v>2664</v>
      </c>
      <c r="H552" s="21" t="s">
        <v>1679</v>
      </c>
      <c r="I552" s="21" t="s">
        <v>1680</v>
      </c>
      <c r="J552" s="21" t="s">
        <v>537</v>
      </c>
      <c r="K552" s="21" t="s">
        <v>12</v>
      </c>
      <c r="L552">
        <v>500</v>
      </c>
      <c r="M552" s="21" t="s">
        <v>49</v>
      </c>
      <c r="N552" s="21" t="s">
        <v>14</v>
      </c>
      <c r="O552">
        <v>0.73880000000000001</v>
      </c>
      <c r="P552">
        <v>369.4</v>
      </c>
      <c r="Q552">
        <v>31.228000000000002</v>
      </c>
      <c r="R552">
        <v>0.73880000000000001</v>
      </c>
      <c r="S552">
        <v>369.39989700000001</v>
      </c>
      <c r="T552" s="21" t="s">
        <v>315</v>
      </c>
      <c r="U552">
        <v>31.228000000000002</v>
      </c>
      <c r="V552">
        <v>11535.62</v>
      </c>
      <c r="W552">
        <v>2026</v>
      </c>
    </row>
    <row r="553" spans="1:23" x14ac:dyDescent="0.25">
      <c r="A553">
        <v>72035333</v>
      </c>
      <c r="B553" s="2">
        <v>46048</v>
      </c>
      <c r="C553" s="21" t="s">
        <v>2499</v>
      </c>
      <c r="D553" s="21" t="s">
        <v>9</v>
      </c>
      <c r="E553" s="21" t="s">
        <v>10</v>
      </c>
      <c r="F553" s="21" t="s">
        <v>2663</v>
      </c>
      <c r="G553" s="21" t="s">
        <v>2664</v>
      </c>
      <c r="H553" s="21" t="s">
        <v>2743</v>
      </c>
      <c r="I553" s="21" t="s">
        <v>2744</v>
      </c>
      <c r="J553" s="21" t="s">
        <v>418</v>
      </c>
      <c r="K553" s="21" t="s">
        <v>12</v>
      </c>
      <c r="L553">
        <v>5600</v>
      </c>
      <c r="M553" s="21" t="s">
        <v>49</v>
      </c>
      <c r="N553" s="21" t="s">
        <v>14</v>
      </c>
      <c r="O553">
        <v>0.42399999999999999</v>
      </c>
      <c r="P553">
        <v>2374.4</v>
      </c>
      <c r="Q553">
        <v>31.228000000000002</v>
      </c>
      <c r="R553">
        <v>0.42399900000000001</v>
      </c>
      <c r="S553">
        <v>2374.3998969999998</v>
      </c>
      <c r="T553" s="21" t="s">
        <v>315</v>
      </c>
      <c r="U553">
        <v>31.228000000000002</v>
      </c>
      <c r="V553">
        <v>74147.759999999995</v>
      </c>
      <c r="W553">
        <v>2026</v>
      </c>
    </row>
    <row r="554" spans="1:23" x14ac:dyDescent="0.25">
      <c r="A554">
        <v>72035334</v>
      </c>
      <c r="B554" s="2">
        <v>46048</v>
      </c>
      <c r="C554" s="21" t="s">
        <v>2499</v>
      </c>
      <c r="D554" s="21" t="s">
        <v>9</v>
      </c>
      <c r="E554" s="21" t="s">
        <v>10</v>
      </c>
      <c r="F554" s="21" t="s">
        <v>2663</v>
      </c>
      <c r="G554" s="21" t="s">
        <v>2664</v>
      </c>
      <c r="H554" s="21" t="s">
        <v>2745</v>
      </c>
      <c r="I554" s="21" t="s">
        <v>2746</v>
      </c>
      <c r="J554" s="21" t="s">
        <v>418</v>
      </c>
      <c r="K554" s="21" t="s">
        <v>12</v>
      </c>
      <c r="L554">
        <v>3200</v>
      </c>
      <c r="M554" s="21" t="s">
        <v>49</v>
      </c>
      <c r="N554" s="21" t="s">
        <v>14</v>
      </c>
      <c r="O554">
        <v>0.34050000000000002</v>
      </c>
      <c r="P554">
        <v>1089.5999999999999</v>
      </c>
      <c r="Q554">
        <v>31.228000000000002</v>
      </c>
      <c r="R554">
        <v>0.340499</v>
      </c>
      <c r="S554">
        <v>1089.600038</v>
      </c>
      <c r="T554" s="21" t="s">
        <v>315</v>
      </c>
      <c r="U554">
        <v>31.228000000000002</v>
      </c>
      <c r="V554">
        <v>34026.03</v>
      </c>
      <c r="W554">
        <v>2026</v>
      </c>
    </row>
    <row r="555" spans="1:23" x14ac:dyDescent="0.25">
      <c r="A555">
        <v>72035336</v>
      </c>
      <c r="B555" s="2">
        <v>46048</v>
      </c>
      <c r="C555" s="21" t="s">
        <v>2499</v>
      </c>
      <c r="D555" s="21" t="s">
        <v>9</v>
      </c>
      <c r="E555" s="21" t="s">
        <v>10</v>
      </c>
      <c r="F555" s="21" t="s">
        <v>2663</v>
      </c>
      <c r="G555" s="21" t="s">
        <v>2664</v>
      </c>
      <c r="H555" s="21" t="s">
        <v>2743</v>
      </c>
      <c r="I555" s="21" t="s">
        <v>2744</v>
      </c>
      <c r="J555" s="21" t="s">
        <v>418</v>
      </c>
      <c r="K555" s="21" t="s">
        <v>12</v>
      </c>
      <c r="L555">
        <v>4480</v>
      </c>
      <c r="M555" s="21" t="s">
        <v>49</v>
      </c>
      <c r="N555" s="21" t="s">
        <v>14</v>
      </c>
      <c r="O555">
        <v>0.42399999999999999</v>
      </c>
      <c r="P555">
        <v>1899.52</v>
      </c>
      <c r="Q555">
        <v>31.228000000000002</v>
      </c>
      <c r="R555">
        <v>0.42399900000000001</v>
      </c>
      <c r="S555">
        <v>1899.519982</v>
      </c>
      <c r="T555" s="21" t="s">
        <v>315</v>
      </c>
      <c r="U555">
        <v>31.228000000000002</v>
      </c>
      <c r="V555">
        <v>59318.21</v>
      </c>
      <c r="W555">
        <v>2026</v>
      </c>
    </row>
    <row r="556" spans="1:23" x14ac:dyDescent="0.25">
      <c r="A556">
        <v>72035337</v>
      </c>
      <c r="B556" s="2">
        <v>46048</v>
      </c>
      <c r="C556" s="21" t="s">
        <v>2499</v>
      </c>
      <c r="D556" s="21" t="s">
        <v>9</v>
      </c>
      <c r="E556" s="21" t="s">
        <v>10</v>
      </c>
      <c r="F556" s="21" t="s">
        <v>2663</v>
      </c>
      <c r="G556" s="21" t="s">
        <v>2664</v>
      </c>
      <c r="H556" s="21" t="s">
        <v>2745</v>
      </c>
      <c r="I556" s="21" t="s">
        <v>2746</v>
      </c>
      <c r="J556" s="21" t="s">
        <v>418</v>
      </c>
      <c r="K556" s="21" t="s">
        <v>12</v>
      </c>
      <c r="L556">
        <v>2720</v>
      </c>
      <c r="M556" s="21" t="s">
        <v>49</v>
      </c>
      <c r="N556" s="21" t="s">
        <v>14</v>
      </c>
      <c r="O556">
        <v>0.34050000000000002</v>
      </c>
      <c r="P556">
        <v>926.16</v>
      </c>
      <c r="Q556">
        <v>31.228000000000002</v>
      </c>
      <c r="R556">
        <v>0.340499</v>
      </c>
      <c r="S556">
        <v>926.15985599999999</v>
      </c>
      <c r="T556" s="21" t="s">
        <v>315</v>
      </c>
      <c r="U556">
        <v>31.228000000000002</v>
      </c>
      <c r="V556">
        <v>28922.12</v>
      </c>
      <c r="W556">
        <v>2026</v>
      </c>
    </row>
    <row r="557" spans="1:23" x14ac:dyDescent="0.25">
      <c r="A557">
        <v>72035339</v>
      </c>
      <c r="B557" s="2">
        <v>46048</v>
      </c>
      <c r="C557" s="21" t="s">
        <v>2499</v>
      </c>
      <c r="D557" s="21" t="s">
        <v>9</v>
      </c>
      <c r="E557" s="21" t="s">
        <v>10</v>
      </c>
      <c r="F557" s="21" t="s">
        <v>2663</v>
      </c>
      <c r="G557" s="21" t="s">
        <v>2664</v>
      </c>
      <c r="H557" s="21" t="s">
        <v>2745</v>
      </c>
      <c r="I557" s="21" t="s">
        <v>2746</v>
      </c>
      <c r="J557" s="21" t="s">
        <v>418</v>
      </c>
      <c r="K557" s="21" t="s">
        <v>12</v>
      </c>
      <c r="L557">
        <v>3200</v>
      </c>
      <c r="M557" s="21" t="s">
        <v>49</v>
      </c>
      <c r="N557" s="21" t="s">
        <v>14</v>
      </c>
      <c r="O557">
        <v>0.34050000000000002</v>
      </c>
      <c r="P557">
        <v>1089.5999999999999</v>
      </c>
      <c r="Q557">
        <v>31.228000000000002</v>
      </c>
      <c r="R557">
        <v>0.340499</v>
      </c>
      <c r="S557">
        <v>1089.600038</v>
      </c>
      <c r="T557" s="21" t="s">
        <v>315</v>
      </c>
      <c r="U557">
        <v>31.228000000000002</v>
      </c>
      <c r="V557">
        <v>34026.03</v>
      </c>
      <c r="W557">
        <v>2026</v>
      </c>
    </row>
    <row r="558" spans="1:23" x14ac:dyDescent="0.25">
      <c r="A558">
        <v>72035537</v>
      </c>
      <c r="B558" s="2">
        <v>46048</v>
      </c>
      <c r="C558" s="21" t="s">
        <v>2500</v>
      </c>
      <c r="D558" s="21" t="s">
        <v>9</v>
      </c>
      <c r="E558" s="21" t="s">
        <v>10</v>
      </c>
      <c r="F558" s="21" t="s">
        <v>2663</v>
      </c>
      <c r="G558" s="21" t="s">
        <v>2664</v>
      </c>
      <c r="H558" s="21" t="s">
        <v>137</v>
      </c>
      <c r="I558" s="21" t="s">
        <v>138</v>
      </c>
      <c r="J558" s="21" t="s">
        <v>70</v>
      </c>
      <c r="K558" s="21" t="s">
        <v>12</v>
      </c>
      <c r="L558">
        <v>5000</v>
      </c>
      <c r="M558" s="21" t="s">
        <v>49</v>
      </c>
      <c r="N558" s="21" t="s">
        <v>14</v>
      </c>
      <c r="O558">
        <v>1.5800000000000002E-2</v>
      </c>
      <c r="P558">
        <v>79</v>
      </c>
      <c r="Q558">
        <v>31.228000000000002</v>
      </c>
      <c r="R558">
        <v>1.5799000000000001E-2</v>
      </c>
      <c r="S558">
        <v>78.999934999999994</v>
      </c>
      <c r="T558" s="21" t="s">
        <v>315</v>
      </c>
      <c r="U558">
        <v>31.228000000000002</v>
      </c>
      <c r="V558">
        <v>2467.0100000000002</v>
      </c>
      <c r="W558">
        <v>2026</v>
      </c>
    </row>
    <row r="559" spans="1:23" x14ac:dyDescent="0.25">
      <c r="A559">
        <v>72035654</v>
      </c>
      <c r="B559" s="2">
        <v>46048</v>
      </c>
      <c r="C559" s="21" t="s">
        <v>2496</v>
      </c>
      <c r="D559" s="21" t="s">
        <v>9</v>
      </c>
      <c r="E559" s="21" t="s">
        <v>10</v>
      </c>
      <c r="F559" s="21" t="s">
        <v>2663</v>
      </c>
      <c r="G559" s="21" t="s">
        <v>2664</v>
      </c>
      <c r="H559" s="21" t="s">
        <v>2739</v>
      </c>
      <c r="I559" s="21" t="s">
        <v>2740</v>
      </c>
      <c r="J559" s="21" t="s">
        <v>55</v>
      </c>
      <c r="K559" s="21" t="s">
        <v>12</v>
      </c>
      <c r="L559">
        <v>5960</v>
      </c>
      <c r="M559" s="21" t="s">
        <v>49</v>
      </c>
      <c r="N559" s="21" t="s">
        <v>14</v>
      </c>
      <c r="O559">
        <v>0.3</v>
      </c>
      <c r="P559">
        <v>1788</v>
      </c>
      <c r="Q559">
        <v>31.228000000000002</v>
      </c>
      <c r="R559">
        <v>0.3</v>
      </c>
      <c r="S559">
        <v>1787.999871</v>
      </c>
      <c r="T559" s="21" t="s">
        <v>315</v>
      </c>
      <c r="U559">
        <v>31.228000000000002</v>
      </c>
      <c r="V559">
        <v>55835.66</v>
      </c>
      <c r="W559">
        <v>2026</v>
      </c>
    </row>
    <row r="560" spans="1:23" x14ac:dyDescent="0.25">
      <c r="A560">
        <v>72035657</v>
      </c>
      <c r="B560" s="2">
        <v>46048</v>
      </c>
      <c r="C560" s="21" t="s">
        <v>2496</v>
      </c>
      <c r="D560" s="21" t="s">
        <v>9</v>
      </c>
      <c r="E560" s="21" t="s">
        <v>10</v>
      </c>
      <c r="F560" s="21" t="s">
        <v>2663</v>
      </c>
      <c r="G560" s="21" t="s">
        <v>2664</v>
      </c>
      <c r="H560" s="21" t="s">
        <v>2737</v>
      </c>
      <c r="I560" s="21" t="s">
        <v>2738</v>
      </c>
      <c r="J560" s="21" t="s">
        <v>55</v>
      </c>
      <c r="K560" s="21" t="s">
        <v>12</v>
      </c>
      <c r="L560">
        <v>2020</v>
      </c>
      <c r="M560" s="21" t="s">
        <v>49</v>
      </c>
      <c r="N560" s="21" t="s">
        <v>14</v>
      </c>
      <c r="O560">
        <v>0.3</v>
      </c>
      <c r="P560">
        <v>606</v>
      </c>
      <c r="Q560">
        <v>31.228000000000002</v>
      </c>
      <c r="R560">
        <v>0.3</v>
      </c>
      <c r="S560">
        <v>606.00006399999995</v>
      </c>
      <c r="T560" s="21" t="s">
        <v>315</v>
      </c>
      <c r="U560">
        <v>31.228000000000002</v>
      </c>
      <c r="V560">
        <v>18924.169999999998</v>
      </c>
      <c r="W560">
        <v>2026</v>
      </c>
    </row>
    <row r="561" spans="1:23" x14ac:dyDescent="0.25">
      <c r="A561">
        <v>72035658</v>
      </c>
      <c r="B561" s="2">
        <v>46048</v>
      </c>
      <c r="C561" s="21" t="s">
        <v>2496</v>
      </c>
      <c r="D561" s="21" t="s">
        <v>9</v>
      </c>
      <c r="E561" s="21" t="s">
        <v>10</v>
      </c>
      <c r="F561" s="21" t="s">
        <v>2663</v>
      </c>
      <c r="G561" s="21" t="s">
        <v>2664</v>
      </c>
      <c r="H561" s="21" t="s">
        <v>2735</v>
      </c>
      <c r="I561" s="21" t="s">
        <v>2736</v>
      </c>
      <c r="J561" s="21" t="s">
        <v>55</v>
      </c>
      <c r="K561" s="21" t="s">
        <v>12</v>
      </c>
      <c r="L561">
        <v>8640</v>
      </c>
      <c r="M561" s="21" t="s">
        <v>49</v>
      </c>
      <c r="N561" s="21" t="s">
        <v>14</v>
      </c>
      <c r="O561">
        <v>0.1714</v>
      </c>
      <c r="P561">
        <v>1480.896</v>
      </c>
      <c r="Q561">
        <v>31.228000000000002</v>
      </c>
      <c r="R561">
        <v>0.1714</v>
      </c>
      <c r="S561">
        <v>1480.89599</v>
      </c>
      <c r="T561" s="21" t="s">
        <v>315</v>
      </c>
      <c r="U561">
        <v>31.228000000000002</v>
      </c>
      <c r="V561">
        <v>46245.42</v>
      </c>
      <c r="W561">
        <v>2026</v>
      </c>
    </row>
    <row r="562" spans="1:23" x14ac:dyDescent="0.25">
      <c r="A562">
        <v>72035666</v>
      </c>
      <c r="B562" s="2">
        <v>46048</v>
      </c>
      <c r="C562" s="21" t="s">
        <v>2496</v>
      </c>
      <c r="D562" s="21" t="s">
        <v>9</v>
      </c>
      <c r="E562" s="21" t="s">
        <v>10</v>
      </c>
      <c r="F562" s="21" t="s">
        <v>2663</v>
      </c>
      <c r="G562" s="21" t="s">
        <v>2664</v>
      </c>
      <c r="H562" s="21" t="s">
        <v>2737</v>
      </c>
      <c r="I562" s="21" t="s">
        <v>2738</v>
      </c>
      <c r="J562" s="21" t="s">
        <v>55</v>
      </c>
      <c r="K562" s="21" t="s">
        <v>12</v>
      </c>
      <c r="L562">
        <v>3240</v>
      </c>
      <c r="M562" s="21" t="s">
        <v>49</v>
      </c>
      <c r="N562" s="21" t="s">
        <v>14</v>
      </c>
      <c r="O562">
        <v>0.3</v>
      </c>
      <c r="P562">
        <v>972</v>
      </c>
      <c r="Q562">
        <v>31.228000000000002</v>
      </c>
      <c r="R562">
        <v>0.3</v>
      </c>
      <c r="S562">
        <v>972.00012800000002</v>
      </c>
      <c r="T562" s="21" t="s">
        <v>315</v>
      </c>
      <c r="U562">
        <v>31.228000000000002</v>
      </c>
      <c r="V562">
        <v>30353.62</v>
      </c>
      <c r="W562">
        <v>2026</v>
      </c>
    </row>
    <row r="563" spans="1:23" x14ac:dyDescent="0.25">
      <c r="A563">
        <v>72035682</v>
      </c>
      <c r="B563" s="2">
        <v>46048</v>
      </c>
      <c r="C563" s="21" t="s">
        <v>2496</v>
      </c>
      <c r="D563" s="21" t="s">
        <v>9</v>
      </c>
      <c r="E563" s="21" t="s">
        <v>10</v>
      </c>
      <c r="F563" s="21" t="s">
        <v>2663</v>
      </c>
      <c r="G563" s="21" t="s">
        <v>2664</v>
      </c>
      <c r="H563" s="21" t="s">
        <v>2737</v>
      </c>
      <c r="I563" s="21" t="s">
        <v>2738</v>
      </c>
      <c r="J563" s="21" t="s">
        <v>55</v>
      </c>
      <c r="K563" s="21" t="s">
        <v>12</v>
      </c>
      <c r="L563">
        <v>2520</v>
      </c>
      <c r="M563" s="21" t="s">
        <v>49</v>
      </c>
      <c r="N563" s="21" t="s">
        <v>14</v>
      </c>
      <c r="O563">
        <v>0.3</v>
      </c>
      <c r="P563">
        <v>756</v>
      </c>
      <c r="Q563">
        <v>31.228000000000002</v>
      </c>
      <c r="R563">
        <v>0.3</v>
      </c>
      <c r="S563">
        <v>756.00006399999995</v>
      </c>
      <c r="T563" s="21" t="s">
        <v>315</v>
      </c>
      <c r="U563">
        <v>31.228000000000002</v>
      </c>
      <c r="V563">
        <v>23608.37</v>
      </c>
      <c r="W563">
        <v>2026</v>
      </c>
    </row>
    <row r="564" spans="1:23" x14ac:dyDescent="0.25">
      <c r="A564">
        <v>72035751</v>
      </c>
      <c r="B564" s="2">
        <v>46048</v>
      </c>
      <c r="C564" s="21" t="s">
        <v>2517</v>
      </c>
      <c r="D564" s="21" t="s">
        <v>9</v>
      </c>
      <c r="E564" s="21" t="s">
        <v>10</v>
      </c>
      <c r="F564" s="21" t="s">
        <v>2663</v>
      </c>
      <c r="G564" s="21" t="s">
        <v>2664</v>
      </c>
      <c r="H564" s="21" t="s">
        <v>73</v>
      </c>
      <c r="I564" s="21" t="s">
        <v>74</v>
      </c>
      <c r="J564" s="21" t="s">
        <v>70</v>
      </c>
      <c r="K564" s="21" t="s">
        <v>12</v>
      </c>
      <c r="L564">
        <v>15000</v>
      </c>
      <c r="M564" s="21" t="s">
        <v>49</v>
      </c>
      <c r="N564" s="21" t="s">
        <v>14</v>
      </c>
      <c r="O564">
        <v>1.84E-2</v>
      </c>
      <c r="P564">
        <v>276</v>
      </c>
      <c r="Q564">
        <v>31.228000000000002</v>
      </c>
      <c r="R564">
        <v>1.84E-2</v>
      </c>
      <c r="S564">
        <v>276.00006400000001</v>
      </c>
      <c r="T564" s="21" t="s">
        <v>315</v>
      </c>
      <c r="U564">
        <v>31.228000000000002</v>
      </c>
      <c r="V564">
        <v>8618.93</v>
      </c>
      <c r="W564">
        <v>2026</v>
      </c>
    </row>
    <row r="565" spans="1:23" x14ac:dyDescent="0.25">
      <c r="A565">
        <v>72035752</v>
      </c>
      <c r="B565" s="2">
        <v>46048</v>
      </c>
      <c r="C565" s="21" t="s">
        <v>2517</v>
      </c>
      <c r="D565" s="21" t="s">
        <v>9</v>
      </c>
      <c r="E565" s="21" t="s">
        <v>10</v>
      </c>
      <c r="F565" s="21" t="s">
        <v>2663</v>
      </c>
      <c r="G565" s="21" t="s">
        <v>2664</v>
      </c>
      <c r="H565" s="21" t="s">
        <v>2297</v>
      </c>
      <c r="I565" s="21" t="s">
        <v>2298</v>
      </c>
      <c r="J565" s="21" t="s">
        <v>70</v>
      </c>
      <c r="K565" s="21" t="s">
        <v>12</v>
      </c>
      <c r="L565">
        <v>5000</v>
      </c>
      <c r="M565" s="21" t="s">
        <v>49</v>
      </c>
      <c r="N565" s="21" t="s">
        <v>14</v>
      </c>
      <c r="O565">
        <v>0.01</v>
      </c>
      <c r="P565">
        <v>50</v>
      </c>
      <c r="Q565">
        <v>31.228000000000002</v>
      </c>
      <c r="R565">
        <v>0.01</v>
      </c>
      <c r="S565">
        <v>50</v>
      </c>
      <c r="T565" s="21" t="s">
        <v>315</v>
      </c>
      <c r="U565">
        <v>31.228000000000002</v>
      </c>
      <c r="V565">
        <v>1561.4</v>
      </c>
      <c r="W565">
        <v>2026</v>
      </c>
    </row>
    <row r="566" spans="1:23" x14ac:dyDescent="0.25">
      <c r="A566">
        <v>72035874</v>
      </c>
      <c r="B566" s="2">
        <v>46048</v>
      </c>
      <c r="C566" s="21" t="s">
        <v>2550</v>
      </c>
      <c r="D566" s="21" t="s">
        <v>9</v>
      </c>
      <c r="E566" s="21" t="s">
        <v>10</v>
      </c>
      <c r="F566" s="21" t="s">
        <v>2663</v>
      </c>
      <c r="G566" s="21" t="s">
        <v>2664</v>
      </c>
      <c r="H566" s="21" t="s">
        <v>174</v>
      </c>
      <c r="I566" s="21" t="s">
        <v>517</v>
      </c>
      <c r="J566" s="21" t="s">
        <v>172</v>
      </c>
      <c r="K566" s="21" t="s">
        <v>12</v>
      </c>
      <c r="L566">
        <v>300000</v>
      </c>
      <c r="M566" s="21" t="s">
        <v>49</v>
      </c>
      <c r="N566" s="21" t="s">
        <v>14</v>
      </c>
      <c r="O566">
        <v>1.03E-2</v>
      </c>
      <c r="P566">
        <v>3090</v>
      </c>
      <c r="Q566">
        <v>31.228000000000002</v>
      </c>
      <c r="R566">
        <v>1.03E-2</v>
      </c>
      <c r="S566">
        <v>3090</v>
      </c>
      <c r="T566" s="21" t="s">
        <v>315</v>
      </c>
      <c r="U566">
        <v>31.228000000000002</v>
      </c>
      <c r="V566">
        <v>96494.52</v>
      </c>
      <c r="W566">
        <v>2026</v>
      </c>
    </row>
    <row r="567" spans="1:23" x14ac:dyDescent="0.25">
      <c r="A567">
        <v>72035877</v>
      </c>
      <c r="B567" s="2">
        <v>46048</v>
      </c>
      <c r="C567" s="21" t="s">
        <v>2550</v>
      </c>
      <c r="D567" s="21" t="s">
        <v>9</v>
      </c>
      <c r="E567" s="21" t="s">
        <v>10</v>
      </c>
      <c r="F567" s="21" t="s">
        <v>2663</v>
      </c>
      <c r="G567" s="21" t="s">
        <v>2664</v>
      </c>
      <c r="H567" s="21" t="s">
        <v>174</v>
      </c>
      <c r="I567" s="21" t="s">
        <v>517</v>
      </c>
      <c r="J567" s="21" t="s">
        <v>172</v>
      </c>
      <c r="K567" s="21" t="s">
        <v>12</v>
      </c>
      <c r="L567">
        <v>30000</v>
      </c>
      <c r="M567" s="21" t="s">
        <v>49</v>
      </c>
      <c r="N567" s="21" t="s">
        <v>14</v>
      </c>
      <c r="O567">
        <v>1.03E-2</v>
      </c>
      <c r="P567">
        <v>309</v>
      </c>
      <c r="Q567">
        <v>31.228000000000002</v>
      </c>
      <c r="R567">
        <v>1.03E-2</v>
      </c>
      <c r="S567">
        <v>308.99993499999999</v>
      </c>
      <c r="T567" s="21" t="s">
        <v>315</v>
      </c>
      <c r="U567">
        <v>31.228000000000002</v>
      </c>
      <c r="V567">
        <v>9649.4500000000007</v>
      </c>
      <c r="W567">
        <v>2026</v>
      </c>
    </row>
    <row r="568" spans="1:23" x14ac:dyDescent="0.25">
      <c r="A568">
        <v>72036394</v>
      </c>
      <c r="B568" s="2">
        <v>46048</v>
      </c>
      <c r="C568" s="21" t="s">
        <v>2551</v>
      </c>
      <c r="D568" s="21" t="s">
        <v>9</v>
      </c>
      <c r="E568" s="21" t="s">
        <v>10</v>
      </c>
      <c r="F568" s="21" t="s">
        <v>2663</v>
      </c>
      <c r="G568" s="21" t="s">
        <v>2664</v>
      </c>
      <c r="H568" s="21" t="s">
        <v>73</v>
      </c>
      <c r="I568" s="21" t="s">
        <v>74</v>
      </c>
      <c r="J568" s="21" t="s">
        <v>70</v>
      </c>
      <c r="K568" s="21" t="s">
        <v>12</v>
      </c>
      <c r="L568">
        <v>50000</v>
      </c>
      <c r="M568" s="21" t="s">
        <v>49</v>
      </c>
      <c r="N568" s="21" t="s">
        <v>14</v>
      </c>
      <c r="O568">
        <v>1.78E-2</v>
      </c>
      <c r="P568">
        <v>890</v>
      </c>
      <c r="Q568">
        <v>31.228000000000002</v>
      </c>
      <c r="R568">
        <v>1.78E-2</v>
      </c>
      <c r="S568">
        <v>890</v>
      </c>
      <c r="T568" s="21" t="s">
        <v>315</v>
      </c>
      <c r="U568">
        <v>31.228000000000002</v>
      </c>
      <c r="V568">
        <v>27792.92</v>
      </c>
      <c r="W568">
        <v>2026</v>
      </c>
    </row>
    <row r="569" spans="1:23" x14ac:dyDescent="0.25">
      <c r="A569">
        <v>72036485</v>
      </c>
      <c r="B569" s="2">
        <v>46048</v>
      </c>
      <c r="C569" s="21" t="s">
        <v>2560</v>
      </c>
      <c r="D569" s="21" t="s">
        <v>9</v>
      </c>
      <c r="E569" s="21" t="s">
        <v>10</v>
      </c>
      <c r="F569" s="21" t="s">
        <v>2663</v>
      </c>
      <c r="G569" s="21" t="s">
        <v>2664</v>
      </c>
      <c r="H569" s="21" t="s">
        <v>879</v>
      </c>
      <c r="I569" s="21" t="s">
        <v>880</v>
      </c>
      <c r="J569" s="21" t="s">
        <v>268</v>
      </c>
      <c r="K569" s="21" t="s">
        <v>12</v>
      </c>
      <c r="L569">
        <v>500</v>
      </c>
      <c r="M569" s="21" t="s">
        <v>49</v>
      </c>
      <c r="N569" s="21" t="s">
        <v>14</v>
      </c>
      <c r="O569">
        <v>2.2804000000000002</v>
      </c>
      <c r="P569">
        <v>1140.2</v>
      </c>
      <c r="Q569">
        <v>31.228000000000002</v>
      </c>
      <c r="R569">
        <v>2.2803990000000001</v>
      </c>
      <c r="S569">
        <v>1140.2001399999999</v>
      </c>
      <c r="T569" s="21" t="s">
        <v>315</v>
      </c>
      <c r="U569">
        <v>31.228000000000002</v>
      </c>
      <c r="V569">
        <v>35606.17</v>
      </c>
      <c r="W569">
        <v>2026</v>
      </c>
    </row>
    <row r="570" spans="1:23" x14ac:dyDescent="0.25">
      <c r="A570">
        <v>72036486</v>
      </c>
      <c r="B570" s="2">
        <v>46048</v>
      </c>
      <c r="C570" s="21" t="s">
        <v>2560</v>
      </c>
      <c r="D570" s="21" t="s">
        <v>9</v>
      </c>
      <c r="E570" s="21" t="s">
        <v>10</v>
      </c>
      <c r="F570" s="21" t="s">
        <v>2663</v>
      </c>
      <c r="G570" s="21" t="s">
        <v>2664</v>
      </c>
      <c r="H570" s="21" t="s">
        <v>879</v>
      </c>
      <c r="I570" s="21" t="s">
        <v>880</v>
      </c>
      <c r="J570" s="21" t="s">
        <v>268</v>
      </c>
      <c r="K570" s="21" t="s">
        <v>12</v>
      </c>
      <c r="L570">
        <v>500</v>
      </c>
      <c r="M570" s="21" t="s">
        <v>49</v>
      </c>
      <c r="N570" s="21" t="s">
        <v>14</v>
      </c>
      <c r="O570">
        <v>2.2804000000000002</v>
      </c>
      <c r="P570">
        <v>1140.2</v>
      </c>
      <c r="Q570">
        <v>31.228000000000002</v>
      </c>
      <c r="R570">
        <v>2.2803990000000001</v>
      </c>
      <c r="S570">
        <v>1140.2001399999999</v>
      </c>
      <c r="T570" s="21" t="s">
        <v>315</v>
      </c>
      <c r="U570">
        <v>31.228000000000002</v>
      </c>
      <c r="V570">
        <v>35606.17</v>
      </c>
      <c r="W570">
        <v>2026</v>
      </c>
    </row>
    <row r="571" spans="1:23" x14ac:dyDescent="0.25">
      <c r="A571">
        <v>72036525</v>
      </c>
      <c r="B571" s="2">
        <v>46048</v>
      </c>
      <c r="C571" s="21" t="s">
        <v>2559</v>
      </c>
      <c r="D571" s="21" t="s">
        <v>9</v>
      </c>
      <c r="E571" s="21" t="s">
        <v>10</v>
      </c>
      <c r="F571" s="21" t="s">
        <v>2663</v>
      </c>
      <c r="G571" s="21" t="s">
        <v>2664</v>
      </c>
      <c r="H571" s="21" t="s">
        <v>174</v>
      </c>
      <c r="I571" s="21" t="s">
        <v>517</v>
      </c>
      <c r="J571" s="21" t="s">
        <v>172</v>
      </c>
      <c r="K571" s="21" t="s">
        <v>12</v>
      </c>
      <c r="L571">
        <v>48000</v>
      </c>
      <c r="M571" s="21" t="s">
        <v>49</v>
      </c>
      <c r="N571" s="21" t="s">
        <v>14</v>
      </c>
      <c r="O571">
        <v>1.03E-2</v>
      </c>
      <c r="P571">
        <v>494.4</v>
      </c>
      <c r="Q571">
        <v>31.228000000000002</v>
      </c>
      <c r="R571">
        <v>1.03E-2</v>
      </c>
      <c r="S571">
        <v>494.39989700000001</v>
      </c>
      <c r="T571" s="21" t="s">
        <v>315</v>
      </c>
      <c r="U571">
        <v>31.228000000000002</v>
      </c>
      <c r="V571">
        <v>15439.12</v>
      </c>
      <c r="W571">
        <v>2026</v>
      </c>
    </row>
    <row r="572" spans="1:23" x14ac:dyDescent="0.25">
      <c r="A572">
        <v>72036648</v>
      </c>
      <c r="B572" s="2">
        <v>46048</v>
      </c>
      <c r="C572" s="21" t="s">
        <v>2667</v>
      </c>
      <c r="D572" s="21" t="s">
        <v>9</v>
      </c>
      <c r="E572" s="21" t="s">
        <v>10</v>
      </c>
      <c r="F572" s="21" t="s">
        <v>2663</v>
      </c>
      <c r="G572" s="21" t="s">
        <v>2664</v>
      </c>
      <c r="H572" s="21" t="s">
        <v>1198</v>
      </c>
      <c r="I572" s="21" t="s">
        <v>1199</v>
      </c>
      <c r="J572" s="21" t="s">
        <v>56</v>
      </c>
      <c r="K572" s="21" t="s">
        <v>12</v>
      </c>
      <c r="L572">
        <v>8100</v>
      </c>
      <c r="M572" s="21" t="s">
        <v>49</v>
      </c>
      <c r="N572" s="21" t="s">
        <v>14</v>
      </c>
      <c r="O572">
        <v>0.48259999999999997</v>
      </c>
      <c r="P572">
        <v>3909.06</v>
      </c>
      <c r="Q572">
        <v>31.228000000000002</v>
      </c>
      <c r="R572">
        <v>0.482599</v>
      </c>
      <c r="S572">
        <v>3909.0601379999998</v>
      </c>
      <c r="T572" s="21" t="s">
        <v>315</v>
      </c>
      <c r="U572">
        <v>31.228000000000002</v>
      </c>
      <c r="V572">
        <v>122072.13</v>
      </c>
      <c r="W572">
        <v>2026</v>
      </c>
    </row>
    <row r="573" spans="1:23" x14ac:dyDescent="0.25">
      <c r="A573">
        <v>72036690</v>
      </c>
      <c r="B573" s="2">
        <v>46048</v>
      </c>
      <c r="C573" s="21" t="s">
        <v>2698</v>
      </c>
      <c r="D573" s="21" t="s">
        <v>9</v>
      </c>
      <c r="E573" s="21" t="s">
        <v>10</v>
      </c>
      <c r="F573" s="21" t="s">
        <v>2663</v>
      </c>
      <c r="G573" s="21" t="s">
        <v>2664</v>
      </c>
      <c r="H573" s="21" t="s">
        <v>929</v>
      </c>
      <c r="I573" s="21" t="s">
        <v>930</v>
      </c>
      <c r="J573" s="21" t="s">
        <v>62</v>
      </c>
      <c r="K573" s="21" t="s">
        <v>12</v>
      </c>
      <c r="L573">
        <v>900</v>
      </c>
      <c r="M573" s="21" t="s">
        <v>49</v>
      </c>
      <c r="N573" s="21" t="s">
        <v>14</v>
      </c>
      <c r="O573">
        <v>9.9299999999999999E-2</v>
      </c>
      <c r="P573">
        <v>89.37</v>
      </c>
      <c r="Q573">
        <v>31.228000000000002</v>
      </c>
      <c r="R573">
        <v>9.9298999999999998E-2</v>
      </c>
      <c r="S573">
        <v>89.370115999999996</v>
      </c>
      <c r="T573" s="21" t="s">
        <v>315</v>
      </c>
      <c r="U573">
        <v>31.228000000000002</v>
      </c>
      <c r="V573">
        <v>2790.85</v>
      </c>
      <c r="W573">
        <v>2026</v>
      </c>
    </row>
    <row r="574" spans="1:23" x14ac:dyDescent="0.25">
      <c r="A574">
        <v>72036733</v>
      </c>
      <c r="B574" s="2">
        <v>46048</v>
      </c>
      <c r="C574" s="21" t="s">
        <v>2554</v>
      </c>
      <c r="D574" s="21" t="s">
        <v>9</v>
      </c>
      <c r="E574" s="21" t="s">
        <v>10</v>
      </c>
      <c r="F574" s="21" t="s">
        <v>2663</v>
      </c>
      <c r="G574" s="21" t="s">
        <v>2664</v>
      </c>
      <c r="H574" s="21" t="s">
        <v>2747</v>
      </c>
      <c r="I574" s="21" t="s">
        <v>2748</v>
      </c>
      <c r="J574" s="21" t="s">
        <v>60</v>
      </c>
      <c r="K574" s="21" t="s">
        <v>12</v>
      </c>
      <c r="L574">
        <v>100</v>
      </c>
      <c r="M574" s="21" t="s">
        <v>49</v>
      </c>
      <c r="N574" s="21" t="s">
        <v>14</v>
      </c>
      <c r="O574">
        <v>50.046500000000002</v>
      </c>
      <c r="P574">
        <v>5004.6499999999996</v>
      </c>
      <c r="Q574">
        <v>31.228000000000002</v>
      </c>
      <c r="R574">
        <v>50.046498999999997</v>
      </c>
      <c r="S574">
        <v>5004.649993</v>
      </c>
      <c r="T574" s="21" t="s">
        <v>315</v>
      </c>
      <c r="U574">
        <v>31.228000000000002</v>
      </c>
      <c r="V574">
        <v>156285.21</v>
      </c>
      <c r="W574">
        <v>2026</v>
      </c>
    </row>
    <row r="575" spans="1:23" x14ac:dyDescent="0.25">
      <c r="A575">
        <v>72036784</v>
      </c>
      <c r="B575" s="2">
        <v>46048</v>
      </c>
      <c r="C575" s="21" t="s">
        <v>2699</v>
      </c>
      <c r="D575" s="21" t="s">
        <v>9</v>
      </c>
      <c r="E575" s="21" t="s">
        <v>10</v>
      </c>
      <c r="F575" s="21" t="s">
        <v>2663</v>
      </c>
      <c r="G575" s="21" t="s">
        <v>2664</v>
      </c>
      <c r="H575" s="21" t="s">
        <v>1683</v>
      </c>
      <c r="I575" s="21" t="s">
        <v>1684</v>
      </c>
      <c r="J575" s="21" t="s">
        <v>62</v>
      </c>
      <c r="K575" s="21" t="s">
        <v>12</v>
      </c>
      <c r="L575">
        <v>900</v>
      </c>
      <c r="M575" s="21" t="s">
        <v>49</v>
      </c>
      <c r="N575" s="21" t="s">
        <v>14</v>
      </c>
      <c r="O575">
        <v>8.5599999999999996E-2</v>
      </c>
      <c r="P575">
        <v>77.040000000000006</v>
      </c>
      <c r="Q575">
        <v>31.228000000000002</v>
      </c>
      <c r="R575">
        <v>8.5599999999999996E-2</v>
      </c>
      <c r="S575">
        <v>77.040155999999996</v>
      </c>
      <c r="T575" s="21" t="s">
        <v>315</v>
      </c>
      <c r="U575">
        <v>31.228000000000002</v>
      </c>
      <c r="V575">
        <v>2405.81</v>
      </c>
      <c r="W575">
        <v>2026</v>
      </c>
    </row>
    <row r="576" spans="1:23" x14ac:dyDescent="0.25">
      <c r="A576">
        <v>72036792</v>
      </c>
      <c r="B576" s="2">
        <v>46048</v>
      </c>
      <c r="C576" s="21" t="s">
        <v>2699</v>
      </c>
      <c r="D576" s="21" t="s">
        <v>9</v>
      </c>
      <c r="E576" s="21" t="s">
        <v>10</v>
      </c>
      <c r="F576" s="21" t="s">
        <v>2663</v>
      </c>
      <c r="G576" s="21" t="s">
        <v>2664</v>
      </c>
      <c r="H576" s="21" t="s">
        <v>1132</v>
      </c>
      <c r="I576" s="21" t="s">
        <v>1133</v>
      </c>
      <c r="J576" s="21" t="s">
        <v>62</v>
      </c>
      <c r="K576" s="21" t="s">
        <v>12</v>
      </c>
      <c r="L576">
        <v>4440</v>
      </c>
      <c r="M576" s="21" t="s">
        <v>49</v>
      </c>
      <c r="N576" s="21" t="s">
        <v>14</v>
      </c>
      <c r="O576">
        <v>7.8600000000000003E-2</v>
      </c>
      <c r="P576">
        <v>348.98399999999998</v>
      </c>
      <c r="Q576">
        <v>31.228000000000002</v>
      </c>
      <c r="R576">
        <v>7.8599000000000002E-2</v>
      </c>
      <c r="S576">
        <v>348.983924</v>
      </c>
      <c r="T576" s="21" t="s">
        <v>315</v>
      </c>
      <c r="U576">
        <v>31.228000000000002</v>
      </c>
      <c r="V576">
        <v>10898.07</v>
      </c>
      <c r="W576">
        <v>2026</v>
      </c>
    </row>
    <row r="577" spans="1:23" x14ac:dyDescent="0.25">
      <c r="A577">
        <v>72036856</v>
      </c>
      <c r="B577" s="2">
        <v>46048</v>
      </c>
      <c r="C577" s="21" t="s">
        <v>2697</v>
      </c>
      <c r="D577" s="21" t="s">
        <v>9</v>
      </c>
      <c r="E577" s="21" t="s">
        <v>10</v>
      </c>
      <c r="F577" s="21" t="s">
        <v>2663</v>
      </c>
      <c r="G577" s="21" t="s">
        <v>2664</v>
      </c>
      <c r="H577" s="21" t="s">
        <v>1687</v>
      </c>
      <c r="I577" s="21" t="s">
        <v>1688</v>
      </c>
      <c r="J577" s="21" t="s">
        <v>62</v>
      </c>
      <c r="K577" s="21" t="s">
        <v>12</v>
      </c>
      <c r="L577">
        <v>600</v>
      </c>
      <c r="M577" s="21" t="s">
        <v>49</v>
      </c>
      <c r="N577" s="21" t="s">
        <v>14</v>
      </c>
      <c r="O577">
        <v>8.5599999999999996E-2</v>
      </c>
      <c r="P577">
        <v>51.36</v>
      </c>
      <c r="Q577">
        <v>31.228000000000002</v>
      </c>
      <c r="R577">
        <v>8.5599999999999996E-2</v>
      </c>
      <c r="S577">
        <v>51.359997</v>
      </c>
      <c r="T577" s="21" t="s">
        <v>315</v>
      </c>
      <c r="U577">
        <v>31.228000000000002</v>
      </c>
      <c r="V577">
        <v>1603.87</v>
      </c>
      <c r="W577">
        <v>2026</v>
      </c>
    </row>
    <row r="578" spans="1:23" x14ac:dyDescent="0.25">
      <c r="A578">
        <v>72036858</v>
      </c>
      <c r="B578" s="2">
        <v>46048</v>
      </c>
      <c r="C578" s="21" t="s">
        <v>2697</v>
      </c>
      <c r="D578" s="21" t="s">
        <v>9</v>
      </c>
      <c r="E578" s="21" t="s">
        <v>10</v>
      </c>
      <c r="F578" s="21" t="s">
        <v>2663</v>
      </c>
      <c r="G578" s="21" t="s">
        <v>2664</v>
      </c>
      <c r="H578" s="21" t="s">
        <v>342</v>
      </c>
      <c r="I578" s="21" t="s">
        <v>343</v>
      </c>
      <c r="J578" s="21" t="s">
        <v>62</v>
      </c>
      <c r="K578" s="21" t="s">
        <v>12</v>
      </c>
      <c r="L578">
        <v>600</v>
      </c>
      <c r="M578" s="21" t="s">
        <v>49</v>
      </c>
      <c r="N578" s="21" t="s">
        <v>14</v>
      </c>
      <c r="O578">
        <v>8.5599999999999996E-2</v>
      </c>
      <c r="P578">
        <v>51.36</v>
      </c>
      <c r="Q578">
        <v>31.228000000000002</v>
      </c>
      <c r="R578">
        <v>8.5599999999999996E-2</v>
      </c>
      <c r="S578">
        <v>51.359997</v>
      </c>
      <c r="T578" s="21" t="s">
        <v>315</v>
      </c>
      <c r="U578">
        <v>31.228000000000002</v>
      </c>
      <c r="V578">
        <v>1603.87</v>
      </c>
      <c r="W578">
        <v>2026</v>
      </c>
    </row>
    <row r="579" spans="1:23" x14ac:dyDescent="0.25">
      <c r="A579">
        <v>72036861</v>
      </c>
      <c r="B579" s="2">
        <v>46048</v>
      </c>
      <c r="C579" s="21" t="s">
        <v>2697</v>
      </c>
      <c r="D579" s="21" t="s">
        <v>9</v>
      </c>
      <c r="E579" s="21" t="s">
        <v>10</v>
      </c>
      <c r="F579" s="21" t="s">
        <v>2663</v>
      </c>
      <c r="G579" s="21" t="s">
        <v>2664</v>
      </c>
      <c r="H579" s="21" t="s">
        <v>1196</v>
      </c>
      <c r="I579" s="21" t="s">
        <v>1197</v>
      </c>
      <c r="J579" s="21" t="s">
        <v>62</v>
      </c>
      <c r="K579" s="21" t="s">
        <v>12</v>
      </c>
      <c r="L579">
        <v>800</v>
      </c>
      <c r="M579" s="21" t="s">
        <v>49</v>
      </c>
      <c r="N579" s="21" t="s">
        <v>14</v>
      </c>
      <c r="O579">
        <v>8.5599999999999996E-2</v>
      </c>
      <c r="P579">
        <v>68.48</v>
      </c>
      <c r="Q579">
        <v>31.228000000000002</v>
      </c>
      <c r="R579">
        <v>8.5599999999999996E-2</v>
      </c>
      <c r="S579">
        <v>68.479889</v>
      </c>
      <c r="T579" s="21" t="s">
        <v>315</v>
      </c>
      <c r="U579">
        <v>31.228000000000002</v>
      </c>
      <c r="V579">
        <v>2138.4899999999998</v>
      </c>
      <c r="W579">
        <v>2026</v>
      </c>
    </row>
    <row r="580" spans="1:23" x14ac:dyDescent="0.25">
      <c r="A580">
        <v>72036862</v>
      </c>
      <c r="B580" s="2">
        <v>46048</v>
      </c>
      <c r="C580" s="21" t="s">
        <v>2697</v>
      </c>
      <c r="D580" s="21" t="s">
        <v>9</v>
      </c>
      <c r="E580" s="21" t="s">
        <v>10</v>
      </c>
      <c r="F580" s="21" t="s">
        <v>2663</v>
      </c>
      <c r="G580" s="21" t="s">
        <v>2664</v>
      </c>
      <c r="H580" s="21" t="s">
        <v>929</v>
      </c>
      <c r="I580" s="21" t="s">
        <v>930</v>
      </c>
      <c r="J580" s="21" t="s">
        <v>62</v>
      </c>
      <c r="K580" s="21" t="s">
        <v>12</v>
      </c>
      <c r="L580">
        <v>500</v>
      </c>
      <c r="M580" s="21" t="s">
        <v>49</v>
      </c>
      <c r="N580" s="21" t="s">
        <v>14</v>
      </c>
      <c r="O580">
        <v>9.9299999999999999E-2</v>
      </c>
      <c r="P580">
        <v>49.65</v>
      </c>
      <c r="Q580">
        <v>31.228000000000002</v>
      </c>
      <c r="R580">
        <v>9.9298999999999998E-2</v>
      </c>
      <c r="S580">
        <v>49.649993000000002</v>
      </c>
      <c r="T580" s="21" t="s">
        <v>315</v>
      </c>
      <c r="U580">
        <v>31.228000000000002</v>
      </c>
      <c r="V580">
        <v>1550.47</v>
      </c>
      <c r="W580">
        <v>2026</v>
      </c>
    </row>
    <row r="581" spans="1:23" x14ac:dyDescent="0.25">
      <c r="A581">
        <v>72034365</v>
      </c>
      <c r="B581" s="2">
        <v>46049</v>
      </c>
      <c r="C581" s="21" t="s">
        <v>2443</v>
      </c>
      <c r="D581" s="21" t="s">
        <v>9</v>
      </c>
      <c r="E581" s="21" t="s">
        <v>10</v>
      </c>
      <c r="F581" s="21" t="s">
        <v>2627</v>
      </c>
      <c r="G581" s="21" t="s">
        <v>2628</v>
      </c>
      <c r="H581" s="21" t="s">
        <v>1030</v>
      </c>
      <c r="I581" s="21" t="s">
        <v>1031</v>
      </c>
      <c r="J581" s="21" t="s">
        <v>56</v>
      </c>
      <c r="K581" s="21" t="s">
        <v>12</v>
      </c>
      <c r="L581">
        <v>410</v>
      </c>
      <c r="M581" s="21" t="s">
        <v>49</v>
      </c>
      <c r="N581" s="21" t="s">
        <v>14</v>
      </c>
      <c r="O581">
        <v>0.53280000000000005</v>
      </c>
      <c r="P581">
        <v>218.45</v>
      </c>
      <c r="Q581">
        <v>31.3291</v>
      </c>
      <c r="R581">
        <v>0.53279900000000002</v>
      </c>
      <c r="S581">
        <v>218.449939</v>
      </c>
      <c r="T581" s="21" t="s">
        <v>315</v>
      </c>
      <c r="U581">
        <v>31.3291</v>
      </c>
      <c r="V581">
        <v>6843.84</v>
      </c>
      <c r="W581">
        <v>2026</v>
      </c>
    </row>
    <row r="582" spans="1:23" x14ac:dyDescent="0.25">
      <c r="A582">
        <v>72034365</v>
      </c>
      <c r="B582" s="2">
        <v>46049</v>
      </c>
      <c r="C582" s="21" t="s">
        <v>2443</v>
      </c>
      <c r="D582" s="21" t="s">
        <v>9</v>
      </c>
      <c r="E582" s="21" t="s">
        <v>10</v>
      </c>
      <c r="F582" s="21" t="s">
        <v>2627</v>
      </c>
      <c r="G582" s="21" t="s">
        <v>2628</v>
      </c>
      <c r="H582" s="21" t="s">
        <v>1030</v>
      </c>
      <c r="I582" s="21" t="s">
        <v>1031</v>
      </c>
      <c r="J582" s="21" t="s">
        <v>56</v>
      </c>
      <c r="K582" s="21" t="s">
        <v>12</v>
      </c>
      <c r="L582">
        <v>600</v>
      </c>
      <c r="M582" s="21" t="s">
        <v>49</v>
      </c>
      <c r="N582" s="21" t="s">
        <v>14</v>
      </c>
      <c r="O582">
        <v>0.53280000000000005</v>
      </c>
      <c r="P582">
        <v>319.68</v>
      </c>
      <c r="Q582">
        <v>31.3291</v>
      </c>
      <c r="R582">
        <v>0.53279900000000002</v>
      </c>
      <c r="S582">
        <v>319.68010500000003</v>
      </c>
      <c r="T582" s="21" t="s">
        <v>315</v>
      </c>
      <c r="U582">
        <v>31.3291</v>
      </c>
      <c r="V582">
        <v>10015.290000000001</v>
      </c>
      <c r="W582">
        <v>2026</v>
      </c>
    </row>
    <row r="583" spans="1:23" x14ac:dyDescent="0.25">
      <c r="A583">
        <v>72034716</v>
      </c>
      <c r="B583" s="2">
        <v>46049</v>
      </c>
      <c r="C583" s="21" t="s">
        <v>2465</v>
      </c>
      <c r="D583" s="21" t="s">
        <v>9</v>
      </c>
      <c r="E583" s="21" t="s">
        <v>10</v>
      </c>
      <c r="F583" s="21" t="s">
        <v>2627</v>
      </c>
      <c r="G583" s="21" t="s">
        <v>2628</v>
      </c>
      <c r="H583" s="21" t="s">
        <v>1193</v>
      </c>
      <c r="I583" s="21" t="s">
        <v>1194</v>
      </c>
      <c r="J583" s="21" t="s">
        <v>1195</v>
      </c>
      <c r="K583" s="21" t="s">
        <v>12</v>
      </c>
      <c r="L583">
        <v>150000</v>
      </c>
      <c r="M583" s="21" t="s">
        <v>49</v>
      </c>
      <c r="N583" s="21" t="s">
        <v>14</v>
      </c>
      <c r="O583">
        <v>5.7999999999999996E-3</v>
      </c>
      <c r="P583">
        <v>870</v>
      </c>
      <c r="Q583">
        <v>31.3291</v>
      </c>
      <c r="R583">
        <v>5.7999999999999996E-3</v>
      </c>
      <c r="S583">
        <v>870.00009499999999</v>
      </c>
      <c r="T583" s="21" t="s">
        <v>315</v>
      </c>
      <c r="U583">
        <v>31.3291</v>
      </c>
      <c r="V583">
        <v>27256.32</v>
      </c>
      <c r="W583">
        <v>2026</v>
      </c>
    </row>
    <row r="584" spans="1:23" x14ac:dyDescent="0.25">
      <c r="A584">
        <v>72034771</v>
      </c>
      <c r="B584" s="2">
        <v>46049</v>
      </c>
      <c r="C584" s="21" t="s">
        <v>2471</v>
      </c>
      <c r="D584" s="21" t="s">
        <v>9</v>
      </c>
      <c r="E584" s="21" t="s">
        <v>10</v>
      </c>
      <c r="F584" s="21" t="s">
        <v>2627</v>
      </c>
      <c r="G584" s="21" t="s">
        <v>2628</v>
      </c>
      <c r="H584" s="21" t="s">
        <v>57</v>
      </c>
      <c r="I584" s="21" t="s">
        <v>58</v>
      </c>
      <c r="J584" s="21" t="s">
        <v>56</v>
      </c>
      <c r="K584" s="21" t="s">
        <v>12</v>
      </c>
      <c r="L584">
        <v>6510</v>
      </c>
      <c r="M584" s="21" t="s">
        <v>49</v>
      </c>
      <c r="N584" s="21" t="s">
        <v>14</v>
      </c>
      <c r="O584">
        <v>0.24179999999999999</v>
      </c>
      <c r="P584">
        <v>1574.12</v>
      </c>
      <c r="Q584">
        <v>31.3291</v>
      </c>
      <c r="R584">
        <v>0.24179999999999999</v>
      </c>
      <c r="S584">
        <v>1574.119907</v>
      </c>
      <c r="T584" s="21" t="s">
        <v>315</v>
      </c>
      <c r="U584">
        <v>31.3291</v>
      </c>
      <c r="V584">
        <v>49315.76</v>
      </c>
      <c r="W584">
        <v>2026</v>
      </c>
    </row>
    <row r="585" spans="1:23" x14ac:dyDescent="0.25">
      <c r="A585">
        <v>72035140</v>
      </c>
      <c r="B585" s="2">
        <v>46049</v>
      </c>
      <c r="C585" s="21" t="s">
        <v>2498</v>
      </c>
      <c r="D585" s="21" t="s">
        <v>9</v>
      </c>
      <c r="E585" s="21" t="s">
        <v>10</v>
      </c>
      <c r="F585" s="21" t="s">
        <v>2627</v>
      </c>
      <c r="G585" s="21" t="s">
        <v>2628</v>
      </c>
      <c r="H585" s="21" t="s">
        <v>1528</v>
      </c>
      <c r="I585" s="21" t="s">
        <v>1529</v>
      </c>
      <c r="J585" s="21" t="s">
        <v>67</v>
      </c>
      <c r="K585" s="21" t="s">
        <v>12</v>
      </c>
      <c r="L585">
        <v>2009</v>
      </c>
      <c r="M585" s="21" t="s">
        <v>49</v>
      </c>
      <c r="N585" s="21" t="s">
        <v>14</v>
      </c>
      <c r="O585">
        <v>0.67949999999999999</v>
      </c>
      <c r="P585">
        <v>1365.12</v>
      </c>
      <c r="Q585">
        <v>31.3291</v>
      </c>
      <c r="R585">
        <v>0.67949899999999996</v>
      </c>
      <c r="S585">
        <v>1365.119968</v>
      </c>
      <c r="T585" s="21" t="s">
        <v>315</v>
      </c>
      <c r="U585">
        <v>31.3291</v>
      </c>
      <c r="V585">
        <v>42767.98</v>
      </c>
      <c r="W585">
        <v>2026</v>
      </c>
    </row>
    <row r="586" spans="1:23" x14ac:dyDescent="0.25">
      <c r="A586">
        <v>72035293</v>
      </c>
      <c r="B586" s="2">
        <v>46049</v>
      </c>
      <c r="C586" s="21" t="s">
        <v>2492</v>
      </c>
      <c r="D586" s="21" t="s">
        <v>9</v>
      </c>
      <c r="E586" s="21" t="s">
        <v>10</v>
      </c>
      <c r="F586" s="21" t="s">
        <v>2627</v>
      </c>
      <c r="G586" s="21" t="s">
        <v>2628</v>
      </c>
      <c r="H586" s="21" t="s">
        <v>2741</v>
      </c>
      <c r="I586" s="21" t="s">
        <v>2742</v>
      </c>
      <c r="J586" s="21" t="s">
        <v>418</v>
      </c>
      <c r="K586" s="21" t="s">
        <v>12</v>
      </c>
      <c r="L586">
        <v>3500</v>
      </c>
      <c r="M586" s="21" t="s">
        <v>49</v>
      </c>
      <c r="N586" s="21" t="s">
        <v>14</v>
      </c>
      <c r="O586">
        <v>1.0019</v>
      </c>
      <c r="P586">
        <v>3506.65</v>
      </c>
      <c r="Q586">
        <v>31.3291</v>
      </c>
      <c r="R586">
        <v>1.0019</v>
      </c>
      <c r="S586">
        <v>3506.6500470000001</v>
      </c>
      <c r="T586" s="21" t="s">
        <v>315</v>
      </c>
      <c r="U586">
        <v>31.3291</v>
      </c>
      <c r="V586">
        <v>109860.19</v>
      </c>
      <c r="W586">
        <v>2026</v>
      </c>
    </row>
    <row r="587" spans="1:23" x14ac:dyDescent="0.25">
      <c r="A587">
        <v>72035294</v>
      </c>
      <c r="B587" s="2">
        <v>46049</v>
      </c>
      <c r="C587" s="21" t="s">
        <v>2492</v>
      </c>
      <c r="D587" s="21" t="s">
        <v>9</v>
      </c>
      <c r="E587" s="21" t="s">
        <v>10</v>
      </c>
      <c r="F587" s="21" t="s">
        <v>2627</v>
      </c>
      <c r="G587" s="21" t="s">
        <v>2628</v>
      </c>
      <c r="H587" s="21" t="s">
        <v>2741</v>
      </c>
      <c r="I587" s="21" t="s">
        <v>2742</v>
      </c>
      <c r="J587" s="21" t="s">
        <v>418</v>
      </c>
      <c r="K587" s="21" t="s">
        <v>12</v>
      </c>
      <c r="L587">
        <v>5700</v>
      </c>
      <c r="M587" s="21" t="s">
        <v>49</v>
      </c>
      <c r="N587" s="21" t="s">
        <v>14</v>
      </c>
      <c r="O587">
        <v>1.0019</v>
      </c>
      <c r="P587">
        <v>5710.83</v>
      </c>
      <c r="Q587">
        <v>31.3291</v>
      </c>
      <c r="R587">
        <v>1.0019</v>
      </c>
      <c r="S587">
        <v>5710.8298670000004</v>
      </c>
      <c r="T587" s="21" t="s">
        <v>315</v>
      </c>
      <c r="U587">
        <v>31.3291</v>
      </c>
      <c r="V587">
        <v>178915.16</v>
      </c>
      <c r="W587">
        <v>2026</v>
      </c>
    </row>
    <row r="588" spans="1:23" x14ac:dyDescent="0.25">
      <c r="A588">
        <v>72035296</v>
      </c>
      <c r="B588" s="2">
        <v>46049</v>
      </c>
      <c r="C588" s="21" t="s">
        <v>2492</v>
      </c>
      <c r="D588" s="21" t="s">
        <v>9</v>
      </c>
      <c r="E588" s="21" t="s">
        <v>10</v>
      </c>
      <c r="F588" s="21" t="s">
        <v>2627</v>
      </c>
      <c r="G588" s="21" t="s">
        <v>2628</v>
      </c>
      <c r="H588" s="21" t="s">
        <v>2741</v>
      </c>
      <c r="I588" s="21" t="s">
        <v>2742</v>
      </c>
      <c r="J588" s="21" t="s">
        <v>418</v>
      </c>
      <c r="K588" s="21" t="s">
        <v>12</v>
      </c>
      <c r="L588">
        <v>5700</v>
      </c>
      <c r="M588" s="21" t="s">
        <v>49</v>
      </c>
      <c r="N588" s="21" t="s">
        <v>14</v>
      </c>
      <c r="O588">
        <v>1.0019</v>
      </c>
      <c r="P588">
        <v>5710.83</v>
      </c>
      <c r="Q588">
        <v>31.3291</v>
      </c>
      <c r="R588">
        <v>1.0019</v>
      </c>
      <c r="S588">
        <v>5710.8298670000004</v>
      </c>
      <c r="T588" s="21" t="s">
        <v>315</v>
      </c>
      <c r="U588">
        <v>31.3291</v>
      </c>
      <c r="V588">
        <v>178915.16</v>
      </c>
      <c r="W588">
        <v>2026</v>
      </c>
    </row>
    <row r="589" spans="1:23" x14ac:dyDescent="0.25">
      <c r="A589">
        <v>72035340</v>
      </c>
      <c r="B589" s="2">
        <v>46049</v>
      </c>
      <c r="C589" s="21" t="s">
        <v>2499</v>
      </c>
      <c r="D589" s="21" t="s">
        <v>9</v>
      </c>
      <c r="E589" s="21" t="s">
        <v>10</v>
      </c>
      <c r="F589" s="21" t="s">
        <v>2627</v>
      </c>
      <c r="G589" s="21" t="s">
        <v>2628</v>
      </c>
      <c r="H589" s="21" t="s">
        <v>2745</v>
      </c>
      <c r="I589" s="21" t="s">
        <v>2746</v>
      </c>
      <c r="J589" s="21" t="s">
        <v>418</v>
      </c>
      <c r="K589" s="21" t="s">
        <v>12</v>
      </c>
      <c r="L589">
        <v>3200</v>
      </c>
      <c r="M589" s="21" t="s">
        <v>49</v>
      </c>
      <c r="N589" s="21" t="s">
        <v>14</v>
      </c>
      <c r="O589">
        <v>0.34050000000000002</v>
      </c>
      <c r="P589">
        <v>1089.5999999999999</v>
      </c>
      <c r="Q589">
        <v>31.3291</v>
      </c>
      <c r="R589">
        <v>0.34050000000000002</v>
      </c>
      <c r="S589">
        <v>1089.6000839999999</v>
      </c>
      <c r="T589" s="21" t="s">
        <v>315</v>
      </c>
      <c r="U589">
        <v>31.3291</v>
      </c>
      <c r="V589">
        <v>34136.19</v>
      </c>
      <c r="W589">
        <v>2026</v>
      </c>
    </row>
    <row r="590" spans="1:23" x14ac:dyDescent="0.25">
      <c r="A590">
        <v>72035341</v>
      </c>
      <c r="B590" s="2">
        <v>46049</v>
      </c>
      <c r="C590" s="21" t="s">
        <v>2499</v>
      </c>
      <c r="D590" s="21" t="s">
        <v>9</v>
      </c>
      <c r="E590" s="21" t="s">
        <v>10</v>
      </c>
      <c r="F590" s="21" t="s">
        <v>2627</v>
      </c>
      <c r="G590" s="21" t="s">
        <v>2628</v>
      </c>
      <c r="H590" s="21" t="s">
        <v>2745</v>
      </c>
      <c r="I590" s="21" t="s">
        <v>2746</v>
      </c>
      <c r="J590" s="21" t="s">
        <v>418</v>
      </c>
      <c r="K590" s="21" t="s">
        <v>12</v>
      </c>
      <c r="L590">
        <v>2080</v>
      </c>
      <c r="M590" s="21" t="s">
        <v>49</v>
      </c>
      <c r="N590" s="21" t="s">
        <v>14</v>
      </c>
      <c r="O590">
        <v>0.34050000000000002</v>
      </c>
      <c r="P590">
        <v>708.24</v>
      </c>
      <c r="Q590">
        <v>31.3291</v>
      </c>
      <c r="R590">
        <v>0.34050000000000002</v>
      </c>
      <c r="S590">
        <v>708.23994300000004</v>
      </c>
      <c r="T590" s="21" t="s">
        <v>315</v>
      </c>
      <c r="U590">
        <v>31.3291</v>
      </c>
      <c r="V590">
        <v>22188.52</v>
      </c>
      <c r="W590">
        <v>2026</v>
      </c>
    </row>
    <row r="591" spans="1:23" x14ac:dyDescent="0.25">
      <c r="A591">
        <v>72035343</v>
      </c>
      <c r="B591" s="2">
        <v>46049</v>
      </c>
      <c r="C591" s="21" t="s">
        <v>2499</v>
      </c>
      <c r="D591" s="21" t="s">
        <v>9</v>
      </c>
      <c r="E591" s="21" t="s">
        <v>10</v>
      </c>
      <c r="F591" s="21" t="s">
        <v>2627</v>
      </c>
      <c r="G591" s="21" t="s">
        <v>2628</v>
      </c>
      <c r="H591" s="21" t="s">
        <v>2743</v>
      </c>
      <c r="I591" s="21" t="s">
        <v>2744</v>
      </c>
      <c r="J591" s="21" t="s">
        <v>418</v>
      </c>
      <c r="K591" s="21" t="s">
        <v>12</v>
      </c>
      <c r="L591">
        <v>5760</v>
      </c>
      <c r="M591" s="21" t="s">
        <v>49</v>
      </c>
      <c r="N591" s="21" t="s">
        <v>14</v>
      </c>
      <c r="O591">
        <v>0.42399999999999999</v>
      </c>
      <c r="P591">
        <v>2442.2399999999998</v>
      </c>
      <c r="Q591">
        <v>31.3291</v>
      </c>
      <c r="R591">
        <v>0.42399999999999999</v>
      </c>
      <c r="S591">
        <v>2442.2399620000001</v>
      </c>
      <c r="T591" s="21" t="s">
        <v>315</v>
      </c>
      <c r="U591">
        <v>31.3291</v>
      </c>
      <c r="V591">
        <v>76513.179999999993</v>
      </c>
      <c r="W591">
        <v>2026</v>
      </c>
    </row>
    <row r="592" spans="1:23" x14ac:dyDescent="0.25">
      <c r="A592">
        <v>72035345</v>
      </c>
      <c r="B592" s="2">
        <v>46049</v>
      </c>
      <c r="C592" s="21" t="s">
        <v>2499</v>
      </c>
      <c r="D592" s="21" t="s">
        <v>9</v>
      </c>
      <c r="E592" s="21" t="s">
        <v>10</v>
      </c>
      <c r="F592" s="21" t="s">
        <v>2627</v>
      </c>
      <c r="G592" s="21" t="s">
        <v>2628</v>
      </c>
      <c r="H592" s="21" t="s">
        <v>2743</v>
      </c>
      <c r="I592" s="21" t="s">
        <v>2744</v>
      </c>
      <c r="J592" s="21" t="s">
        <v>418</v>
      </c>
      <c r="K592" s="21" t="s">
        <v>12</v>
      </c>
      <c r="L592">
        <v>5760</v>
      </c>
      <c r="M592" s="21" t="s">
        <v>49</v>
      </c>
      <c r="N592" s="21" t="s">
        <v>14</v>
      </c>
      <c r="O592">
        <v>0.42399999999999999</v>
      </c>
      <c r="P592">
        <v>2442.2399999999998</v>
      </c>
      <c r="Q592">
        <v>31.3291</v>
      </c>
      <c r="R592">
        <v>0.42399999999999999</v>
      </c>
      <c r="S592">
        <v>2442.2399620000001</v>
      </c>
      <c r="T592" s="21" t="s">
        <v>315</v>
      </c>
      <c r="U592">
        <v>31.3291</v>
      </c>
      <c r="V592">
        <v>76513.179999999993</v>
      </c>
      <c r="W592">
        <v>2026</v>
      </c>
    </row>
    <row r="593" spans="1:23" x14ac:dyDescent="0.25">
      <c r="A593">
        <v>72035377</v>
      </c>
      <c r="B593" s="2">
        <v>46049</v>
      </c>
      <c r="C593" s="21" t="s">
        <v>2499</v>
      </c>
      <c r="D593" s="21" t="s">
        <v>9</v>
      </c>
      <c r="E593" s="21" t="s">
        <v>10</v>
      </c>
      <c r="F593" s="21" t="s">
        <v>2627</v>
      </c>
      <c r="G593" s="21" t="s">
        <v>2628</v>
      </c>
      <c r="H593" s="21" t="s">
        <v>1954</v>
      </c>
      <c r="I593" s="21" t="s">
        <v>1955</v>
      </c>
      <c r="J593" s="21" t="s">
        <v>55</v>
      </c>
      <c r="K593" s="21" t="s">
        <v>12</v>
      </c>
      <c r="L593">
        <v>3030</v>
      </c>
      <c r="M593" s="21" t="s">
        <v>49</v>
      </c>
      <c r="N593" s="21" t="s">
        <v>14</v>
      </c>
      <c r="O593">
        <v>0.47020000000000001</v>
      </c>
      <c r="P593">
        <v>1424.7059999999999</v>
      </c>
      <c r="Q593">
        <v>31.3291</v>
      </c>
      <c r="R593">
        <v>0.47019899999999998</v>
      </c>
      <c r="S593">
        <v>1424.706103</v>
      </c>
      <c r="T593" s="21" t="s">
        <v>315</v>
      </c>
      <c r="U593">
        <v>31.3291</v>
      </c>
      <c r="V593">
        <v>44634.76</v>
      </c>
      <c r="W593">
        <v>2026</v>
      </c>
    </row>
    <row r="594" spans="1:23" x14ac:dyDescent="0.25">
      <c r="A594">
        <v>72035659</v>
      </c>
      <c r="B594" s="2">
        <v>46049</v>
      </c>
      <c r="C594" s="21" t="s">
        <v>2496</v>
      </c>
      <c r="D594" s="21" t="s">
        <v>9</v>
      </c>
      <c r="E594" s="21" t="s">
        <v>10</v>
      </c>
      <c r="F594" s="21" t="s">
        <v>2627</v>
      </c>
      <c r="G594" s="21" t="s">
        <v>2628</v>
      </c>
      <c r="H594" s="21" t="s">
        <v>2739</v>
      </c>
      <c r="I594" s="21" t="s">
        <v>2740</v>
      </c>
      <c r="J594" s="21" t="s">
        <v>55</v>
      </c>
      <c r="K594" s="21" t="s">
        <v>12</v>
      </c>
      <c r="L594">
        <v>4750</v>
      </c>
      <c r="M594" s="21" t="s">
        <v>49</v>
      </c>
      <c r="N594" s="21" t="s">
        <v>14</v>
      </c>
      <c r="O594">
        <v>0.3</v>
      </c>
      <c r="P594">
        <v>1425</v>
      </c>
      <c r="Q594">
        <v>31.3291</v>
      </c>
      <c r="R594">
        <v>0.3</v>
      </c>
      <c r="S594">
        <v>1425.0000789999999</v>
      </c>
      <c r="T594" s="21" t="s">
        <v>315</v>
      </c>
      <c r="U594">
        <v>31.3291</v>
      </c>
      <c r="V594">
        <v>44643.97</v>
      </c>
      <c r="W594">
        <v>2026</v>
      </c>
    </row>
    <row r="595" spans="1:23" x14ac:dyDescent="0.25">
      <c r="A595">
        <v>72035661</v>
      </c>
      <c r="B595" s="2">
        <v>46049</v>
      </c>
      <c r="C595" s="21" t="s">
        <v>2496</v>
      </c>
      <c r="D595" s="21" t="s">
        <v>9</v>
      </c>
      <c r="E595" s="21" t="s">
        <v>10</v>
      </c>
      <c r="F595" s="21" t="s">
        <v>2627</v>
      </c>
      <c r="G595" s="21" t="s">
        <v>2628</v>
      </c>
      <c r="H595" s="21" t="s">
        <v>2739</v>
      </c>
      <c r="I595" s="21" t="s">
        <v>2740</v>
      </c>
      <c r="J595" s="21" t="s">
        <v>55</v>
      </c>
      <c r="K595" s="21" t="s">
        <v>12</v>
      </c>
      <c r="L595">
        <v>5960</v>
      </c>
      <c r="M595" s="21" t="s">
        <v>49</v>
      </c>
      <c r="N595" s="21" t="s">
        <v>14</v>
      </c>
      <c r="O595">
        <v>0.3</v>
      </c>
      <c r="P595">
        <v>1788</v>
      </c>
      <c r="Q595">
        <v>31.3291</v>
      </c>
      <c r="R595">
        <v>0.3</v>
      </c>
      <c r="S595">
        <v>1787.9999740000001</v>
      </c>
      <c r="T595" s="21" t="s">
        <v>315</v>
      </c>
      <c r="U595">
        <v>31.3291</v>
      </c>
      <c r="V595">
        <v>56016.43</v>
      </c>
      <c r="W595">
        <v>2026</v>
      </c>
    </row>
    <row r="596" spans="1:23" x14ac:dyDescent="0.25">
      <c r="A596">
        <v>72035664</v>
      </c>
      <c r="B596" s="2">
        <v>46049</v>
      </c>
      <c r="C596" s="21" t="s">
        <v>2496</v>
      </c>
      <c r="D596" s="21" t="s">
        <v>9</v>
      </c>
      <c r="E596" s="21" t="s">
        <v>10</v>
      </c>
      <c r="F596" s="21" t="s">
        <v>2627</v>
      </c>
      <c r="G596" s="21" t="s">
        <v>2628</v>
      </c>
      <c r="H596" s="21" t="s">
        <v>2735</v>
      </c>
      <c r="I596" s="21" t="s">
        <v>2736</v>
      </c>
      <c r="J596" s="21" t="s">
        <v>55</v>
      </c>
      <c r="K596" s="21" t="s">
        <v>12</v>
      </c>
      <c r="L596">
        <v>10630</v>
      </c>
      <c r="M596" s="21" t="s">
        <v>49</v>
      </c>
      <c r="N596" s="21" t="s">
        <v>14</v>
      </c>
      <c r="O596">
        <v>0.1714</v>
      </c>
      <c r="P596">
        <v>1821.982</v>
      </c>
      <c r="Q596">
        <v>31.3291</v>
      </c>
      <c r="R596">
        <v>0.1714</v>
      </c>
      <c r="S596">
        <v>1821.9821179999999</v>
      </c>
      <c r="T596" s="21" t="s">
        <v>315</v>
      </c>
      <c r="U596">
        <v>31.3291</v>
      </c>
      <c r="V596">
        <v>57081.06</v>
      </c>
      <c r="W596">
        <v>2026</v>
      </c>
    </row>
    <row r="597" spans="1:23" x14ac:dyDescent="0.25">
      <c r="A597">
        <v>72035785</v>
      </c>
      <c r="B597" s="2">
        <v>46049</v>
      </c>
      <c r="C597" s="21" t="s">
        <v>2517</v>
      </c>
      <c r="D597" s="21" t="s">
        <v>9</v>
      </c>
      <c r="E597" s="21" t="s">
        <v>10</v>
      </c>
      <c r="F597" s="21" t="s">
        <v>2627</v>
      </c>
      <c r="G597" s="21" t="s">
        <v>2628</v>
      </c>
      <c r="H597" s="21" t="s">
        <v>1954</v>
      </c>
      <c r="I597" s="21" t="s">
        <v>1955</v>
      </c>
      <c r="J597" s="21" t="s">
        <v>55</v>
      </c>
      <c r="K597" s="21" t="s">
        <v>12</v>
      </c>
      <c r="L597">
        <v>2100</v>
      </c>
      <c r="M597" s="21" t="s">
        <v>49</v>
      </c>
      <c r="N597" s="21" t="s">
        <v>14</v>
      </c>
      <c r="O597">
        <v>0.47020000000000001</v>
      </c>
      <c r="P597">
        <v>987.42</v>
      </c>
      <c r="Q597">
        <v>31.3291</v>
      </c>
      <c r="R597">
        <v>0.47019899999999998</v>
      </c>
      <c r="S597">
        <v>987.42000199999995</v>
      </c>
      <c r="T597" s="21" t="s">
        <v>315</v>
      </c>
      <c r="U597">
        <v>31.3291</v>
      </c>
      <c r="V597">
        <v>30934.98</v>
      </c>
      <c r="W597">
        <v>2026</v>
      </c>
    </row>
    <row r="598" spans="1:23" x14ac:dyDescent="0.25">
      <c r="A598">
        <v>72035808</v>
      </c>
      <c r="B598" s="2">
        <v>46049</v>
      </c>
      <c r="C598" s="21" t="s">
        <v>2517</v>
      </c>
      <c r="D598" s="21" t="s">
        <v>9</v>
      </c>
      <c r="E598" s="21" t="s">
        <v>10</v>
      </c>
      <c r="F598" s="21" t="s">
        <v>2627</v>
      </c>
      <c r="G598" s="21" t="s">
        <v>2628</v>
      </c>
      <c r="H598" s="21" t="s">
        <v>1954</v>
      </c>
      <c r="I598" s="21" t="s">
        <v>1955</v>
      </c>
      <c r="J598" s="21" t="s">
        <v>55</v>
      </c>
      <c r="K598" s="21" t="s">
        <v>12</v>
      </c>
      <c r="L598">
        <v>1010</v>
      </c>
      <c r="M598" s="21" t="s">
        <v>49</v>
      </c>
      <c r="N598" s="21" t="s">
        <v>14</v>
      </c>
      <c r="O598">
        <v>0.4798</v>
      </c>
      <c r="P598">
        <v>484.59800000000001</v>
      </c>
      <c r="Q598">
        <v>31.3291</v>
      </c>
      <c r="R598">
        <v>0.47979899999999998</v>
      </c>
      <c r="S598">
        <v>484.59802500000001</v>
      </c>
      <c r="T598" s="21" t="s">
        <v>315</v>
      </c>
      <c r="U598">
        <v>31.3291</v>
      </c>
      <c r="V598">
        <v>15182.02</v>
      </c>
      <c r="W598">
        <v>2026</v>
      </c>
    </row>
    <row r="599" spans="1:23" x14ac:dyDescent="0.25">
      <c r="A599">
        <v>72036042</v>
      </c>
      <c r="B599" s="2">
        <v>46049</v>
      </c>
      <c r="C599" s="21" t="s">
        <v>2556</v>
      </c>
      <c r="D599" s="21" t="s">
        <v>9</v>
      </c>
      <c r="E599" s="21" t="s">
        <v>10</v>
      </c>
      <c r="F599" s="21" t="s">
        <v>2627</v>
      </c>
      <c r="G599" s="21" t="s">
        <v>2628</v>
      </c>
      <c r="H599" s="21" t="s">
        <v>2704</v>
      </c>
      <c r="I599" s="21" t="s">
        <v>2705</v>
      </c>
      <c r="J599" s="21" t="s">
        <v>56</v>
      </c>
      <c r="K599" s="21" t="s">
        <v>12</v>
      </c>
      <c r="L599">
        <v>6060</v>
      </c>
      <c r="M599" s="21" t="s">
        <v>49</v>
      </c>
      <c r="N599" s="21" t="s">
        <v>14</v>
      </c>
      <c r="O599">
        <v>0.39929999999999999</v>
      </c>
      <c r="P599">
        <v>2419.7600000000002</v>
      </c>
      <c r="Q599">
        <v>31.3291</v>
      </c>
      <c r="R599">
        <v>0.39929999999999999</v>
      </c>
      <c r="S599">
        <v>2419.7599030000001</v>
      </c>
      <c r="T599" s="21" t="s">
        <v>315</v>
      </c>
      <c r="U599">
        <v>31.3291</v>
      </c>
      <c r="V599">
        <v>75808.899999999994</v>
      </c>
      <c r="W599">
        <v>2026</v>
      </c>
    </row>
    <row r="600" spans="1:23" x14ac:dyDescent="0.25">
      <c r="A600">
        <v>72036043</v>
      </c>
      <c r="B600" s="2">
        <v>46049</v>
      </c>
      <c r="C600" s="21" t="s">
        <v>2556</v>
      </c>
      <c r="D600" s="21" t="s">
        <v>9</v>
      </c>
      <c r="E600" s="21" t="s">
        <v>10</v>
      </c>
      <c r="F600" s="21" t="s">
        <v>2627</v>
      </c>
      <c r="G600" s="21" t="s">
        <v>2628</v>
      </c>
      <c r="H600" s="21" t="s">
        <v>2704</v>
      </c>
      <c r="I600" s="21" t="s">
        <v>2705</v>
      </c>
      <c r="J600" s="21" t="s">
        <v>56</v>
      </c>
      <c r="K600" s="21" t="s">
        <v>12</v>
      </c>
      <c r="L600">
        <v>6060</v>
      </c>
      <c r="M600" s="21" t="s">
        <v>49</v>
      </c>
      <c r="N600" s="21" t="s">
        <v>14</v>
      </c>
      <c r="O600">
        <v>0.39929999999999999</v>
      </c>
      <c r="P600">
        <v>2419.7600000000002</v>
      </c>
      <c r="Q600">
        <v>31.3291</v>
      </c>
      <c r="R600">
        <v>0.39929999999999999</v>
      </c>
      <c r="S600">
        <v>2419.7599030000001</v>
      </c>
      <c r="T600" s="21" t="s">
        <v>315</v>
      </c>
      <c r="U600">
        <v>31.3291</v>
      </c>
      <c r="V600">
        <v>75808.899999999994</v>
      </c>
      <c r="W600">
        <v>2026</v>
      </c>
    </row>
    <row r="601" spans="1:23" x14ac:dyDescent="0.25">
      <c r="A601">
        <v>72036088</v>
      </c>
      <c r="B601" s="2">
        <v>46049</v>
      </c>
      <c r="C601" s="21" t="s">
        <v>2556</v>
      </c>
      <c r="D601" s="21" t="s">
        <v>9</v>
      </c>
      <c r="E601" s="21" t="s">
        <v>10</v>
      </c>
      <c r="F601" s="21" t="s">
        <v>2627</v>
      </c>
      <c r="G601" s="21" t="s">
        <v>2628</v>
      </c>
      <c r="H601" s="21" t="s">
        <v>2739</v>
      </c>
      <c r="I601" s="21" t="s">
        <v>2740</v>
      </c>
      <c r="J601" s="21" t="s">
        <v>55</v>
      </c>
      <c r="K601" s="21" t="s">
        <v>12</v>
      </c>
      <c r="L601">
        <v>1720</v>
      </c>
      <c r="M601" s="21" t="s">
        <v>49</v>
      </c>
      <c r="N601" s="21" t="s">
        <v>14</v>
      </c>
      <c r="O601">
        <v>0.3</v>
      </c>
      <c r="P601">
        <v>516</v>
      </c>
      <c r="Q601">
        <v>31.3291</v>
      </c>
      <c r="R601">
        <v>0.3</v>
      </c>
      <c r="S601">
        <v>516.00013999999999</v>
      </c>
      <c r="T601" s="21" t="s">
        <v>315</v>
      </c>
      <c r="U601">
        <v>31.3291</v>
      </c>
      <c r="V601">
        <v>16165.82</v>
      </c>
      <c r="W601">
        <v>2026</v>
      </c>
    </row>
    <row r="602" spans="1:23" x14ac:dyDescent="0.25">
      <c r="A602">
        <v>72036525</v>
      </c>
      <c r="B602" s="2">
        <v>46049</v>
      </c>
      <c r="C602" s="21" t="s">
        <v>2559</v>
      </c>
      <c r="D602" s="21" t="s">
        <v>9</v>
      </c>
      <c r="E602" s="21" t="s">
        <v>10</v>
      </c>
      <c r="F602" s="21" t="s">
        <v>2627</v>
      </c>
      <c r="G602" s="21" t="s">
        <v>2628</v>
      </c>
      <c r="H602" s="21" t="s">
        <v>174</v>
      </c>
      <c r="I602" s="21" t="s">
        <v>517</v>
      </c>
      <c r="J602" s="21" t="s">
        <v>172</v>
      </c>
      <c r="K602" s="21" t="s">
        <v>12</v>
      </c>
      <c r="L602">
        <v>2000</v>
      </c>
      <c r="M602" s="21" t="s">
        <v>49</v>
      </c>
      <c r="N602" s="21" t="s">
        <v>14</v>
      </c>
      <c r="O602">
        <v>1.03E-2</v>
      </c>
      <c r="P602">
        <v>20.6</v>
      </c>
      <c r="Q602">
        <v>31.3291</v>
      </c>
      <c r="R602">
        <v>1.03E-2</v>
      </c>
      <c r="S602">
        <v>20.600017000000001</v>
      </c>
      <c r="T602" s="21" t="s">
        <v>315</v>
      </c>
      <c r="U602">
        <v>31.3291</v>
      </c>
      <c r="V602">
        <v>645.38</v>
      </c>
      <c r="W602">
        <v>2026</v>
      </c>
    </row>
    <row r="603" spans="1:23" x14ac:dyDescent="0.25">
      <c r="A603">
        <v>72036650</v>
      </c>
      <c r="B603" s="2">
        <v>46049</v>
      </c>
      <c r="C603" s="21" t="s">
        <v>2667</v>
      </c>
      <c r="D603" s="21" t="s">
        <v>9</v>
      </c>
      <c r="E603" s="21" t="s">
        <v>10</v>
      </c>
      <c r="F603" s="21" t="s">
        <v>2627</v>
      </c>
      <c r="G603" s="21" t="s">
        <v>2628</v>
      </c>
      <c r="H603" s="21" t="s">
        <v>134</v>
      </c>
      <c r="I603" s="21" t="s">
        <v>135</v>
      </c>
      <c r="J603" s="21" t="s">
        <v>136</v>
      </c>
      <c r="K603" s="21" t="s">
        <v>12</v>
      </c>
      <c r="L603">
        <v>5100</v>
      </c>
      <c r="M603" s="21" t="s">
        <v>49</v>
      </c>
      <c r="N603" s="21" t="s">
        <v>14</v>
      </c>
      <c r="O603">
        <v>0.13700000000000001</v>
      </c>
      <c r="P603">
        <v>698.7</v>
      </c>
      <c r="Q603">
        <v>31.3291</v>
      </c>
      <c r="R603">
        <v>0.13700000000000001</v>
      </c>
      <c r="S603">
        <v>698.69992999999999</v>
      </c>
      <c r="T603" s="21" t="s">
        <v>315</v>
      </c>
      <c r="U603">
        <v>31.3291</v>
      </c>
      <c r="V603">
        <v>21889.64</v>
      </c>
      <c r="W603">
        <v>2026</v>
      </c>
    </row>
    <row r="604" spans="1:23" x14ac:dyDescent="0.25">
      <c r="A604">
        <v>72036690</v>
      </c>
      <c r="B604" s="2">
        <v>46049</v>
      </c>
      <c r="C604" s="21" t="s">
        <v>2698</v>
      </c>
      <c r="D604" s="21" t="s">
        <v>9</v>
      </c>
      <c r="E604" s="21" t="s">
        <v>10</v>
      </c>
      <c r="F604" s="21" t="s">
        <v>2627</v>
      </c>
      <c r="G604" s="21" t="s">
        <v>2628</v>
      </c>
      <c r="H604" s="21" t="s">
        <v>1189</v>
      </c>
      <c r="I604" s="21" t="s">
        <v>1190</v>
      </c>
      <c r="J604" s="21" t="s">
        <v>65</v>
      </c>
      <c r="K604" s="21" t="s">
        <v>12</v>
      </c>
      <c r="L604">
        <v>1300</v>
      </c>
      <c r="M604" s="21" t="s">
        <v>49</v>
      </c>
      <c r="N604" s="21" t="s">
        <v>14</v>
      </c>
      <c r="O604">
        <v>0.14099999999999999</v>
      </c>
      <c r="P604">
        <v>183.3</v>
      </c>
      <c r="Q604">
        <v>31.3291</v>
      </c>
      <c r="R604">
        <v>0.14099900000000001</v>
      </c>
      <c r="S604">
        <v>183.299871</v>
      </c>
      <c r="T604" s="21" t="s">
        <v>315</v>
      </c>
      <c r="U604">
        <v>31.3291</v>
      </c>
      <c r="V604">
        <v>5742.62</v>
      </c>
      <c r="W604">
        <v>2026</v>
      </c>
    </row>
    <row r="605" spans="1:23" x14ac:dyDescent="0.25">
      <c r="A605">
        <v>72036798</v>
      </c>
      <c r="B605" s="2">
        <v>46049</v>
      </c>
      <c r="C605" s="21" t="s">
        <v>2699</v>
      </c>
      <c r="D605" s="21" t="s">
        <v>9</v>
      </c>
      <c r="E605" s="21" t="s">
        <v>10</v>
      </c>
      <c r="F605" s="21" t="s">
        <v>2627</v>
      </c>
      <c r="G605" s="21" t="s">
        <v>2628</v>
      </c>
      <c r="H605" s="21" t="s">
        <v>1191</v>
      </c>
      <c r="I605" s="21" t="s">
        <v>1192</v>
      </c>
      <c r="J605" s="21" t="s">
        <v>163</v>
      </c>
      <c r="K605" s="21" t="s">
        <v>12</v>
      </c>
      <c r="L605">
        <v>600</v>
      </c>
      <c r="M605" s="21" t="s">
        <v>49</v>
      </c>
      <c r="N605" s="21" t="s">
        <v>14</v>
      </c>
      <c r="O605">
        <v>0.51400000000000001</v>
      </c>
      <c r="P605">
        <v>308.39999999999998</v>
      </c>
      <c r="Q605">
        <v>31.3291</v>
      </c>
      <c r="R605">
        <v>0.51400000000000001</v>
      </c>
      <c r="S605">
        <v>308.39985799999999</v>
      </c>
      <c r="T605" s="21" t="s">
        <v>315</v>
      </c>
      <c r="U605">
        <v>31.3291</v>
      </c>
      <c r="V605">
        <v>9661.89</v>
      </c>
      <c r="W605">
        <v>2026</v>
      </c>
    </row>
    <row r="606" spans="1:23" x14ac:dyDescent="0.25">
      <c r="A606">
        <v>72036855</v>
      </c>
      <c r="B606" s="2">
        <v>46049</v>
      </c>
      <c r="C606" s="21" t="s">
        <v>2697</v>
      </c>
      <c r="D606" s="21" t="s">
        <v>9</v>
      </c>
      <c r="E606" s="21" t="s">
        <v>10</v>
      </c>
      <c r="F606" s="21" t="s">
        <v>2627</v>
      </c>
      <c r="G606" s="21" t="s">
        <v>2628</v>
      </c>
      <c r="H606" s="21" t="s">
        <v>818</v>
      </c>
      <c r="I606" s="21" t="s">
        <v>819</v>
      </c>
      <c r="J606" s="21" t="s">
        <v>70</v>
      </c>
      <c r="K606" s="21" t="s">
        <v>12</v>
      </c>
      <c r="L606">
        <v>2000</v>
      </c>
      <c r="M606" s="21" t="s">
        <v>49</v>
      </c>
      <c r="N606" s="21" t="s">
        <v>14</v>
      </c>
      <c r="O606">
        <v>5.2999999999999999E-2</v>
      </c>
      <c r="P606">
        <v>106</v>
      </c>
      <c r="Q606">
        <v>31.3291</v>
      </c>
      <c r="R606">
        <v>5.2998999999999998E-2</v>
      </c>
      <c r="S606">
        <v>105.999853</v>
      </c>
      <c r="T606" s="21" t="s">
        <v>315</v>
      </c>
      <c r="U606">
        <v>31.3291</v>
      </c>
      <c r="V606">
        <v>3320.88</v>
      </c>
      <c r="W606">
        <v>2026</v>
      </c>
    </row>
    <row r="607" spans="1:23" x14ac:dyDescent="0.25">
      <c r="A607">
        <v>72036963</v>
      </c>
      <c r="B607" s="2">
        <v>46049</v>
      </c>
      <c r="C607" s="21" t="s">
        <v>2685</v>
      </c>
      <c r="D607" s="21" t="s">
        <v>9</v>
      </c>
      <c r="E607" s="21" t="s">
        <v>10</v>
      </c>
      <c r="F607" s="21" t="s">
        <v>2627</v>
      </c>
      <c r="G607" s="21" t="s">
        <v>2628</v>
      </c>
      <c r="H607" s="21" t="s">
        <v>1206</v>
      </c>
      <c r="I607" s="21" t="s">
        <v>1207</v>
      </c>
      <c r="J607" s="21" t="s">
        <v>163</v>
      </c>
      <c r="K607" s="21" t="s">
        <v>12</v>
      </c>
      <c r="L607">
        <v>100</v>
      </c>
      <c r="M607" s="21" t="s">
        <v>49</v>
      </c>
      <c r="N607" s="21" t="s">
        <v>14</v>
      </c>
      <c r="O607">
        <v>0.68859999999999999</v>
      </c>
      <c r="P607">
        <v>68.86</v>
      </c>
      <c r="Q607">
        <v>31.3291</v>
      </c>
      <c r="R607">
        <v>0.68859999999999999</v>
      </c>
      <c r="S607">
        <v>68.859941000000006</v>
      </c>
      <c r="T607" s="21" t="s">
        <v>315</v>
      </c>
      <c r="U607">
        <v>31.3291</v>
      </c>
      <c r="V607">
        <v>2157.3200000000002</v>
      </c>
      <c r="W607">
        <v>2026</v>
      </c>
    </row>
    <row r="608" spans="1:23" x14ac:dyDescent="0.25">
      <c r="A608">
        <v>72034432</v>
      </c>
      <c r="B608" s="2">
        <v>46053</v>
      </c>
      <c r="C608" s="21" t="s">
        <v>2444</v>
      </c>
      <c r="D608" s="21" t="s">
        <v>9</v>
      </c>
      <c r="E608" s="21" t="s">
        <v>10</v>
      </c>
      <c r="F608" s="21" t="s">
        <v>2629</v>
      </c>
      <c r="G608" s="21" t="s">
        <v>2630</v>
      </c>
      <c r="H608" s="21" t="s">
        <v>760</v>
      </c>
      <c r="I608" s="21" t="s">
        <v>761</v>
      </c>
      <c r="J608" s="21" t="s">
        <v>163</v>
      </c>
      <c r="K608" s="21" t="s">
        <v>12</v>
      </c>
      <c r="L608">
        <v>2800</v>
      </c>
      <c r="M608" s="21" t="s">
        <v>49</v>
      </c>
      <c r="N608" s="21" t="s">
        <v>14</v>
      </c>
      <c r="O608">
        <v>0.50370000000000004</v>
      </c>
      <c r="P608">
        <v>1410.36</v>
      </c>
      <c r="Q608">
        <v>31.5106</v>
      </c>
      <c r="R608">
        <v>0.50370000000000004</v>
      </c>
      <c r="S608">
        <v>1410.360005</v>
      </c>
      <c r="T608" s="21" t="s">
        <v>315</v>
      </c>
      <c r="U608">
        <v>31.5106</v>
      </c>
      <c r="V608">
        <v>44441.29</v>
      </c>
      <c r="W608">
        <v>2026</v>
      </c>
    </row>
    <row r="609" spans="1:23" x14ac:dyDescent="0.25">
      <c r="A609">
        <v>72035685</v>
      </c>
      <c r="B609" s="2">
        <v>46053</v>
      </c>
      <c r="C609" s="21" t="s">
        <v>2496</v>
      </c>
      <c r="D609" s="21" t="s">
        <v>9</v>
      </c>
      <c r="E609" s="21" t="s">
        <v>10</v>
      </c>
      <c r="F609" s="21" t="s">
        <v>2629</v>
      </c>
      <c r="G609" s="21" t="s">
        <v>2630</v>
      </c>
      <c r="H609" s="21" t="s">
        <v>2735</v>
      </c>
      <c r="I609" s="21" t="s">
        <v>2736</v>
      </c>
      <c r="J609" s="21" t="s">
        <v>55</v>
      </c>
      <c r="K609" s="21" t="s">
        <v>12</v>
      </c>
      <c r="L609">
        <v>4200</v>
      </c>
      <c r="M609" s="21" t="s">
        <v>49</v>
      </c>
      <c r="N609" s="21" t="s">
        <v>14</v>
      </c>
      <c r="O609">
        <v>0.1714</v>
      </c>
      <c r="P609">
        <v>719.88</v>
      </c>
      <c r="Q609">
        <v>31.5106</v>
      </c>
      <c r="R609">
        <v>0.1714</v>
      </c>
      <c r="S609">
        <v>719.87997600000006</v>
      </c>
      <c r="T609" s="21" t="s">
        <v>315</v>
      </c>
      <c r="U609">
        <v>31.5106</v>
      </c>
      <c r="V609">
        <v>22683.85</v>
      </c>
      <c r="W609">
        <v>2026</v>
      </c>
    </row>
    <row r="610" spans="1:23" x14ac:dyDescent="0.25">
      <c r="A610">
        <v>72035745</v>
      </c>
      <c r="B610" s="2">
        <v>46053</v>
      </c>
      <c r="C610" s="21" t="s">
        <v>2517</v>
      </c>
      <c r="D610" s="21" t="s">
        <v>9</v>
      </c>
      <c r="E610" s="21" t="s">
        <v>10</v>
      </c>
      <c r="F610" s="21" t="s">
        <v>2629</v>
      </c>
      <c r="G610" s="21" t="s">
        <v>2630</v>
      </c>
      <c r="H610" s="21" t="s">
        <v>2259</v>
      </c>
      <c r="I610" s="21" t="s">
        <v>2260</v>
      </c>
      <c r="J610" s="21" t="s">
        <v>65</v>
      </c>
      <c r="K610" s="21" t="s">
        <v>12</v>
      </c>
      <c r="L610">
        <v>1000</v>
      </c>
      <c r="M610" s="21" t="s">
        <v>49</v>
      </c>
      <c r="N610" s="21" t="s">
        <v>14</v>
      </c>
      <c r="O610">
        <v>0.1391</v>
      </c>
      <c r="P610">
        <v>139.1</v>
      </c>
      <c r="Q610">
        <v>31.5106</v>
      </c>
      <c r="R610">
        <v>0.139099</v>
      </c>
      <c r="S610">
        <v>139.09985800000001</v>
      </c>
      <c r="T610" s="21" t="s">
        <v>315</v>
      </c>
      <c r="U610">
        <v>31.5106</v>
      </c>
      <c r="V610">
        <v>4383.12</v>
      </c>
      <c r="W610">
        <v>2026</v>
      </c>
    </row>
    <row r="611" spans="1:23" x14ac:dyDescent="0.25">
      <c r="A611">
        <v>72035748</v>
      </c>
      <c r="B611" s="2">
        <v>46053</v>
      </c>
      <c r="C611" s="21" t="s">
        <v>2517</v>
      </c>
      <c r="D611" s="21" t="s">
        <v>9</v>
      </c>
      <c r="E611" s="21" t="s">
        <v>10</v>
      </c>
      <c r="F611" s="21" t="s">
        <v>2629</v>
      </c>
      <c r="G611" s="21" t="s">
        <v>2630</v>
      </c>
      <c r="H611" s="21" t="s">
        <v>1984</v>
      </c>
      <c r="I611" s="21" t="s">
        <v>1985</v>
      </c>
      <c r="J611" s="21" t="s">
        <v>65</v>
      </c>
      <c r="K611" s="21" t="s">
        <v>12</v>
      </c>
      <c r="L611">
        <v>1400</v>
      </c>
      <c r="M611" s="21" t="s">
        <v>49</v>
      </c>
      <c r="N611" s="21" t="s">
        <v>14</v>
      </c>
      <c r="O611">
        <v>0.1411</v>
      </c>
      <c r="P611">
        <v>197.54</v>
      </c>
      <c r="Q611">
        <v>31.5106</v>
      </c>
      <c r="R611">
        <v>0.1411</v>
      </c>
      <c r="S611">
        <v>197.53987499999999</v>
      </c>
      <c r="T611" s="21" t="s">
        <v>315</v>
      </c>
      <c r="U611">
        <v>31.5106</v>
      </c>
      <c r="V611">
        <v>6224.6</v>
      </c>
      <c r="W611">
        <v>2026</v>
      </c>
    </row>
    <row r="612" spans="1:23" x14ac:dyDescent="0.25">
      <c r="A612">
        <v>72035749</v>
      </c>
      <c r="B612" s="2">
        <v>46053</v>
      </c>
      <c r="C612" s="21" t="s">
        <v>2517</v>
      </c>
      <c r="D612" s="21" t="s">
        <v>9</v>
      </c>
      <c r="E612" s="21" t="s">
        <v>10</v>
      </c>
      <c r="F612" s="21" t="s">
        <v>2629</v>
      </c>
      <c r="G612" s="21" t="s">
        <v>2630</v>
      </c>
      <c r="H612" s="21" t="s">
        <v>2261</v>
      </c>
      <c r="I612" s="21" t="s">
        <v>2260</v>
      </c>
      <c r="J612" s="21" t="s">
        <v>65</v>
      </c>
      <c r="K612" s="21" t="s">
        <v>12</v>
      </c>
      <c r="L612">
        <v>1000</v>
      </c>
      <c r="M612" s="21" t="s">
        <v>49</v>
      </c>
      <c r="N612" s="21" t="s">
        <v>14</v>
      </c>
      <c r="O612">
        <v>0.13669999999999999</v>
      </c>
      <c r="P612">
        <v>136.69999999999999</v>
      </c>
      <c r="Q612">
        <v>31.5106</v>
      </c>
      <c r="R612">
        <v>0.13669999999999999</v>
      </c>
      <c r="S612">
        <v>136.700031</v>
      </c>
      <c r="T612" s="21" t="s">
        <v>315</v>
      </c>
      <c r="U612">
        <v>31.5106</v>
      </c>
      <c r="V612">
        <v>4307.5</v>
      </c>
      <c r="W612">
        <v>2026</v>
      </c>
    </row>
    <row r="613" spans="1:23" x14ac:dyDescent="0.25">
      <c r="A613">
        <v>72035877</v>
      </c>
      <c r="B613" s="2">
        <v>46053</v>
      </c>
      <c r="C613" s="21" t="s">
        <v>2550</v>
      </c>
      <c r="D613" s="21" t="s">
        <v>9</v>
      </c>
      <c r="E613" s="21" t="s">
        <v>10</v>
      </c>
      <c r="F613" s="21" t="s">
        <v>2629</v>
      </c>
      <c r="G613" s="21" t="s">
        <v>2630</v>
      </c>
      <c r="H613" s="21" t="s">
        <v>174</v>
      </c>
      <c r="I613" s="21" t="s">
        <v>517</v>
      </c>
      <c r="J613" s="21" t="s">
        <v>172</v>
      </c>
      <c r="K613" s="21" t="s">
        <v>12</v>
      </c>
      <c r="L613">
        <v>170000</v>
      </c>
      <c r="M613" s="21" t="s">
        <v>49</v>
      </c>
      <c r="N613" s="21" t="s">
        <v>14</v>
      </c>
      <c r="O613">
        <v>1.03E-2</v>
      </c>
      <c r="P613">
        <v>1751</v>
      </c>
      <c r="Q613">
        <v>31.5106</v>
      </c>
      <c r="R613">
        <v>1.03E-2</v>
      </c>
      <c r="S613">
        <v>1750.9999800000001</v>
      </c>
      <c r="T613" s="21" t="s">
        <v>315</v>
      </c>
      <c r="U613">
        <v>31.5106</v>
      </c>
      <c r="V613">
        <v>55175.06</v>
      </c>
      <c r="W613">
        <v>2026</v>
      </c>
    </row>
    <row r="614" spans="1:23" x14ac:dyDescent="0.25">
      <c r="A614">
        <v>72036046</v>
      </c>
      <c r="B614" s="2">
        <v>46053</v>
      </c>
      <c r="C614" s="21" t="s">
        <v>2556</v>
      </c>
      <c r="D614" s="21" t="s">
        <v>9</v>
      </c>
      <c r="E614" s="21" t="s">
        <v>10</v>
      </c>
      <c r="F614" s="21" t="s">
        <v>2629</v>
      </c>
      <c r="G614" s="21" t="s">
        <v>2630</v>
      </c>
      <c r="H614" s="21" t="s">
        <v>2704</v>
      </c>
      <c r="I614" s="21" t="s">
        <v>2705</v>
      </c>
      <c r="J614" s="21" t="s">
        <v>56</v>
      </c>
      <c r="K614" s="21" t="s">
        <v>12</v>
      </c>
      <c r="L614">
        <v>2020</v>
      </c>
      <c r="M614" s="21" t="s">
        <v>49</v>
      </c>
      <c r="N614" s="21" t="s">
        <v>14</v>
      </c>
      <c r="O614">
        <v>0.39929999999999999</v>
      </c>
      <c r="P614">
        <v>806.58600000000001</v>
      </c>
      <c r="Q614">
        <v>31.5106</v>
      </c>
      <c r="R614">
        <v>0.39929900000000002</v>
      </c>
      <c r="S614">
        <v>806.58603700000003</v>
      </c>
      <c r="T614" s="21" t="s">
        <v>315</v>
      </c>
      <c r="U614">
        <v>31.5106</v>
      </c>
      <c r="V614">
        <v>25416.01</v>
      </c>
      <c r="W614">
        <v>2026</v>
      </c>
    </row>
    <row r="615" spans="1:23" x14ac:dyDescent="0.25">
      <c r="A615">
        <v>72036047</v>
      </c>
      <c r="B615" s="2">
        <v>46053</v>
      </c>
      <c r="C615" s="21" t="s">
        <v>2556</v>
      </c>
      <c r="D615" s="21" t="s">
        <v>9</v>
      </c>
      <c r="E615" s="21" t="s">
        <v>10</v>
      </c>
      <c r="F615" s="21" t="s">
        <v>2629</v>
      </c>
      <c r="G615" s="21" t="s">
        <v>2630</v>
      </c>
      <c r="H615" s="21" t="s">
        <v>2704</v>
      </c>
      <c r="I615" s="21" t="s">
        <v>2705</v>
      </c>
      <c r="J615" s="21" t="s">
        <v>56</v>
      </c>
      <c r="K615" s="21" t="s">
        <v>12</v>
      </c>
      <c r="L615">
        <v>4040</v>
      </c>
      <c r="M615" s="21" t="s">
        <v>49</v>
      </c>
      <c r="N615" s="21" t="s">
        <v>14</v>
      </c>
      <c r="O615">
        <v>0.39929999999999999</v>
      </c>
      <c r="P615">
        <v>1613.17</v>
      </c>
      <c r="Q615">
        <v>31.5106</v>
      </c>
      <c r="R615">
        <v>0.39929900000000002</v>
      </c>
      <c r="S615">
        <v>1613.1698530000001</v>
      </c>
      <c r="T615" s="21" t="s">
        <v>315</v>
      </c>
      <c r="U615">
        <v>31.5106</v>
      </c>
      <c r="V615">
        <v>50831.95</v>
      </c>
      <c r="W615">
        <v>2026</v>
      </c>
    </row>
    <row r="616" spans="1:23" x14ac:dyDescent="0.25">
      <c r="A616">
        <v>72036265</v>
      </c>
      <c r="B616" s="2">
        <v>46053</v>
      </c>
      <c r="C616" s="21" t="s">
        <v>2556</v>
      </c>
      <c r="D616" s="21" t="s">
        <v>9</v>
      </c>
      <c r="E616" s="21" t="s">
        <v>10</v>
      </c>
      <c r="F616" s="21" t="s">
        <v>2629</v>
      </c>
      <c r="G616" s="21" t="s">
        <v>2630</v>
      </c>
      <c r="H616" s="21" t="s">
        <v>2706</v>
      </c>
      <c r="I616" s="21" t="s">
        <v>2707</v>
      </c>
      <c r="J616" s="21" t="s">
        <v>56</v>
      </c>
      <c r="K616" s="21" t="s">
        <v>12</v>
      </c>
      <c r="L616">
        <v>3630</v>
      </c>
      <c r="M616" s="21" t="s">
        <v>49</v>
      </c>
      <c r="N616" s="21" t="s">
        <v>14</v>
      </c>
      <c r="O616">
        <v>0.39929999999999999</v>
      </c>
      <c r="P616">
        <v>1449.4590000000001</v>
      </c>
      <c r="Q616">
        <v>31.5106</v>
      </c>
      <c r="R616">
        <v>0.39929900000000002</v>
      </c>
      <c r="S616">
        <v>1449.4589120000001</v>
      </c>
      <c r="T616" s="21" t="s">
        <v>315</v>
      </c>
      <c r="U616">
        <v>31.5106</v>
      </c>
      <c r="V616">
        <v>45673.32</v>
      </c>
      <c r="W616">
        <v>2026</v>
      </c>
    </row>
    <row r="617" spans="1:23" x14ac:dyDescent="0.25">
      <c r="A617">
        <v>72036402</v>
      </c>
      <c r="B617" s="2">
        <v>46053</v>
      </c>
      <c r="C617" s="21" t="s">
        <v>2551</v>
      </c>
      <c r="D617" s="21" t="s">
        <v>9</v>
      </c>
      <c r="E617" s="21" t="s">
        <v>10</v>
      </c>
      <c r="F617" s="21" t="s">
        <v>2629</v>
      </c>
      <c r="G617" s="21" t="s">
        <v>2630</v>
      </c>
      <c r="H617" s="21" t="s">
        <v>1141</v>
      </c>
      <c r="I617" s="21" t="s">
        <v>1142</v>
      </c>
      <c r="J617" s="21" t="s">
        <v>62</v>
      </c>
      <c r="K617" s="21" t="s">
        <v>12</v>
      </c>
      <c r="L617">
        <v>1000</v>
      </c>
      <c r="M617" s="21" t="s">
        <v>49</v>
      </c>
      <c r="N617" s="21" t="s">
        <v>14</v>
      </c>
      <c r="O617">
        <v>8.4699999999999998E-2</v>
      </c>
      <c r="P617">
        <v>84.7</v>
      </c>
      <c r="Q617">
        <v>31.5106</v>
      </c>
      <c r="R617">
        <v>8.4699999999999998E-2</v>
      </c>
      <c r="S617">
        <v>84.700068999999999</v>
      </c>
      <c r="T617" s="21" t="s">
        <v>315</v>
      </c>
      <c r="U617">
        <v>31.5106</v>
      </c>
      <c r="V617">
        <v>2668.95</v>
      </c>
      <c r="W617">
        <v>2026</v>
      </c>
    </row>
    <row r="618" spans="1:23" x14ac:dyDescent="0.25">
      <c r="A618">
        <v>72036790</v>
      </c>
      <c r="B618" s="2">
        <v>46053</v>
      </c>
      <c r="C618" s="21" t="s">
        <v>2699</v>
      </c>
      <c r="D618" s="21" t="s">
        <v>9</v>
      </c>
      <c r="E618" s="21" t="s">
        <v>10</v>
      </c>
      <c r="F618" s="21" t="s">
        <v>2629</v>
      </c>
      <c r="G618" s="21" t="s">
        <v>2630</v>
      </c>
      <c r="H618" s="21" t="s">
        <v>71</v>
      </c>
      <c r="I618" s="21" t="s">
        <v>72</v>
      </c>
      <c r="J618" s="21" t="s">
        <v>70</v>
      </c>
      <c r="K618" s="21" t="s">
        <v>12</v>
      </c>
      <c r="L618">
        <v>4000</v>
      </c>
      <c r="M618" s="21" t="s">
        <v>49</v>
      </c>
      <c r="N618" s="21" t="s">
        <v>14</v>
      </c>
      <c r="O618">
        <v>8.6800000000000002E-2</v>
      </c>
      <c r="P618">
        <v>347.2</v>
      </c>
      <c r="Q618">
        <v>31.5106</v>
      </c>
      <c r="R618">
        <v>8.6799000000000001E-2</v>
      </c>
      <c r="S618">
        <v>347.19998900000002</v>
      </c>
      <c r="T618" s="21" t="s">
        <v>315</v>
      </c>
      <c r="U618">
        <v>31.5106</v>
      </c>
      <c r="V618">
        <v>10940.48</v>
      </c>
      <c r="W618">
        <v>2026</v>
      </c>
    </row>
    <row r="619" spans="1:23" x14ac:dyDescent="0.25">
      <c r="A619">
        <v>72036852</v>
      </c>
      <c r="B619" s="2">
        <v>46053</v>
      </c>
      <c r="C619" s="21" t="s">
        <v>2697</v>
      </c>
      <c r="D619" s="21" t="s">
        <v>9</v>
      </c>
      <c r="E619" s="21" t="s">
        <v>10</v>
      </c>
      <c r="F619" s="21" t="s">
        <v>2629</v>
      </c>
      <c r="G619" s="21" t="s">
        <v>2630</v>
      </c>
      <c r="H619" s="21" t="s">
        <v>1141</v>
      </c>
      <c r="I619" s="21" t="s">
        <v>1142</v>
      </c>
      <c r="J619" s="21" t="s">
        <v>62</v>
      </c>
      <c r="K619" s="21" t="s">
        <v>12</v>
      </c>
      <c r="L619">
        <v>6100</v>
      </c>
      <c r="M619" s="21" t="s">
        <v>49</v>
      </c>
      <c r="N619" s="21" t="s">
        <v>14</v>
      </c>
      <c r="O619">
        <v>8.2100000000000006E-2</v>
      </c>
      <c r="P619">
        <v>500.81</v>
      </c>
      <c r="Q619">
        <v>31.5106</v>
      </c>
      <c r="R619">
        <v>8.2099000000000005E-2</v>
      </c>
      <c r="S619">
        <v>500.80988600000001</v>
      </c>
      <c r="T619" s="21" t="s">
        <v>315</v>
      </c>
      <c r="U619">
        <v>31.5106</v>
      </c>
      <c r="V619">
        <v>15780.82</v>
      </c>
      <c r="W619">
        <v>2026</v>
      </c>
    </row>
    <row r="620" spans="1:23" x14ac:dyDescent="0.25">
      <c r="A620">
        <v>72036854</v>
      </c>
      <c r="B620" s="2">
        <v>46053</v>
      </c>
      <c r="C620" s="21" t="s">
        <v>2697</v>
      </c>
      <c r="D620" s="21" t="s">
        <v>9</v>
      </c>
      <c r="E620" s="21" t="s">
        <v>10</v>
      </c>
      <c r="F620" s="21" t="s">
        <v>2629</v>
      </c>
      <c r="G620" s="21" t="s">
        <v>2630</v>
      </c>
      <c r="H620" s="21" t="s">
        <v>1126</v>
      </c>
      <c r="I620" s="21" t="s">
        <v>1127</v>
      </c>
      <c r="J620" s="21" t="s">
        <v>70</v>
      </c>
      <c r="K620" s="21" t="s">
        <v>12</v>
      </c>
      <c r="L620">
        <v>7000</v>
      </c>
      <c r="M620" s="21" t="s">
        <v>49</v>
      </c>
      <c r="N620" s="21" t="s">
        <v>14</v>
      </c>
      <c r="O620">
        <v>5.6099999999999997E-2</v>
      </c>
      <c r="P620">
        <v>392.7</v>
      </c>
      <c r="Q620">
        <v>31.5106</v>
      </c>
      <c r="R620">
        <v>5.6099000000000003E-2</v>
      </c>
      <c r="S620">
        <v>392.69991599999997</v>
      </c>
      <c r="T620" s="21" t="s">
        <v>315</v>
      </c>
      <c r="U620">
        <v>31.5106</v>
      </c>
      <c r="V620">
        <v>12374.21</v>
      </c>
      <c r="W620">
        <v>2026</v>
      </c>
    </row>
    <row r="621" spans="1:23" x14ac:dyDescent="0.25">
      <c r="A621">
        <v>72037116</v>
      </c>
      <c r="B621" s="2">
        <v>46053</v>
      </c>
      <c r="C621" s="21" t="s">
        <v>2618</v>
      </c>
      <c r="D621" s="21" t="s">
        <v>9</v>
      </c>
      <c r="E621" s="21" t="s">
        <v>10</v>
      </c>
      <c r="F621" s="21" t="s">
        <v>2629</v>
      </c>
      <c r="G621" s="21" t="s">
        <v>2630</v>
      </c>
      <c r="H621" s="21" t="s">
        <v>63</v>
      </c>
      <c r="I621" s="21" t="s">
        <v>64</v>
      </c>
      <c r="J621" s="21" t="s">
        <v>62</v>
      </c>
      <c r="K621" s="21" t="s">
        <v>12</v>
      </c>
      <c r="L621">
        <v>1000</v>
      </c>
      <c r="M621" s="21" t="s">
        <v>49</v>
      </c>
      <c r="N621" s="21" t="s">
        <v>14</v>
      </c>
      <c r="O621">
        <v>8.7800000000000003E-2</v>
      </c>
      <c r="P621">
        <v>87.8</v>
      </c>
      <c r="Q621">
        <v>31.5106</v>
      </c>
      <c r="R621">
        <v>8.7799000000000002E-2</v>
      </c>
      <c r="S621">
        <v>87.799977999999996</v>
      </c>
      <c r="T621" s="21" t="s">
        <v>315</v>
      </c>
      <c r="U621">
        <v>31.5106</v>
      </c>
      <c r="V621">
        <v>2766.63</v>
      </c>
      <c r="W621">
        <v>2026</v>
      </c>
    </row>
    <row r="622" spans="1:23" x14ac:dyDescent="0.25">
      <c r="A622">
        <v>72037117</v>
      </c>
      <c r="B622" s="2">
        <v>46053</v>
      </c>
      <c r="C622" s="21" t="s">
        <v>2618</v>
      </c>
      <c r="D622" s="21" t="s">
        <v>9</v>
      </c>
      <c r="E622" s="21" t="s">
        <v>10</v>
      </c>
      <c r="F622" s="21" t="s">
        <v>2629</v>
      </c>
      <c r="G622" s="21" t="s">
        <v>2630</v>
      </c>
      <c r="H622" s="21" t="s">
        <v>1685</v>
      </c>
      <c r="I622" s="21" t="s">
        <v>1686</v>
      </c>
      <c r="J622" s="21" t="s">
        <v>62</v>
      </c>
      <c r="K622" s="21" t="s">
        <v>12</v>
      </c>
      <c r="L622">
        <v>1180</v>
      </c>
      <c r="M622" s="21" t="s">
        <v>49</v>
      </c>
      <c r="N622" s="21" t="s">
        <v>14</v>
      </c>
      <c r="O622">
        <v>8.5599999999999996E-2</v>
      </c>
      <c r="P622">
        <v>101.008</v>
      </c>
      <c r="Q622">
        <v>31.5106</v>
      </c>
      <c r="R622">
        <v>8.5599999999999996E-2</v>
      </c>
      <c r="S622">
        <v>101.007914</v>
      </c>
      <c r="T622" s="21" t="s">
        <v>315</v>
      </c>
      <c r="U622">
        <v>31.5106</v>
      </c>
      <c r="V622">
        <v>3182.82</v>
      </c>
      <c r="W622">
        <v>2026</v>
      </c>
    </row>
    <row r="623" spans="1:23" x14ac:dyDescent="0.25">
      <c r="A623">
        <v>72033035</v>
      </c>
      <c r="B623" s="2">
        <v>46027</v>
      </c>
      <c r="C623" s="21" t="s">
        <v>2373</v>
      </c>
      <c r="D623" s="21" t="s">
        <v>9</v>
      </c>
      <c r="E623" s="21" t="s">
        <v>10</v>
      </c>
      <c r="F623" s="21" t="s">
        <v>2750</v>
      </c>
      <c r="G623" s="21" t="s">
        <v>2751</v>
      </c>
      <c r="H623" s="21" t="s">
        <v>2752</v>
      </c>
      <c r="I623" s="21" t="s">
        <v>2753</v>
      </c>
      <c r="J623" s="21" t="s">
        <v>2754</v>
      </c>
      <c r="K623" s="21" t="s">
        <v>32</v>
      </c>
      <c r="L623">
        <v>3000</v>
      </c>
      <c r="M623" s="21" t="s">
        <v>49</v>
      </c>
      <c r="N623" s="21" t="s">
        <v>14</v>
      </c>
      <c r="O623">
        <v>3.4125000000000001</v>
      </c>
      <c r="P623">
        <v>10237.5</v>
      </c>
      <c r="Q623">
        <v>31.591200000000001</v>
      </c>
      <c r="R623">
        <v>3.4125000000000001</v>
      </c>
      <c r="S623">
        <v>10237.5</v>
      </c>
      <c r="T623" s="21" t="s">
        <v>315</v>
      </c>
      <c r="U623">
        <v>31.591200000000001</v>
      </c>
      <c r="V623">
        <v>323414.90999999997</v>
      </c>
      <c r="W623">
        <v>2026</v>
      </c>
    </row>
    <row r="624" spans="1:23" x14ac:dyDescent="0.25">
      <c r="A624">
        <v>72033264</v>
      </c>
      <c r="B624" s="2">
        <v>46027</v>
      </c>
      <c r="C624" s="21" t="s">
        <v>2431</v>
      </c>
      <c r="D624" s="21" t="s">
        <v>9</v>
      </c>
      <c r="E624" s="21" t="s">
        <v>10</v>
      </c>
      <c r="F624" s="21" t="s">
        <v>2606</v>
      </c>
      <c r="G624" s="21" t="s">
        <v>2607</v>
      </c>
      <c r="H624" s="21" t="s">
        <v>1170</v>
      </c>
      <c r="I624" s="21" t="s">
        <v>1171</v>
      </c>
      <c r="J624" s="21" t="s">
        <v>56</v>
      </c>
      <c r="K624" s="21" t="s">
        <v>32</v>
      </c>
      <c r="L624">
        <v>2010</v>
      </c>
      <c r="M624" s="21" t="s">
        <v>49</v>
      </c>
      <c r="N624" s="21" t="s">
        <v>14</v>
      </c>
      <c r="O624">
        <v>1.1084000000000001</v>
      </c>
      <c r="P624">
        <v>2227.884</v>
      </c>
      <c r="Q624">
        <v>31.591200000000001</v>
      </c>
      <c r="R624">
        <v>1.1084000000000001</v>
      </c>
      <c r="S624">
        <v>2227.8840300000002</v>
      </c>
      <c r="T624" s="21" t="s">
        <v>315</v>
      </c>
      <c r="U624">
        <v>31.591200000000001</v>
      </c>
      <c r="V624">
        <v>70381.53</v>
      </c>
      <c r="W624">
        <v>2026</v>
      </c>
    </row>
    <row r="625" spans="1:23" x14ac:dyDescent="0.25">
      <c r="A625">
        <v>72033285</v>
      </c>
      <c r="B625" s="2">
        <v>46027</v>
      </c>
      <c r="C625" s="21" t="s">
        <v>2431</v>
      </c>
      <c r="D625" s="21" t="s">
        <v>9</v>
      </c>
      <c r="E625" s="21" t="s">
        <v>10</v>
      </c>
      <c r="F625" s="21" t="s">
        <v>2606</v>
      </c>
      <c r="G625" s="21" t="s">
        <v>2607</v>
      </c>
      <c r="H625" s="21" t="s">
        <v>1170</v>
      </c>
      <c r="I625" s="21" t="s">
        <v>1171</v>
      </c>
      <c r="J625" s="21" t="s">
        <v>56</v>
      </c>
      <c r="K625" s="21" t="s">
        <v>32</v>
      </c>
      <c r="L625">
        <v>2010</v>
      </c>
      <c r="M625" s="21" t="s">
        <v>49</v>
      </c>
      <c r="N625" s="21" t="s">
        <v>14</v>
      </c>
      <c r="O625">
        <v>1.1084000000000001</v>
      </c>
      <c r="P625">
        <v>2227.884</v>
      </c>
      <c r="Q625">
        <v>31.591200000000001</v>
      </c>
      <c r="R625">
        <v>1.1084000000000001</v>
      </c>
      <c r="S625">
        <v>2227.8840300000002</v>
      </c>
      <c r="T625" s="21" t="s">
        <v>315</v>
      </c>
      <c r="U625">
        <v>31.591200000000001</v>
      </c>
      <c r="V625">
        <v>70381.53</v>
      </c>
      <c r="W625">
        <v>2026</v>
      </c>
    </row>
    <row r="626" spans="1:23" x14ac:dyDescent="0.25">
      <c r="A626">
        <v>72033285</v>
      </c>
      <c r="B626" s="2">
        <v>46027</v>
      </c>
      <c r="C626" s="21" t="s">
        <v>2431</v>
      </c>
      <c r="D626" s="21" t="s">
        <v>9</v>
      </c>
      <c r="E626" s="21" t="s">
        <v>10</v>
      </c>
      <c r="F626" s="21" t="s">
        <v>2606</v>
      </c>
      <c r="G626" s="21" t="s">
        <v>2607</v>
      </c>
      <c r="H626" s="21" t="s">
        <v>1172</v>
      </c>
      <c r="I626" s="21" t="s">
        <v>1173</v>
      </c>
      <c r="J626" s="21" t="s">
        <v>56</v>
      </c>
      <c r="K626" s="21" t="s">
        <v>32</v>
      </c>
      <c r="L626">
        <v>645</v>
      </c>
      <c r="M626" s="21" t="s">
        <v>49</v>
      </c>
      <c r="N626" s="21" t="s">
        <v>14</v>
      </c>
      <c r="O626">
        <v>1.1084000000000001</v>
      </c>
      <c r="P626">
        <v>714.91800000000001</v>
      </c>
      <c r="Q626">
        <v>31.591200000000001</v>
      </c>
      <c r="R626">
        <v>1.1084000000000001</v>
      </c>
      <c r="S626">
        <v>714.91807800000004</v>
      </c>
      <c r="T626" s="21" t="s">
        <v>315</v>
      </c>
      <c r="U626">
        <v>31.591200000000001</v>
      </c>
      <c r="V626">
        <v>22585.119999999999</v>
      </c>
      <c r="W626">
        <v>2026</v>
      </c>
    </row>
    <row r="627" spans="1:23" x14ac:dyDescent="0.25">
      <c r="A627">
        <v>72033358</v>
      </c>
      <c r="B627" s="2">
        <v>46027</v>
      </c>
      <c r="C627" s="21" t="s">
        <v>2436</v>
      </c>
      <c r="D627" s="21" t="s">
        <v>9</v>
      </c>
      <c r="E627" s="21" t="s">
        <v>10</v>
      </c>
      <c r="F627" s="21" t="s">
        <v>2606</v>
      </c>
      <c r="G627" s="21" t="s">
        <v>2607</v>
      </c>
      <c r="H627" s="21" t="s">
        <v>1689</v>
      </c>
      <c r="I627" s="21" t="s">
        <v>1690</v>
      </c>
      <c r="J627" s="21" t="s">
        <v>65</v>
      </c>
      <c r="K627" s="21" t="s">
        <v>32</v>
      </c>
      <c r="L627">
        <v>1000</v>
      </c>
      <c r="M627" s="21" t="s">
        <v>49</v>
      </c>
      <c r="N627" s="21" t="s">
        <v>14</v>
      </c>
      <c r="O627">
        <v>0.14699999999999999</v>
      </c>
      <c r="P627">
        <v>147</v>
      </c>
      <c r="Q627">
        <v>31.591200000000001</v>
      </c>
      <c r="R627">
        <v>0.14699999999999999</v>
      </c>
      <c r="S627">
        <v>147.000113</v>
      </c>
      <c r="T627" s="21" t="s">
        <v>315</v>
      </c>
      <c r="U627">
        <v>31.591200000000001</v>
      </c>
      <c r="V627">
        <v>4643.91</v>
      </c>
      <c r="W627">
        <v>2026</v>
      </c>
    </row>
    <row r="628" spans="1:23" x14ac:dyDescent="0.25">
      <c r="A628">
        <v>72033359</v>
      </c>
      <c r="B628" s="2">
        <v>46027</v>
      </c>
      <c r="C628" s="21" t="s">
        <v>2436</v>
      </c>
      <c r="D628" s="21" t="s">
        <v>9</v>
      </c>
      <c r="E628" s="21" t="s">
        <v>10</v>
      </c>
      <c r="F628" s="21" t="s">
        <v>2606</v>
      </c>
      <c r="G628" s="21" t="s">
        <v>2607</v>
      </c>
      <c r="H628" s="21" t="s">
        <v>1128</v>
      </c>
      <c r="I628" s="21" t="s">
        <v>1129</v>
      </c>
      <c r="J628" s="21" t="s">
        <v>194</v>
      </c>
      <c r="K628" s="21" t="s">
        <v>32</v>
      </c>
      <c r="L628">
        <v>1040</v>
      </c>
      <c r="M628" s="21" t="s">
        <v>49</v>
      </c>
      <c r="N628" s="21" t="s">
        <v>14</v>
      </c>
      <c r="O628">
        <v>0.18790000000000001</v>
      </c>
      <c r="P628">
        <v>195.416</v>
      </c>
      <c r="Q628">
        <v>31.591200000000001</v>
      </c>
      <c r="R628">
        <v>0.18790000000000001</v>
      </c>
      <c r="S628">
        <v>195.41612799999999</v>
      </c>
      <c r="T628" s="21" t="s">
        <v>315</v>
      </c>
      <c r="U628">
        <v>31.591200000000001</v>
      </c>
      <c r="V628">
        <v>6173.43</v>
      </c>
      <c r="W628">
        <v>2026</v>
      </c>
    </row>
    <row r="629" spans="1:23" x14ac:dyDescent="0.25">
      <c r="A629">
        <v>72034117</v>
      </c>
      <c r="B629" s="2">
        <v>46027</v>
      </c>
      <c r="C629" s="21" t="s">
        <v>2447</v>
      </c>
      <c r="D629" s="21" t="s">
        <v>9</v>
      </c>
      <c r="E629" s="21" t="s">
        <v>10</v>
      </c>
      <c r="F629" s="21" t="s">
        <v>2606</v>
      </c>
      <c r="G629" s="21" t="s">
        <v>2607</v>
      </c>
      <c r="H629" s="21" t="s">
        <v>2474</v>
      </c>
      <c r="I629" s="21" t="s">
        <v>2475</v>
      </c>
      <c r="J629" s="21" t="s">
        <v>163</v>
      </c>
      <c r="K629" s="21" t="s">
        <v>32</v>
      </c>
      <c r="L629">
        <v>2160</v>
      </c>
      <c r="M629" s="21" t="s">
        <v>49</v>
      </c>
      <c r="N629" s="21" t="s">
        <v>14</v>
      </c>
      <c r="O629">
        <v>0.93700000000000006</v>
      </c>
      <c r="P629">
        <v>2023.92</v>
      </c>
      <c r="Q629">
        <v>31.591200000000001</v>
      </c>
      <c r="R629">
        <v>0.93699900000000003</v>
      </c>
      <c r="S629">
        <v>2023.919952</v>
      </c>
      <c r="T629" s="21" t="s">
        <v>315</v>
      </c>
      <c r="U629">
        <v>31.591200000000001</v>
      </c>
      <c r="V629">
        <v>63938.06</v>
      </c>
      <c r="W629">
        <v>2026</v>
      </c>
    </row>
    <row r="630" spans="1:23" x14ac:dyDescent="0.25">
      <c r="A630">
        <v>72034117</v>
      </c>
      <c r="B630" s="2">
        <v>46027</v>
      </c>
      <c r="C630" s="21" t="s">
        <v>2447</v>
      </c>
      <c r="D630" s="21" t="s">
        <v>9</v>
      </c>
      <c r="E630" s="21" t="s">
        <v>10</v>
      </c>
      <c r="F630" s="21" t="s">
        <v>2606</v>
      </c>
      <c r="G630" s="21" t="s">
        <v>2607</v>
      </c>
      <c r="H630" s="21" t="s">
        <v>2474</v>
      </c>
      <c r="I630" s="21" t="s">
        <v>2475</v>
      </c>
      <c r="J630" s="21" t="s">
        <v>163</v>
      </c>
      <c r="K630" s="21" t="s">
        <v>32</v>
      </c>
      <c r="L630">
        <v>2150</v>
      </c>
      <c r="M630" s="21" t="s">
        <v>49</v>
      </c>
      <c r="N630" s="21" t="s">
        <v>14</v>
      </c>
      <c r="O630">
        <v>0.93700000000000006</v>
      </c>
      <c r="P630">
        <v>2014.55</v>
      </c>
      <c r="Q630">
        <v>31.591200000000001</v>
      </c>
      <c r="R630">
        <v>0.93699900000000003</v>
      </c>
      <c r="S630">
        <v>2014.549937</v>
      </c>
      <c r="T630" s="21" t="s">
        <v>315</v>
      </c>
      <c r="U630">
        <v>31.591200000000001</v>
      </c>
      <c r="V630">
        <v>63642.05</v>
      </c>
      <c r="W630">
        <v>2026</v>
      </c>
    </row>
    <row r="631" spans="1:23" x14ac:dyDescent="0.25">
      <c r="A631">
        <v>72034118</v>
      </c>
      <c r="B631" s="2">
        <v>46027</v>
      </c>
      <c r="C631" s="21" t="s">
        <v>2447</v>
      </c>
      <c r="D631" s="21" t="s">
        <v>9</v>
      </c>
      <c r="E631" s="21" t="s">
        <v>10</v>
      </c>
      <c r="F631" s="21" t="s">
        <v>2606</v>
      </c>
      <c r="G631" s="21" t="s">
        <v>2607</v>
      </c>
      <c r="H631" s="21" t="s">
        <v>2474</v>
      </c>
      <c r="I631" s="21" t="s">
        <v>2475</v>
      </c>
      <c r="J631" s="21" t="s">
        <v>163</v>
      </c>
      <c r="K631" s="21" t="s">
        <v>32</v>
      </c>
      <c r="L631">
        <v>1020</v>
      </c>
      <c r="M631" s="21" t="s">
        <v>49</v>
      </c>
      <c r="N631" s="21" t="s">
        <v>14</v>
      </c>
      <c r="O631">
        <v>0.93700000000000006</v>
      </c>
      <c r="P631">
        <v>955.74</v>
      </c>
      <c r="Q631">
        <v>31.591200000000001</v>
      </c>
      <c r="R631">
        <v>0.93699900000000003</v>
      </c>
      <c r="S631">
        <v>955.73988899999995</v>
      </c>
      <c r="T631" s="21" t="s">
        <v>315</v>
      </c>
      <c r="U631">
        <v>31.591200000000001</v>
      </c>
      <c r="V631">
        <v>30192.97</v>
      </c>
      <c r="W631">
        <v>2026</v>
      </c>
    </row>
    <row r="632" spans="1:23" x14ac:dyDescent="0.25">
      <c r="A632">
        <v>72034184</v>
      </c>
      <c r="B632" s="2">
        <v>46027</v>
      </c>
      <c r="C632" s="21" t="s">
        <v>2447</v>
      </c>
      <c r="D632" s="21" t="s">
        <v>9</v>
      </c>
      <c r="E632" s="21" t="s">
        <v>10</v>
      </c>
      <c r="F632" s="21" t="s">
        <v>2606</v>
      </c>
      <c r="G632" s="21" t="s">
        <v>2607</v>
      </c>
      <c r="H632" s="21" t="s">
        <v>2044</v>
      </c>
      <c r="I632" s="21" t="s">
        <v>2045</v>
      </c>
      <c r="J632" s="21" t="s">
        <v>163</v>
      </c>
      <c r="K632" s="21" t="s">
        <v>32</v>
      </c>
      <c r="L632">
        <v>3200</v>
      </c>
      <c r="M632" s="21" t="s">
        <v>49</v>
      </c>
      <c r="N632" s="21" t="s">
        <v>14</v>
      </c>
      <c r="O632">
        <v>0.93700000000000006</v>
      </c>
      <c r="P632">
        <v>2998.4</v>
      </c>
      <c r="Q632">
        <v>31.591200000000001</v>
      </c>
      <c r="R632">
        <v>0.93699900000000003</v>
      </c>
      <c r="S632">
        <v>2998.3998700000002</v>
      </c>
      <c r="T632" s="21" t="s">
        <v>315</v>
      </c>
      <c r="U632">
        <v>31.591200000000001</v>
      </c>
      <c r="V632">
        <v>94723.05</v>
      </c>
      <c r="W632">
        <v>2026</v>
      </c>
    </row>
    <row r="633" spans="1:23" x14ac:dyDescent="0.25">
      <c r="A633">
        <v>72034185</v>
      </c>
      <c r="B633" s="2">
        <v>46027</v>
      </c>
      <c r="C633" s="21" t="s">
        <v>2447</v>
      </c>
      <c r="D633" s="21" t="s">
        <v>9</v>
      </c>
      <c r="E633" s="21" t="s">
        <v>10</v>
      </c>
      <c r="F633" s="21" t="s">
        <v>2606</v>
      </c>
      <c r="G633" s="21" t="s">
        <v>2607</v>
      </c>
      <c r="H633" s="21" t="s">
        <v>2044</v>
      </c>
      <c r="I633" s="21" t="s">
        <v>2045</v>
      </c>
      <c r="J633" s="21" t="s">
        <v>163</v>
      </c>
      <c r="K633" s="21" t="s">
        <v>32</v>
      </c>
      <c r="L633">
        <v>1020</v>
      </c>
      <c r="M633" s="21" t="s">
        <v>49</v>
      </c>
      <c r="N633" s="21" t="s">
        <v>14</v>
      </c>
      <c r="O633">
        <v>0.93700000000000006</v>
      </c>
      <c r="P633">
        <v>955.74</v>
      </c>
      <c r="Q633">
        <v>31.591200000000001</v>
      </c>
      <c r="R633">
        <v>0.93699900000000003</v>
      </c>
      <c r="S633">
        <v>955.73988899999995</v>
      </c>
      <c r="T633" s="21" t="s">
        <v>315</v>
      </c>
      <c r="U633">
        <v>31.591200000000001</v>
      </c>
      <c r="V633">
        <v>30192.97</v>
      </c>
      <c r="W633">
        <v>2026</v>
      </c>
    </row>
    <row r="634" spans="1:23" x14ac:dyDescent="0.25">
      <c r="A634">
        <v>72034273</v>
      </c>
      <c r="B634" s="2">
        <v>46027</v>
      </c>
      <c r="C634" s="21" t="s">
        <v>2441</v>
      </c>
      <c r="D634" s="21" t="s">
        <v>9</v>
      </c>
      <c r="E634" s="21" t="s">
        <v>10</v>
      </c>
      <c r="F634" s="21" t="s">
        <v>2606</v>
      </c>
      <c r="G634" s="21" t="s">
        <v>2607</v>
      </c>
      <c r="H634" s="21" t="s">
        <v>2044</v>
      </c>
      <c r="I634" s="21" t="s">
        <v>2045</v>
      </c>
      <c r="J634" s="21" t="s">
        <v>163</v>
      </c>
      <c r="K634" s="21" t="s">
        <v>32</v>
      </c>
      <c r="L634">
        <v>1005</v>
      </c>
      <c r="M634" s="21" t="s">
        <v>49</v>
      </c>
      <c r="N634" s="21" t="s">
        <v>14</v>
      </c>
      <c r="O634">
        <v>0.93700000000000006</v>
      </c>
      <c r="P634">
        <v>941.68499999999995</v>
      </c>
      <c r="Q634">
        <v>31.591200000000001</v>
      </c>
      <c r="R634">
        <v>0.93699900000000003</v>
      </c>
      <c r="S634">
        <v>941.68502599999999</v>
      </c>
      <c r="T634" s="21" t="s">
        <v>315</v>
      </c>
      <c r="U634">
        <v>31.591200000000001</v>
      </c>
      <c r="V634">
        <v>29748.959999999999</v>
      </c>
      <c r="W634">
        <v>2026</v>
      </c>
    </row>
    <row r="635" spans="1:23" x14ac:dyDescent="0.25">
      <c r="A635">
        <v>72034324</v>
      </c>
      <c r="B635" s="2">
        <v>46027</v>
      </c>
      <c r="C635" s="21" t="s">
        <v>2443</v>
      </c>
      <c r="D635" s="21" t="s">
        <v>9</v>
      </c>
      <c r="E635" s="21" t="s">
        <v>10</v>
      </c>
      <c r="F635" s="21" t="s">
        <v>2606</v>
      </c>
      <c r="G635" s="21" t="s">
        <v>2607</v>
      </c>
      <c r="H635" s="21" t="s">
        <v>1128</v>
      </c>
      <c r="I635" s="21" t="s">
        <v>1129</v>
      </c>
      <c r="J635" s="21" t="s">
        <v>194</v>
      </c>
      <c r="K635" s="21" t="s">
        <v>32</v>
      </c>
      <c r="L635">
        <v>2000</v>
      </c>
      <c r="M635" s="21" t="s">
        <v>49</v>
      </c>
      <c r="N635" s="21" t="s">
        <v>14</v>
      </c>
      <c r="O635">
        <v>0.18790000000000001</v>
      </c>
      <c r="P635">
        <v>375.8</v>
      </c>
      <c r="Q635">
        <v>31.591200000000001</v>
      </c>
      <c r="R635">
        <v>0.18790000000000001</v>
      </c>
      <c r="S635">
        <v>375.79990600000002</v>
      </c>
      <c r="T635" s="21" t="s">
        <v>315</v>
      </c>
      <c r="U635">
        <v>31.591200000000001</v>
      </c>
      <c r="V635">
        <v>11871.97</v>
      </c>
      <c r="W635">
        <v>2026</v>
      </c>
    </row>
    <row r="636" spans="1:23" x14ac:dyDescent="0.25">
      <c r="A636">
        <v>72034328</v>
      </c>
      <c r="B636" s="2">
        <v>46027</v>
      </c>
      <c r="C636" s="21" t="s">
        <v>2443</v>
      </c>
      <c r="D636" s="21" t="s">
        <v>9</v>
      </c>
      <c r="E636" s="21" t="s">
        <v>10</v>
      </c>
      <c r="F636" s="21" t="s">
        <v>2606</v>
      </c>
      <c r="G636" s="21" t="s">
        <v>2607</v>
      </c>
      <c r="H636" s="21" t="s">
        <v>1689</v>
      </c>
      <c r="I636" s="21" t="s">
        <v>1690</v>
      </c>
      <c r="J636" s="21" t="s">
        <v>65</v>
      </c>
      <c r="K636" s="21" t="s">
        <v>32</v>
      </c>
      <c r="L636">
        <v>2500</v>
      </c>
      <c r="M636" s="21" t="s">
        <v>49</v>
      </c>
      <c r="N636" s="21" t="s">
        <v>14</v>
      </c>
      <c r="O636">
        <v>0.14699999999999999</v>
      </c>
      <c r="P636">
        <v>367.5</v>
      </c>
      <c r="Q636">
        <v>31.591200000000001</v>
      </c>
      <c r="R636">
        <v>0.14699999999999999</v>
      </c>
      <c r="S636">
        <v>367.50012600000002</v>
      </c>
      <c r="T636" s="21" t="s">
        <v>315</v>
      </c>
      <c r="U636">
        <v>31.591200000000001</v>
      </c>
      <c r="V636">
        <v>11609.77</v>
      </c>
      <c r="W636">
        <v>2026</v>
      </c>
    </row>
    <row r="637" spans="1:23" x14ac:dyDescent="0.25">
      <c r="A637">
        <v>72034331</v>
      </c>
      <c r="B637" s="2">
        <v>46027</v>
      </c>
      <c r="C637" s="21" t="s">
        <v>2443</v>
      </c>
      <c r="D637" s="21" t="s">
        <v>9</v>
      </c>
      <c r="E637" s="21" t="s">
        <v>10</v>
      </c>
      <c r="F637" s="21" t="s">
        <v>2606</v>
      </c>
      <c r="G637" s="21" t="s">
        <v>2607</v>
      </c>
      <c r="H637" s="21" t="s">
        <v>195</v>
      </c>
      <c r="I637" s="21" t="s">
        <v>196</v>
      </c>
      <c r="J637" s="21" t="s">
        <v>65</v>
      </c>
      <c r="K637" s="21" t="s">
        <v>32</v>
      </c>
      <c r="L637">
        <v>10000</v>
      </c>
      <c r="M637" s="21" t="s">
        <v>49</v>
      </c>
      <c r="N637" s="21" t="s">
        <v>14</v>
      </c>
      <c r="O637">
        <v>0.186</v>
      </c>
      <c r="P637">
        <v>1860</v>
      </c>
      <c r="Q637">
        <v>31.591200000000001</v>
      </c>
      <c r="R637">
        <v>0.185999</v>
      </c>
      <c r="S637">
        <v>1859.9999359999999</v>
      </c>
      <c r="T637" s="21" t="s">
        <v>315</v>
      </c>
      <c r="U637">
        <v>31.591200000000001</v>
      </c>
      <c r="V637">
        <v>58759.63</v>
      </c>
      <c r="W637">
        <v>2026</v>
      </c>
    </row>
    <row r="638" spans="1:23" x14ac:dyDescent="0.25">
      <c r="A638">
        <v>72034335</v>
      </c>
      <c r="B638" s="2">
        <v>46027</v>
      </c>
      <c r="C638" s="21" t="s">
        <v>2443</v>
      </c>
      <c r="D638" s="21" t="s">
        <v>9</v>
      </c>
      <c r="E638" s="21" t="s">
        <v>10</v>
      </c>
      <c r="F638" s="21" t="s">
        <v>2606</v>
      </c>
      <c r="G638" s="21" t="s">
        <v>2607</v>
      </c>
      <c r="H638" s="21" t="s">
        <v>1136</v>
      </c>
      <c r="I638" s="21" t="s">
        <v>1137</v>
      </c>
      <c r="J638" s="21" t="s">
        <v>1138</v>
      </c>
      <c r="K638" s="21" t="s">
        <v>32</v>
      </c>
      <c r="L638">
        <v>500</v>
      </c>
      <c r="M638" s="21" t="s">
        <v>49</v>
      </c>
      <c r="N638" s="21" t="s">
        <v>14</v>
      </c>
      <c r="O638">
        <v>1.6125</v>
      </c>
      <c r="P638">
        <v>806.25</v>
      </c>
      <c r="Q638">
        <v>31.591200000000001</v>
      </c>
      <c r="R638">
        <v>1.6125</v>
      </c>
      <c r="S638">
        <v>806.25015800000006</v>
      </c>
      <c r="T638" s="21" t="s">
        <v>315</v>
      </c>
      <c r="U638">
        <v>31.591200000000001</v>
      </c>
      <c r="V638">
        <v>25470.41</v>
      </c>
      <c r="W638">
        <v>2026</v>
      </c>
    </row>
    <row r="639" spans="1:23" x14ac:dyDescent="0.25">
      <c r="A639">
        <v>72034335</v>
      </c>
      <c r="B639" s="2">
        <v>46027</v>
      </c>
      <c r="C639" s="21" t="s">
        <v>2443</v>
      </c>
      <c r="D639" s="21" t="s">
        <v>9</v>
      </c>
      <c r="E639" s="21" t="s">
        <v>10</v>
      </c>
      <c r="F639" s="21" t="s">
        <v>2750</v>
      </c>
      <c r="G639" s="21" t="s">
        <v>2751</v>
      </c>
      <c r="H639" s="21" t="s">
        <v>1136</v>
      </c>
      <c r="I639" s="21" t="s">
        <v>1137</v>
      </c>
      <c r="J639" s="21" t="s">
        <v>1138</v>
      </c>
      <c r="K639" s="21" t="s">
        <v>32</v>
      </c>
      <c r="L639">
        <v>800</v>
      </c>
      <c r="M639" s="21" t="s">
        <v>49</v>
      </c>
      <c r="N639" s="21" t="s">
        <v>14</v>
      </c>
      <c r="O639">
        <v>1.6125</v>
      </c>
      <c r="P639">
        <v>1290</v>
      </c>
      <c r="Q639">
        <v>31.591200000000001</v>
      </c>
      <c r="R639">
        <v>1.6125</v>
      </c>
      <c r="S639">
        <v>1290.000063</v>
      </c>
      <c r="T639" s="21" t="s">
        <v>315</v>
      </c>
      <c r="U639">
        <v>31.591200000000001</v>
      </c>
      <c r="V639">
        <v>40752.65</v>
      </c>
      <c r="W639">
        <v>2026</v>
      </c>
    </row>
    <row r="640" spans="1:23" x14ac:dyDescent="0.25">
      <c r="A640">
        <v>72034349</v>
      </c>
      <c r="B640" s="2">
        <v>46027</v>
      </c>
      <c r="C640" s="21" t="s">
        <v>2443</v>
      </c>
      <c r="D640" s="21" t="s">
        <v>9</v>
      </c>
      <c r="E640" s="21" t="s">
        <v>10</v>
      </c>
      <c r="F640" s="21" t="s">
        <v>2606</v>
      </c>
      <c r="G640" s="21" t="s">
        <v>2607</v>
      </c>
      <c r="H640" s="21" t="s">
        <v>928</v>
      </c>
      <c r="I640" s="21" t="s">
        <v>475</v>
      </c>
      <c r="J640" s="21" t="s">
        <v>136</v>
      </c>
      <c r="K640" s="21" t="s">
        <v>32</v>
      </c>
      <c r="L640">
        <v>1005</v>
      </c>
      <c r="M640" s="21" t="s">
        <v>49</v>
      </c>
      <c r="N640" s="21" t="s">
        <v>14</v>
      </c>
      <c r="O640">
        <v>0.74050000000000005</v>
      </c>
      <c r="P640">
        <v>744.20299999999997</v>
      </c>
      <c r="Q640">
        <v>31.591200000000001</v>
      </c>
      <c r="R640">
        <v>0.74049900000000002</v>
      </c>
      <c r="S640">
        <v>744.20313199999998</v>
      </c>
      <c r="T640" s="21" t="s">
        <v>315</v>
      </c>
      <c r="U640">
        <v>31.591200000000001</v>
      </c>
      <c r="V640">
        <v>23510.27</v>
      </c>
      <c r="W640">
        <v>2026</v>
      </c>
    </row>
    <row r="641" spans="1:23" x14ac:dyDescent="0.25">
      <c r="A641">
        <v>72034358</v>
      </c>
      <c r="B641" s="2">
        <v>46027</v>
      </c>
      <c r="C641" s="21" t="s">
        <v>2443</v>
      </c>
      <c r="D641" s="21" t="s">
        <v>9</v>
      </c>
      <c r="E641" s="21" t="s">
        <v>10</v>
      </c>
      <c r="F641" s="21" t="s">
        <v>2606</v>
      </c>
      <c r="G641" s="21" t="s">
        <v>2607</v>
      </c>
      <c r="H641" s="21" t="s">
        <v>2474</v>
      </c>
      <c r="I641" s="21" t="s">
        <v>2475</v>
      </c>
      <c r="J641" s="21" t="s">
        <v>163</v>
      </c>
      <c r="K641" s="21" t="s">
        <v>32</v>
      </c>
      <c r="L641">
        <v>1010</v>
      </c>
      <c r="M641" s="21" t="s">
        <v>49</v>
      </c>
      <c r="N641" s="21" t="s">
        <v>14</v>
      </c>
      <c r="O641">
        <v>0.93700000000000006</v>
      </c>
      <c r="P641">
        <v>946.37</v>
      </c>
      <c r="Q641">
        <v>31.591200000000001</v>
      </c>
      <c r="R641">
        <v>0.93699900000000003</v>
      </c>
      <c r="S641">
        <v>946.36987499999998</v>
      </c>
      <c r="T641" s="21" t="s">
        <v>315</v>
      </c>
      <c r="U641">
        <v>31.591200000000001</v>
      </c>
      <c r="V641">
        <v>29896.959999999999</v>
      </c>
      <c r="W641">
        <v>2026</v>
      </c>
    </row>
    <row r="642" spans="1:23" x14ac:dyDescent="0.25">
      <c r="A642">
        <v>72034451</v>
      </c>
      <c r="B642" s="2">
        <v>46027</v>
      </c>
      <c r="C642" s="21" t="s">
        <v>2444</v>
      </c>
      <c r="D642" s="21" t="s">
        <v>9</v>
      </c>
      <c r="E642" s="21" t="s">
        <v>10</v>
      </c>
      <c r="F642" s="21" t="s">
        <v>2606</v>
      </c>
      <c r="G642" s="21" t="s">
        <v>2607</v>
      </c>
      <c r="H642" s="21" t="s">
        <v>2309</v>
      </c>
      <c r="I642" s="21" t="s">
        <v>2310</v>
      </c>
      <c r="J642" s="21" t="s">
        <v>1674</v>
      </c>
      <c r="K642" s="21" t="s">
        <v>32</v>
      </c>
      <c r="L642">
        <v>420</v>
      </c>
      <c r="M642" s="21" t="s">
        <v>49</v>
      </c>
      <c r="N642" s="21" t="s">
        <v>14</v>
      </c>
      <c r="O642">
        <v>2.2467999999999999</v>
      </c>
      <c r="P642">
        <v>943.65599999999995</v>
      </c>
      <c r="Q642">
        <v>31.591200000000001</v>
      </c>
      <c r="R642">
        <v>2.2467999999999999</v>
      </c>
      <c r="S642">
        <v>943.65614400000004</v>
      </c>
      <c r="T642" s="21" t="s">
        <v>315</v>
      </c>
      <c r="U642">
        <v>31.591200000000001</v>
      </c>
      <c r="V642">
        <v>29811.23</v>
      </c>
      <c r="W642">
        <v>2026</v>
      </c>
    </row>
    <row r="643" spans="1:23" x14ac:dyDescent="0.25">
      <c r="A643">
        <v>72034460</v>
      </c>
      <c r="B643" s="2">
        <v>46027</v>
      </c>
      <c r="C643" s="21" t="s">
        <v>2450</v>
      </c>
      <c r="D643" s="21" t="s">
        <v>9</v>
      </c>
      <c r="E643" s="21" t="s">
        <v>10</v>
      </c>
      <c r="F643" s="21" t="s">
        <v>2606</v>
      </c>
      <c r="G643" s="21" t="s">
        <v>2607</v>
      </c>
      <c r="H643" s="21" t="s">
        <v>2769</v>
      </c>
      <c r="I643" s="21" t="s">
        <v>2770</v>
      </c>
      <c r="J643" s="21" t="s">
        <v>55</v>
      </c>
      <c r="K643" s="21" t="s">
        <v>32</v>
      </c>
      <c r="L643">
        <v>5100</v>
      </c>
      <c r="M643" s="21" t="s">
        <v>49</v>
      </c>
      <c r="N643" s="21" t="s">
        <v>14</v>
      </c>
      <c r="O643">
        <v>2.7139000000000002</v>
      </c>
      <c r="P643">
        <v>13840.89</v>
      </c>
      <c r="Q643">
        <v>31.591200000000001</v>
      </c>
      <c r="R643">
        <v>2.7139000000000002</v>
      </c>
      <c r="S643">
        <v>13840.889868</v>
      </c>
      <c r="T643" s="21" t="s">
        <v>315</v>
      </c>
      <c r="U643">
        <v>31.591200000000001</v>
      </c>
      <c r="V643">
        <v>437250.32</v>
      </c>
      <c r="W643">
        <v>2026</v>
      </c>
    </row>
    <row r="644" spans="1:23" x14ac:dyDescent="0.25">
      <c r="A644">
        <v>72034516</v>
      </c>
      <c r="B644" s="2">
        <v>46027</v>
      </c>
      <c r="C644" s="21" t="s">
        <v>2461</v>
      </c>
      <c r="D644" s="21" t="s">
        <v>9</v>
      </c>
      <c r="E644" s="21" t="s">
        <v>10</v>
      </c>
      <c r="F644" s="21" t="s">
        <v>2606</v>
      </c>
      <c r="G644" s="21" t="s">
        <v>2607</v>
      </c>
      <c r="H644" s="21" t="s">
        <v>331</v>
      </c>
      <c r="I644" s="21" t="s">
        <v>995</v>
      </c>
      <c r="J644" s="21" t="s">
        <v>60</v>
      </c>
      <c r="K644" s="21" t="s">
        <v>32</v>
      </c>
      <c r="L644">
        <v>5000</v>
      </c>
      <c r="M644" s="21" t="s">
        <v>49</v>
      </c>
      <c r="N644" s="21" t="s">
        <v>14</v>
      </c>
      <c r="O644">
        <v>4.8899999999999999E-2</v>
      </c>
      <c r="P644">
        <v>244.5</v>
      </c>
      <c r="Q644">
        <v>31.591200000000001</v>
      </c>
      <c r="R644">
        <v>4.8899999999999999E-2</v>
      </c>
      <c r="S644">
        <v>244.50004999999999</v>
      </c>
      <c r="T644" s="21" t="s">
        <v>315</v>
      </c>
      <c r="U644">
        <v>31.591200000000001</v>
      </c>
      <c r="V644">
        <v>7724.05</v>
      </c>
      <c r="W644">
        <v>2026</v>
      </c>
    </row>
    <row r="645" spans="1:23" x14ac:dyDescent="0.25">
      <c r="A645">
        <v>72034693</v>
      </c>
      <c r="B645" s="2">
        <v>46027</v>
      </c>
      <c r="C645" s="21" t="s">
        <v>2464</v>
      </c>
      <c r="D645" s="21" t="s">
        <v>9</v>
      </c>
      <c r="E645" s="21" t="s">
        <v>10</v>
      </c>
      <c r="F645" s="21" t="s">
        <v>2606</v>
      </c>
      <c r="G645" s="21" t="s">
        <v>2607</v>
      </c>
      <c r="H645" s="21" t="s">
        <v>195</v>
      </c>
      <c r="I645" s="21" t="s">
        <v>196</v>
      </c>
      <c r="J645" s="21" t="s">
        <v>65</v>
      </c>
      <c r="K645" s="21" t="s">
        <v>32</v>
      </c>
      <c r="L645">
        <v>880</v>
      </c>
      <c r="M645" s="21" t="s">
        <v>49</v>
      </c>
      <c r="N645" s="21" t="s">
        <v>14</v>
      </c>
      <c r="O645">
        <v>0.186</v>
      </c>
      <c r="P645">
        <v>163.68</v>
      </c>
      <c r="Q645">
        <v>31.591200000000001</v>
      </c>
      <c r="R645">
        <v>0.185999</v>
      </c>
      <c r="S645">
        <v>163.68007499999999</v>
      </c>
      <c r="T645" s="21" t="s">
        <v>315</v>
      </c>
      <c r="U645">
        <v>31.591200000000001</v>
      </c>
      <c r="V645">
        <v>5170.8500000000004</v>
      </c>
      <c r="W645">
        <v>2026</v>
      </c>
    </row>
    <row r="646" spans="1:23" x14ac:dyDescent="0.25">
      <c r="A646">
        <v>72034698</v>
      </c>
      <c r="B646" s="2">
        <v>46027</v>
      </c>
      <c r="C646" s="21" t="s">
        <v>2464</v>
      </c>
      <c r="D646" s="21" t="s">
        <v>9</v>
      </c>
      <c r="E646" s="21" t="s">
        <v>10</v>
      </c>
      <c r="F646" s="21" t="s">
        <v>2606</v>
      </c>
      <c r="G646" s="21" t="s">
        <v>2607</v>
      </c>
      <c r="H646" s="21" t="s">
        <v>176</v>
      </c>
      <c r="I646" s="21" t="s">
        <v>177</v>
      </c>
      <c r="J646" s="21" t="s">
        <v>173</v>
      </c>
      <c r="K646" s="21" t="s">
        <v>32</v>
      </c>
      <c r="L646">
        <v>50000</v>
      </c>
      <c r="M646" s="21" t="s">
        <v>49</v>
      </c>
      <c r="N646" s="21" t="s">
        <v>14</v>
      </c>
      <c r="O646">
        <v>1.43E-2</v>
      </c>
      <c r="P646">
        <v>715</v>
      </c>
      <c r="Q646">
        <v>31.591200000000001</v>
      </c>
      <c r="R646">
        <v>1.4298999999999999E-2</v>
      </c>
      <c r="S646">
        <v>715.00006299999995</v>
      </c>
      <c r="T646" s="21" t="s">
        <v>315</v>
      </c>
      <c r="U646">
        <v>31.591200000000001</v>
      </c>
      <c r="V646">
        <v>22587.71</v>
      </c>
      <c r="W646">
        <v>2026</v>
      </c>
    </row>
    <row r="647" spans="1:23" x14ac:dyDescent="0.25">
      <c r="A647">
        <v>72034712</v>
      </c>
      <c r="B647" s="2">
        <v>46027</v>
      </c>
      <c r="C647" s="21" t="s">
        <v>2465</v>
      </c>
      <c r="D647" s="21" t="s">
        <v>9</v>
      </c>
      <c r="E647" s="21" t="s">
        <v>10</v>
      </c>
      <c r="F647" s="21" t="s">
        <v>2606</v>
      </c>
      <c r="G647" s="21" t="s">
        <v>2607</v>
      </c>
      <c r="H647" s="21" t="s">
        <v>1128</v>
      </c>
      <c r="I647" s="21" t="s">
        <v>1129</v>
      </c>
      <c r="J647" s="21" t="s">
        <v>194</v>
      </c>
      <c r="K647" s="21" t="s">
        <v>32</v>
      </c>
      <c r="L647">
        <v>480</v>
      </c>
      <c r="M647" s="21" t="s">
        <v>49</v>
      </c>
      <c r="N647" s="21" t="s">
        <v>14</v>
      </c>
      <c r="O647">
        <v>0.18790000000000001</v>
      </c>
      <c r="P647">
        <v>90.191999999999993</v>
      </c>
      <c r="Q647">
        <v>31.591200000000001</v>
      </c>
      <c r="R647">
        <v>0.18790000000000001</v>
      </c>
      <c r="S647">
        <v>90.191888000000006</v>
      </c>
      <c r="T647" s="21" t="s">
        <v>315</v>
      </c>
      <c r="U647">
        <v>31.591200000000001</v>
      </c>
      <c r="V647">
        <v>2849.27</v>
      </c>
      <c r="W647">
        <v>2026</v>
      </c>
    </row>
    <row r="648" spans="1:23" x14ac:dyDescent="0.25">
      <c r="A648">
        <v>72034849</v>
      </c>
      <c r="B648" s="2">
        <v>46027</v>
      </c>
      <c r="C648" s="21" t="s">
        <v>2516</v>
      </c>
      <c r="D648" s="21" t="s">
        <v>9</v>
      </c>
      <c r="E648" s="21" t="s">
        <v>10</v>
      </c>
      <c r="F648" s="21" t="s">
        <v>2606</v>
      </c>
      <c r="G648" s="21" t="s">
        <v>2607</v>
      </c>
      <c r="H648" s="21" t="s">
        <v>2309</v>
      </c>
      <c r="I648" s="21" t="s">
        <v>2310</v>
      </c>
      <c r="J648" s="21" t="s">
        <v>1674</v>
      </c>
      <c r="K648" s="21" t="s">
        <v>32</v>
      </c>
      <c r="L648">
        <v>660</v>
      </c>
      <c r="M648" s="21" t="s">
        <v>49</v>
      </c>
      <c r="N648" s="21" t="s">
        <v>14</v>
      </c>
      <c r="O648">
        <v>2.2467999999999999</v>
      </c>
      <c r="P648">
        <v>1482.8879999999999</v>
      </c>
      <c r="Q648">
        <v>31.591200000000001</v>
      </c>
      <c r="R648">
        <v>2.2467999999999999</v>
      </c>
      <c r="S648">
        <v>1482.887956</v>
      </c>
      <c r="T648" s="21" t="s">
        <v>315</v>
      </c>
      <c r="U648">
        <v>31.591200000000001</v>
      </c>
      <c r="V648">
        <v>46846.21</v>
      </c>
      <c r="W648">
        <v>2026</v>
      </c>
    </row>
    <row r="649" spans="1:23" x14ac:dyDescent="0.25">
      <c r="A649">
        <v>72035061</v>
      </c>
      <c r="B649" s="2">
        <v>46027</v>
      </c>
      <c r="C649" s="21" t="s">
        <v>2485</v>
      </c>
      <c r="D649" s="21" t="s">
        <v>9</v>
      </c>
      <c r="E649" s="21" t="s">
        <v>10</v>
      </c>
      <c r="F649" s="21" t="s">
        <v>2606</v>
      </c>
      <c r="G649" s="21" t="s">
        <v>2607</v>
      </c>
      <c r="H649" s="21" t="s">
        <v>1972</v>
      </c>
      <c r="I649" s="21" t="s">
        <v>1973</v>
      </c>
      <c r="J649" s="21" t="s">
        <v>623</v>
      </c>
      <c r="K649" s="21" t="s">
        <v>32</v>
      </c>
      <c r="L649">
        <v>1200</v>
      </c>
      <c r="M649" s="21" t="s">
        <v>49</v>
      </c>
      <c r="N649" s="21" t="s">
        <v>14</v>
      </c>
      <c r="O649">
        <v>0.21360000000000001</v>
      </c>
      <c r="P649">
        <v>256.32</v>
      </c>
      <c r="Q649">
        <v>31.591200000000001</v>
      </c>
      <c r="R649">
        <v>0.21359900000000001</v>
      </c>
      <c r="S649">
        <v>256.32011399999999</v>
      </c>
      <c r="T649" s="21" t="s">
        <v>315</v>
      </c>
      <c r="U649">
        <v>31.591200000000001</v>
      </c>
      <c r="V649">
        <v>8097.46</v>
      </c>
      <c r="W649">
        <v>2026</v>
      </c>
    </row>
    <row r="650" spans="1:23" x14ac:dyDescent="0.25">
      <c r="A650">
        <v>72035257</v>
      </c>
      <c r="B650" s="2">
        <v>46027</v>
      </c>
      <c r="C650" s="21" t="s">
        <v>2491</v>
      </c>
      <c r="D650" s="21" t="s">
        <v>9</v>
      </c>
      <c r="E650" s="21" t="s">
        <v>10</v>
      </c>
      <c r="F650" s="21" t="s">
        <v>2606</v>
      </c>
      <c r="G650" s="21" t="s">
        <v>2607</v>
      </c>
      <c r="H650" s="21" t="s">
        <v>1185</v>
      </c>
      <c r="I650" s="21" t="s">
        <v>1186</v>
      </c>
      <c r="J650" s="21" t="s">
        <v>179</v>
      </c>
      <c r="K650" s="21" t="s">
        <v>32</v>
      </c>
      <c r="L650">
        <v>3050</v>
      </c>
      <c r="M650" s="21" t="s">
        <v>49</v>
      </c>
      <c r="N650" s="21" t="s">
        <v>14</v>
      </c>
      <c r="O650">
        <v>0.12720000000000001</v>
      </c>
      <c r="P650">
        <v>387.96</v>
      </c>
      <c r="Q650">
        <v>31.591200000000001</v>
      </c>
      <c r="R650">
        <v>0.12719900000000001</v>
      </c>
      <c r="S650">
        <v>387.95993800000002</v>
      </c>
      <c r="T650" s="21" t="s">
        <v>315</v>
      </c>
      <c r="U650">
        <v>31.591200000000001</v>
      </c>
      <c r="V650">
        <v>12256.12</v>
      </c>
      <c r="W650">
        <v>2026</v>
      </c>
    </row>
    <row r="651" spans="1:23" x14ac:dyDescent="0.25">
      <c r="A651">
        <v>72035335</v>
      </c>
      <c r="B651" s="2">
        <v>46027</v>
      </c>
      <c r="C651" s="21" t="s">
        <v>2499</v>
      </c>
      <c r="D651" s="21" t="s">
        <v>9</v>
      </c>
      <c r="E651" s="21" t="s">
        <v>10</v>
      </c>
      <c r="F651" s="21" t="s">
        <v>2606</v>
      </c>
      <c r="G651" s="21" t="s">
        <v>2607</v>
      </c>
      <c r="H651" s="21" t="s">
        <v>627</v>
      </c>
      <c r="I651" s="21" t="s">
        <v>993</v>
      </c>
      <c r="J651" s="21" t="s">
        <v>60</v>
      </c>
      <c r="K651" s="21" t="s">
        <v>32</v>
      </c>
      <c r="L651">
        <v>15000</v>
      </c>
      <c r="M651" s="21" t="s">
        <v>49</v>
      </c>
      <c r="N651" s="21" t="s">
        <v>14</v>
      </c>
      <c r="O651">
        <v>0.09</v>
      </c>
      <c r="P651">
        <v>1350</v>
      </c>
      <c r="Q651">
        <v>31.591200000000001</v>
      </c>
      <c r="R651">
        <v>0.09</v>
      </c>
      <c r="S651">
        <v>1350</v>
      </c>
      <c r="T651" s="21" t="s">
        <v>315</v>
      </c>
      <c r="U651">
        <v>31.591200000000001</v>
      </c>
      <c r="V651">
        <v>42648.12</v>
      </c>
      <c r="W651">
        <v>2026</v>
      </c>
    </row>
    <row r="652" spans="1:23" x14ac:dyDescent="0.25">
      <c r="A652">
        <v>72035348</v>
      </c>
      <c r="B652" s="2">
        <v>46027</v>
      </c>
      <c r="C652" s="21" t="s">
        <v>2499</v>
      </c>
      <c r="D652" s="21" t="s">
        <v>9</v>
      </c>
      <c r="E652" s="21" t="s">
        <v>10</v>
      </c>
      <c r="F652" s="21" t="s">
        <v>2606</v>
      </c>
      <c r="G652" s="21" t="s">
        <v>2607</v>
      </c>
      <c r="H652" s="21" t="s">
        <v>495</v>
      </c>
      <c r="I652" s="21" t="s">
        <v>496</v>
      </c>
      <c r="J652" s="21" t="s">
        <v>190</v>
      </c>
      <c r="K652" s="21" t="s">
        <v>32</v>
      </c>
      <c r="L652">
        <v>5000</v>
      </c>
      <c r="M652" s="21" t="s">
        <v>49</v>
      </c>
      <c r="N652" s="21" t="s">
        <v>14</v>
      </c>
      <c r="O652">
        <v>1.44E-2</v>
      </c>
      <c r="P652">
        <v>72</v>
      </c>
      <c r="Q652">
        <v>31.591200000000001</v>
      </c>
      <c r="R652">
        <v>1.4399E-2</v>
      </c>
      <c r="S652">
        <v>72.000112999999999</v>
      </c>
      <c r="T652" s="21" t="s">
        <v>315</v>
      </c>
      <c r="U652">
        <v>31.591200000000001</v>
      </c>
      <c r="V652">
        <v>2274.5700000000002</v>
      </c>
      <c r="W652">
        <v>2026</v>
      </c>
    </row>
    <row r="653" spans="1:23" x14ac:dyDescent="0.25">
      <c r="A653">
        <v>72035547</v>
      </c>
      <c r="B653" s="2">
        <v>46027</v>
      </c>
      <c r="C653" s="21" t="s">
        <v>2500</v>
      </c>
      <c r="D653" s="21" t="s">
        <v>9</v>
      </c>
      <c r="E653" s="21" t="s">
        <v>10</v>
      </c>
      <c r="F653" s="21" t="s">
        <v>2606</v>
      </c>
      <c r="G653" s="21" t="s">
        <v>2607</v>
      </c>
      <c r="H653" s="21" t="s">
        <v>1159</v>
      </c>
      <c r="I653" s="21" t="s">
        <v>1160</v>
      </c>
      <c r="J653" s="21" t="s">
        <v>62</v>
      </c>
      <c r="K653" s="21" t="s">
        <v>32</v>
      </c>
      <c r="L653">
        <v>20000</v>
      </c>
      <c r="M653" s="21" t="s">
        <v>49</v>
      </c>
      <c r="N653" s="21" t="s">
        <v>14</v>
      </c>
      <c r="O653">
        <v>5.3199999999999997E-2</v>
      </c>
      <c r="P653">
        <v>1064</v>
      </c>
      <c r="Q653">
        <v>31.591200000000001</v>
      </c>
      <c r="R653">
        <v>5.3199000000000003E-2</v>
      </c>
      <c r="S653">
        <v>1064.0001010000001</v>
      </c>
      <c r="T653" s="21" t="s">
        <v>315</v>
      </c>
      <c r="U653">
        <v>31.591200000000001</v>
      </c>
      <c r="V653">
        <v>33613.040000000001</v>
      </c>
      <c r="W653">
        <v>2026</v>
      </c>
    </row>
    <row r="654" spans="1:23" x14ac:dyDescent="0.25">
      <c r="A654">
        <v>72035550</v>
      </c>
      <c r="B654" s="2">
        <v>46027</v>
      </c>
      <c r="C654" s="21" t="s">
        <v>2500</v>
      </c>
      <c r="D654" s="21" t="s">
        <v>9</v>
      </c>
      <c r="E654" s="21" t="s">
        <v>10</v>
      </c>
      <c r="F654" s="21" t="s">
        <v>2606</v>
      </c>
      <c r="G654" s="21" t="s">
        <v>2607</v>
      </c>
      <c r="H654" s="21" t="s">
        <v>627</v>
      </c>
      <c r="I654" s="21" t="s">
        <v>993</v>
      </c>
      <c r="J654" s="21" t="s">
        <v>60</v>
      </c>
      <c r="K654" s="21" t="s">
        <v>32</v>
      </c>
      <c r="L654">
        <v>10000</v>
      </c>
      <c r="M654" s="21" t="s">
        <v>49</v>
      </c>
      <c r="N654" s="21" t="s">
        <v>14</v>
      </c>
      <c r="O654">
        <v>0.09</v>
      </c>
      <c r="P654">
        <v>900</v>
      </c>
      <c r="Q654">
        <v>31.591200000000001</v>
      </c>
      <c r="R654">
        <v>0.09</v>
      </c>
      <c r="S654">
        <v>900</v>
      </c>
      <c r="T654" s="21" t="s">
        <v>315</v>
      </c>
      <c r="U654">
        <v>31.591200000000001</v>
      </c>
      <c r="V654">
        <v>28432.080000000002</v>
      </c>
      <c r="W654">
        <v>2026</v>
      </c>
    </row>
    <row r="655" spans="1:23" x14ac:dyDescent="0.25">
      <c r="A655">
        <v>72035581</v>
      </c>
      <c r="B655" s="2">
        <v>46027</v>
      </c>
      <c r="C655" s="21" t="s">
        <v>2495</v>
      </c>
      <c r="D655" s="21" t="s">
        <v>9</v>
      </c>
      <c r="E655" s="21" t="s">
        <v>10</v>
      </c>
      <c r="F655" s="21" t="s">
        <v>2606</v>
      </c>
      <c r="G655" s="21" t="s">
        <v>2607</v>
      </c>
      <c r="H655" s="21" t="s">
        <v>627</v>
      </c>
      <c r="I655" s="21" t="s">
        <v>993</v>
      </c>
      <c r="J655" s="21" t="s">
        <v>60</v>
      </c>
      <c r="K655" s="21" t="s">
        <v>32</v>
      </c>
      <c r="L655">
        <v>10000</v>
      </c>
      <c r="M655" s="21" t="s">
        <v>49</v>
      </c>
      <c r="N655" s="21" t="s">
        <v>14</v>
      </c>
      <c r="O655">
        <v>0.09</v>
      </c>
      <c r="P655">
        <v>900</v>
      </c>
      <c r="Q655">
        <v>31.591200000000001</v>
      </c>
      <c r="R655">
        <v>0.09</v>
      </c>
      <c r="S655">
        <v>900</v>
      </c>
      <c r="T655" s="21" t="s">
        <v>315</v>
      </c>
      <c r="U655">
        <v>31.591200000000001</v>
      </c>
      <c r="V655">
        <v>28432.080000000002</v>
      </c>
      <c r="W655">
        <v>2026</v>
      </c>
    </row>
    <row r="656" spans="1:23" x14ac:dyDescent="0.25">
      <c r="A656">
        <v>72035766</v>
      </c>
      <c r="B656" s="2">
        <v>46027</v>
      </c>
      <c r="C656" s="21" t="s">
        <v>2517</v>
      </c>
      <c r="D656" s="21" t="s">
        <v>9</v>
      </c>
      <c r="E656" s="21" t="s">
        <v>10</v>
      </c>
      <c r="F656" s="21" t="s">
        <v>2606</v>
      </c>
      <c r="G656" s="21" t="s">
        <v>2607</v>
      </c>
      <c r="H656" s="21" t="s">
        <v>1463</v>
      </c>
      <c r="I656" s="21" t="s">
        <v>1464</v>
      </c>
      <c r="J656" s="21" t="s">
        <v>494</v>
      </c>
      <c r="K656" s="21" t="s">
        <v>32</v>
      </c>
      <c r="L656">
        <v>5000</v>
      </c>
      <c r="M656" s="21" t="s">
        <v>49</v>
      </c>
      <c r="N656" s="21" t="s">
        <v>14</v>
      </c>
      <c r="O656">
        <v>7.0000000000000001E-3</v>
      </c>
      <c r="P656">
        <v>35.015999999999998</v>
      </c>
      <c r="Q656">
        <v>31.591200000000001</v>
      </c>
      <c r="R656">
        <v>7.0000000000000001E-3</v>
      </c>
      <c r="S656">
        <v>35.016080000000002</v>
      </c>
      <c r="T656" s="21" t="s">
        <v>315</v>
      </c>
      <c r="U656">
        <v>31.591200000000001</v>
      </c>
      <c r="V656">
        <v>1106.2</v>
      </c>
      <c r="W656">
        <v>2026</v>
      </c>
    </row>
    <row r="657" spans="1:23" x14ac:dyDescent="0.25">
      <c r="A657">
        <v>72033326</v>
      </c>
      <c r="B657" s="2">
        <v>46028</v>
      </c>
      <c r="C657" s="21" t="s">
        <v>2431</v>
      </c>
      <c r="D657" s="21" t="s">
        <v>9</v>
      </c>
      <c r="E657" s="21" t="s">
        <v>10</v>
      </c>
      <c r="F657" s="21" t="s">
        <v>2608</v>
      </c>
      <c r="G657" s="21" t="s">
        <v>2609</v>
      </c>
      <c r="H657" s="21" t="s">
        <v>1627</v>
      </c>
      <c r="I657" s="21" t="s">
        <v>1628</v>
      </c>
      <c r="J657" s="21" t="s">
        <v>163</v>
      </c>
      <c r="K657" s="21" t="s">
        <v>32</v>
      </c>
      <c r="L657">
        <v>860</v>
      </c>
      <c r="M657" s="21" t="s">
        <v>49</v>
      </c>
      <c r="N657" s="21" t="s">
        <v>14</v>
      </c>
      <c r="O657">
        <v>1.0934999999999999</v>
      </c>
      <c r="P657">
        <v>940.41</v>
      </c>
      <c r="Q657">
        <v>31.425799999999999</v>
      </c>
      <c r="R657">
        <v>1.093499</v>
      </c>
      <c r="S657">
        <v>940.41010800000004</v>
      </c>
      <c r="T657" s="21" t="s">
        <v>315</v>
      </c>
      <c r="U657">
        <v>31.425799999999999</v>
      </c>
      <c r="V657">
        <v>29553.14</v>
      </c>
      <c r="W657">
        <v>2026</v>
      </c>
    </row>
    <row r="658" spans="1:23" x14ac:dyDescent="0.25">
      <c r="A658">
        <v>72033326</v>
      </c>
      <c r="B658" s="2">
        <v>46028</v>
      </c>
      <c r="C658" s="21" t="s">
        <v>2431</v>
      </c>
      <c r="D658" s="21" t="s">
        <v>9</v>
      </c>
      <c r="E658" s="21" t="s">
        <v>10</v>
      </c>
      <c r="F658" s="21" t="s">
        <v>2608</v>
      </c>
      <c r="G658" s="21" t="s">
        <v>2609</v>
      </c>
      <c r="H658" s="21" t="s">
        <v>1627</v>
      </c>
      <c r="I658" s="21" t="s">
        <v>1628</v>
      </c>
      <c r="J658" s="21" t="s">
        <v>163</v>
      </c>
      <c r="K658" s="21" t="s">
        <v>32</v>
      </c>
      <c r="L658">
        <v>1440</v>
      </c>
      <c r="M658" s="21" t="s">
        <v>49</v>
      </c>
      <c r="N658" s="21" t="s">
        <v>14</v>
      </c>
      <c r="O658">
        <v>1.0934999999999999</v>
      </c>
      <c r="P658">
        <v>1574.64</v>
      </c>
      <c r="Q658">
        <v>31.425799999999999</v>
      </c>
      <c r="R658">
        <v>1.093499</v>
      </c>
      <c r="S658">
        <v>1574.6399449999999</v>
      </c>
      <c r="T658" s="21" t="s">
        <v>315</v>
      </c>
      <c r="U658">
        <v>31.425799999999999</v>
      </c>
      <c r="V658">
        <v>49484.32</v>
      </c>
      <c r="W658">
        <v>2026</v>
      </c>
    </row>
    <row r="659" spans="1:23" x14ac:dyDescent="0.25">
      <c r="A659">
        <v>72033442</v>
      </c>
      <c r="B659" s="2">
        <v>46028</v>
      </c>
      <c r="C659" s="21" t="s">
        <v>2405</v>
      </c>
      <c r="D659" s="21" t="s">
        <v>9</v>
      </c>
      <c r="E659" s="21" t="s">
        <v>10</v>
      </c>
      <c r="F659" s="21" t="s">
        <v>2608</v>
      </c>
      <c r="G659" s="21" t="s">
        <v>2609</v>
      </c>
      <c r="H659" s="21" t="s">
        <v>2307</v>
      </c>
      <c r="I659" s="21" t="s">
        <v>2308</v>
      </c>
      <c r="J659" s="21" t="s">
        <v>1674</v>
      </c>
      <c r="K659" s="21" t="s">
        <v>32</v>
      </c>
      <c r="L659">
        <v>2500</v>
      </c>
      <c r="M659" s="21" t="s">
        <v>49</v>
      </c>
      <c r="N659" s="21" t="s">
        <v>14</v>
      </c>
      <c r="O659">
        <v>1.5558000000000001</v>
      </c>
      <c r="P659">
        <v>3889.5</v>
      </c>
      <c r="Q659">
        <v>31.425799999999999</v>
      </c>
      <c r="R659">
        <v>1.5558000000000001</v>
      </c>
      <c r="S659">
        <v>3889.5000279999999</v>
      </c>
      <c r="T659" s="21" t="s">
        <v>315</v>
      </c>
      <c r="U659">
        <v>31.425799999999999</v>
      </c>
      <c r="V659">
        <v>122230.65</v>
      </c>
      <c r="W659">
        <v>2026</v>
      </c>
    </row>
    <row r="660" spans="1:23" x14ac:dyDescent="0.25">
      <c r="A660">
        <v>72033443</v>
      </c>
      <c r="B660" s="2">
        <v>46028</v>
      </c>
      <c r="C660" s="21" t="s">
        <v>2405</v>
      </c>
      <c r="D660" s="21" t="s">
        <v>9</v>
      </c>
      <c r="E660" s="21" t="s">
        <v>10</v>
      </c>
      <c r="F660" s="21" t="s">
        <v>2608</v>
      </c>
      <c r="G660" s="21" t="s">
        <v>2609</v>
      </c>
      <c r="H660" s="21" t="s">
        <v>2309</v>
      </c>
      <c r="I660" s="21" t="s">
        <v>2310</v>
      </c>
      <c r="J660" s="21" t="s">
        <v>1674</v>
      </c>
      <c r="K660" s="21" t="s">
        <v>32</v>
      </c>
      <c r="L660">
        <v>1500</v>
      </c>
      <c r="M660" s="21" t="s">
        <v>49</v>
      </c>
      <c r="N660" s="21" t="s">
        <v>14</v>
      </c>
      <c r="O660">
        <v>2.2467999999999999</v>
      </c>
      <c r="P660">
        <v>3370.2</v>
      </c>
      <c r="Q660">
        <v>31.425799999999999</v>
      </c>
      <c r="R660">
        <v>2.2467999999999999</v>
      </c>
      <c r="S660">
        <v>3370.199963</v>
      </c>
      <c r="T660" s="21" t="s">
        <v>315</v>
      </c>
      <c r="U660">
        <v>31.425799999999999</v>
      </c>
      <c r="V660">
        <v>105911.23</v>
      </c>
      <c r="W660">
        <v>2026</v>
      </c>
    </row>
    <row r="661" spans="1:23" x14ac:dyDescent="0.25">
      <c r="A661">
        <v>72033821</v>
      </c>
      <c r="B661" s="2">
        <v>46028</v>
      </c>
      <c r="C661" s="21" t="s">
        <v>2439</v>
      </c>
      <c r="D661" s="21" t="s">
        <v>9</v>
      </c>
      <c r="E661" s="21" t="s">
        <v>10</v>
      </c>
      <c r="F661" s="21" t="s">
        <v>2608</v>
      </c>
      <c r="G661" s="21" t="s">
        <v>2609</v>
      </c>
      <c r="H661" s="21" t="s">
        <v>2307</v>
      </c>
      <c r="I661" s="21" t="s">
        <v>2308</v>
      </c>
      <c r="J661" s="21" t="s">
        <v>1674</v>
      </c>
      <c r="K661" s="21" t="s">
        <v>32</v>
      </c>
      <c r="L661">
        <v>940</v>
      </c>
      <c r="M661" s="21" t="s">
        <v>49</v>
      </c>
      <c r="N661" s="21" t="s">
        <v>14</v>
      </c>
      <c r="O661">
        <v>1.5558000000000001</v>
      </c>
      <c r="P661">
        <v>1462.452</v>
      </c>
      <c r="Q661">
        <v>31.425799999999999</v>
      </c>
      <c r="R661">
        <v>1.5558000000000001</v>
      </c>
      <c r="S661">
        <v>1462.4518700000001</v>
      </c>
      <c r="T661" s="21" t="s">
        <v>315</v>
      </c>
      <c r="U661">
        <v>31.425799999999999</v>
      </c>
      <c r="V661">
        <v>45958.720000000001</v>
      </c>
      <c r="W661">
        <v>2026</v>
      </c>
    </row>
    <row r="662" spans="1:23" x14ac:dyDescent="0.25">
      <c r="A662">
        <v>72034226</v>
      </c>
      <c r="B662" s="2">
        <v>46028</v>
      </c>
      <c r="C662" s="21" t="s">
        <v>2448</v>
      </c>
      <c r="D662" s="21" t="s">
        <v>9</v>
      </c>
      <c r="E662" s="21" t="s">
        <v>10</v>
      </c>
      <c r="F662" s="21" t="s">
        <v>2608</v>
      </c>
      <c r="G662" s="21" t="s">
        <v>2609</v>
      </c>
      <c r="H662" s="21" t="s">
        <v>1625</v>
      </c>
      <c r="I662" s="21" t="s">
        <v>1626</v>
      </c>
      <c r="J662" s="21" t="s">
        <v>623</v>
      </c>
      <c r="K662" s="21" t="s">
        <v>32</v>
      </c>
      <c r="L662">
        <v>1005</v>
      </c>
      <c r="M662" s="21" t="s">
        <v>49</v>
      </c>
      <c r="N662" s="21" t="s">
        <v>14</v>
      </c>
      <c r="O662">
        <v>0.2379</v>
      </c>
      <c r="P662">
        <v>239.09</v>
      </c>
      <c r="Q662">
        <v>31.425799999999999</v>
      </c>
      <c r="R662">
        <v>0.2379</v>
      </c>
      <c r="S662">
        <v>239.089856</v>
      </c>
      <c r="T662" s="21" t="s">
        <v>315</v>
      </c>
      <c r="U662">
        <v>31.425799999999999</v>
      </c>
      <c r="V662">
        <v>7513.59</v>
      </c>
      <c r="W662">
        <v>2026</v>
      </c>
    </row>
    <row r="663" spans="1:23" x14ac:dyDescent="0.25">
      <c r="A663">
        <v>72034486</v>
      </c>
      <c r="B663" s="2">
        <v>46028</v>
      </c>
      <c r="C663" s="21" t="s">
        <v>2450</v>
      </c>
      <c r="D663" s="21" t="s">
        <v>9</v>
      </c>
      <c r="E663" s="21" t="s">
        <v>10</v>
      </c>
      <c r="F663" s="21" t="s">
        <v>2608</v>
      </c>
      <c r="G663" s="21" t="s">
        <v>2609</v>
      </c>
      <c r="H663" s="21" t="s">
        <v>192</v>
      </c>
      <c r="I663" s="21" t="s">
        <v>516</v>
      </c>
      <c r="J663" s="21" t="s">
        <v>190</v>
      </c>
      <c r="K663" s="21" t="s">
        <v>32</v>
      </c>
      <c r="L663">
        <v>50000</v>
      </c>
      <c r="M663" s="21" t="s">
        <v>49</v>
      </c>
      <c r="N663" s="21" t="s">
        <v>14</v>
      </c>
      <c r="O663">
        <v>1.66E-2</v>
      </c>
      <c r="P663">
        <v>830</v>
      </c>
      <c r="Q663">
        <v>31.425799999999999</v>
      </c>
      <c r="R663">
        <v>1.66E-2</v>
      </c>
      <c r="S663">
        <v>829.99987199999998</v>
      </c>
      <c r="T663" s="21" t="s">
        <v>315</v>
      </c>
      <c r="U663">
        <v>31.425799999999999</v>
      </c>
      <c r="V663">
        <v>26083.41</v>
      </c>
      <c r="W663">
        <v>2026</v>
      </c>
    </row>
    <row r="664" spans="1:23" x14ac:dyDescent="0.25">
      <c r="A664">
        <v>72034526</v>
      </c>
      <c r="B664" s="2">
        <v>46028</v>
      </c>
      <c r="C664" s="21" t="s">
        <v>2461</v>
      </c>
      <c r="D664" s="21" t="s">
        <v>9</v>
      </c>
      <c r="E664" s="21" t="s">
        <v>10</v>
      </c>
      <c r="F664" s="21" t="s">
        <v>2608</v>
      </c>
      <c r="G664" s="21" t="s">
        <v>2609</v>
      </c>
      <c r="H664" s="21" t="s">
        <v>1126</v>
      </c>
      <c r="I664" s="21" t="s">
        <v>1127</v>
      </c>
      <c r="J664" s="21" t="s">
        <v>70</v>
      </c>
      <c r="K664" s="21" t="s">
        <v>32</v>
      </c>
      <c r="L664">
        <v>1700</v>
      </c>
      <c r="M664" s="21" t="s">
        <v>49</v>
      </c>
      <c r="N664" s="21" t="s">
        <v>14</v>
      </c>
      <c r="O664">
        <v>5.6099999999999997E-2</v>
      </c>
      <c r="P664">
        <v>95.37</v>
      </c>
      <c r="Q664">
        <v>31.425799999999999</v>
      </c>
      <c r="R664">
        <v>5.6099999999999997E-2</v>
      </c>
      <c r="S664">
        <v>95.370046000000002</v>
      </c>
      <c r="T664" s="21" t="s">
        <v>315</v>
      </c>
      <c r="U664">
        <v>31.425799999999999</v>
      </c>
      <c r="V664">
        <v>2997.08</v>
      </c>
      <c r="W664">
        <v>2026</v>
      </c>
    </row>
    <row r="665" spans="1:23" x14ac:dyDescent="0.25">
      <c r="A665">
        <v>72034599</v>
      </c>
      <c r="B665" s="2">
        <v>46028</v>
      </c>
      <c r="C665" s="21" t="s">
        <v>2464</v>
      </c>
      <c r="D665" s="21" t="s">
        <v>9</v>
      </c>
      <c r="E665" s="21" t="s">
        <v>10</v>
      </c>
      <c r="F665" s="21" t="s">
        <v>2608</v>
      </c>
      <c r="G665" s="21" t="s">
        <v>2609</v>
      </c>
      <c r="H665" s="21" t="s">
        <v>1649</v>
      </c>
      <c r="I665" s="21" t="s">
        <v>1650</v>
      </c>
      <c r="J665" s="21" t="s">
        <v>62</v>
      </c>
      <c r="K665" s="21" t="s">
        <v>32</v>
      </c>
      <c r="L665">
        <v>5000</v>
      </c>
      <c r="M665" s="21" t="s">
        <v>49</v>
      </c>
      <c r="N665" s="21" t="s">
        <v>14</v>
      </c>
      <c r="O665">
        <v>0.23449999999999999</v>
      </c>
      <c r="P665">
        <v>1172.5</v>
      </c>
      <c r="Q665">
        <v>31.425799999999999</v>
      </c>
      <c r="R665">
        <v>0.23449900000000001</v>
      </c>
      <c r="S665">
        <v>1172.499984</v>
      </c>
      <c r="T665" s="21" t="s">
        <v>315</v>
      </c>
      <c r="U665">
        <v>31.425799999999999</v>
      </c>
      <c r="V665">
        <v>36846.75</v>
      </c>
      <c r="W665">
        <v>2026</v>
      </c>
    </row>
    <row r="666" spans="1:23" x14ac:dyDescent="0.25">
      <c r="A666">
        <v>72034600</v>
      </c>
      <c r="B666" s="2">
        <v>46028</v>
      </c>
      <c r="C666" s="21" t="s">
        <v>2464</v>
      </c>
      <c r="D666" s="21" t="s">
        <v>9</v>
      </c>
      <c r="E666" s="21" t="s">
        <v>10</v>
      </c>
      <c r="F666" s="21" t="s">
        <v>2608</v>
      </c>
      <c r="G666" s="21" t="s">
        <v>2609</v>
      </c>
      <c r="H666" s="21" t="s">
        <v>1167</v>
      </c>
      <c r="I666" s="21" t="s">
        <v>1166</v>
      </c>
      <c r="J666" s="21" t="s">
        <v>70</v>
      </c>
      <c r="K666" s="21" t="s">
        <v>32</v>
      </c>
      <c r="L666">
        <v>10000</v>
      </c>
      <c r="M666" s="21" t="s">
        <v>49</v>
      </c>
      <c r="N666" s="21" t="s">
        <v>14</v>
      </c>
      <c r="O666">
        <v>4.2099999999999999E-2</v>
      </c>
      <c r="P666">
        <v>421</v>
      </c>
      <c r="Q666">
        <v>31.425799999999999</v>
      </c>
      <c r="R666">
        <v>4.2099999999999999E-2</v>
      </c>
      <c r="S666">
        <v>420.99994199999998</v>
      </c>
      <c r="T666" s="21" t="s">
        <v>315</v>
      </c>
      <c r="U666">
        <v>31.425799999999999</v>
      </c>
      <c r="V666">
        <v>13230.26</v>
      </c>
      <c r="W666">
        <v>2026</v>
      </c>
    </row>
    <row r="667" spans="1:23" x14ac:dyDescent="0.25">
      <c r="A667">
        <v>72034601</v>
      </c>
      <c r="B667" s="2">
        <v>46028</v>
      </c>
      <c r="C667" s="21" t="s">
        <v>2464</v>
      </c>
      <c r="D667" s="21" t="s">
        <v>9</v>
      </c>
      <c r="E667" s="21" t="s">
        <v>10</v>
      </c>
      <c r="F667" s="21" t="s">
        <v>2608</v>
      </c>
      <c r="G667" s="21" t="s">
        <v>2609</v>
      </c>
      <c r="H667" s="21" t="s">
        <v>1669</v>
      </c>
      <c r="I667" s="21" t="s">
        <v>1670</v>
      </c>
      <c r="J667" s="21" t="s">
        <v>65</v>
      </c>
      <c r="K667" s="21" t="s">
        <v>32</v>
      </c>
      <c r="L667">
        <v>2000</v>
      </c>
      <c r="M667" s="21" t="s">
        <v>49</v>
      </c>
      <c r="N667" s="21" t="s">
        <v>14</v>
      </c>
      <c r="O667">
        <v>0.18429999999999999</v>
      </c>
      <c r="P667">
        <v>368.6</v>
      </c>
      <c r="Q667">
        <v>31.425799999999999</v>
      </c>
      <c r="R667">
        <v>0.18429899999999999</v>
      </c>
      <c r="S667">
        <v>368.60000300000002</v>
      </c>
      <c r="T667" s="21" t="s">
        <v>315</v>
      </c>
      <c r="U667">
        <v>31.425799999999999</v>
      </c>
      <c r="V667">
        <v>11583.55</v>
      </c>
      <c r="W667">
        <v>2026</v>
      </c>
    </row>
    <row r="668" spans="1:23" x14ac:dyDescent="0.25">
      <c r="A668">
        <v>72034602</v>
      </c>
      <c r="B668" s="2">
        <v>46028</v>
      </c>
      <c r="C668" s="21" t="s">
        <v>2464</v>
      </c>
      <c r="D668" s="21" t="s">
        <v>9</v>
      </c>
      <c r="E668" s="21" t="s">
        <v>10</v>
      </c>
      <c r="F668" s="21" t="s">
        <v>2608</v>
      </c>
      <c r="G668" s="21" t="s">
        <v>2609</v>
      </c>
      <c r="H668" s="21" t="s">
        <v>2403</v>
      </c>
      <c r="I668" s="21" t="s">
        <v>2404</v>
      </c>
      <c r="J668" s="21" t="s">
        <v>494</v>
      </c>
      <c r="K668" s="21" t="s">
        <v>32</v>
      </c>
      <c r="L668">
        <v>10000</v>
      </c>
      <c r="M668" s="21" t="s">
        <v>49</v>
      </c>
      <c r="N668" s="21" t="s">
        <v>14</v>
      </c>
      <c r="O668">
        <v>3.1899999999999998E-2</v>
      </c>
      <c r="P668">
        <v>319</v>
      </c>
      <c r="Q668">
        <v>31.425799999999999</v>
      </c>
      <c r="R668">
        <v>3.1898999999999997E-2</v>
      </c>
      <c r="S668">
        <v>318.99999300000002</v>
      </c>
      <c r="T668" s="21" t="s">
        <v>315</v>
      </c>
      <c r="U668">
        <v>31.425799999999999</v>
      </c>
      <c r="V668">
        <v>10024.83</v>
      </c>
      <c r="W668">
        <v>2026</v>
      </c>
    </row>
    <row r="669" spans="1:23" x14ac:dyDescent="0.25">
      <c r="A669">
        <v>72034624</v>
      </c>
      <c r="B669" s="2">
        <v>46028</v>
      </c>
      <c r="C669" s="21" t="s">
        <v>2464</v>
      </c>
      <c r="D669" s="21" t="s">
        <v>9</v>
      </c>
      <c r="E669" s="21" t="s">
        <v>10</v>
      </c>
      <c r="F669" s="21" t="s">
        <v>2608</v>
      </c>
      <c r="G669" s="21" t="s">
        <v>2609</v>
      </c>
      <c r="H669" s="21" t="s">
        <v>894</v>
      </c>
      <c r="I669" s="21" t="s">
        <v>895</v>
      </c>
      <c r="J669" s="21" t="s">
        <v>67</v>
      </c>
      <c r="K669" s="21" t="s">
        <v>32</v>
      </c>
      <c r="L669">
        <v>11</v>
      </c>
      <c r="M669" s="21" t="s">
        <v>49</v>
      </c>
      <c r="N669" s="21" t="s">
        <v>14</v>
      </c>
      <c r="O669">
        <v>1.4054500000000001</v>
      </c>
      <c r="P669">
        <v>15.46</v>
      </c>
      <c r="Q669">
        <v>31.425799999999999</v>
      </c>
      <c r="R669">
        <v>1.4054489999999999</v>
      </c>
      <c r="S669">
        <v>15.459908</v>
      </c>
      <c r="T669" s="21" t="s">
        <v>315</v>
      </c>
      <c r="U669">
        <v>31.425799999999999</v>
      </c>
      <c r="V669">
        <v>485.84</v>
      </c>
      <c r="W669">
        <v>2026</v>
      </c>
    </row>
    <row r="670" spans="1:23" x14ac:dyDescent="0.25">
      <c r="A670">
        <v>72034659</v>
      </c>
      <c r="B670" s="2">
        <v>46028</v>
      </c>
      <c r="C670" s="21" t="s">
        <v>2464</v>
      </c>
      <c r="D670" s="21" t="s">
        <v>9</v>
      </c>
      <c r="E670" s="21" t="s">
        <v>10</v>
      </c>
      <c r="F670" s="21" t="s">
        <v>2608</v>
      </c>
      <c r="G670" s="21" t="s">
        <v>2609</v>
      </c>
      <c r="H670" s="21" t="s">
        <v>2291</v>
      </c>
      <c r="I670" s="21" t="s">
        <v>2292</v>
      </c>
      <c r="J670" s="21" t="s">
        <v>56</v>
      </c>
      <c r="K670" s="21" t="s">
        <v>32</v>
      </c>
      <c r="L670">
        <v>3000</v>
      </c>
      <c r="M670" s="21" t="s">
        <v>49</v>
      </c>
      <c r="N670" s="21" t="s">
        <v>14</v>
      </c>
      <c r="O670">
        <v>0.23069999999999999</v>
      </c>
      <c r="P670">
        <v>692.1</v>
      </c>
      <c r="Q670">
        <v>31.425799999999999</v>
      </c>
      <c r="R670">
        <v>0.23069899999999999</v>
      </c>
      <c r="S670">
        <v>692.10012099999994</v>
      </c>
      <c r="T670" s="21" t="s">
        <v>315</v>
      </c>
      <c r="U670">
        <v>31.425799999999999</v>
      </c>
      <c r="V670">
        <v>21749.8</v>
      </c>
      <c r="W670">
        <v>2026</v>
      </c>
    </row>
    <row r="671" spans="1:23" x14ac:dyDescent="0.25">
      <c r="A671">
        <v>72034693</v>
      </c>
      <c r="B671" s="2">
        <v>46028</v>
      </c>
      <c r="C671" s="21" t="s">
        <v>2464</v>
      </c>
      <c r="D671" s="21" t="s">
        <v>9</v>
      </c>
      <c r="E671" s="21" t="s">
        <v>10</v>
      </c>
      <c r="F671" s="21" t="s">
        <v>2608</v>
      </c>
      <c r="G671" s="21" t="s">
        <v>2609</v>
      </c>
      <c r="H671" s="21" t="s">
        <v>195</v>
      </c>
      <c r="I671" s="21" t="s">
        <v>196</v>
      </c>
      <c r="J671" s="21" t="s">
        <v>65</v>
      </c>
      <c r="K671" s="21" t="s">
        <v>32</v>
      </c>
      <c r="L671">
        <v>9120</v>
      </c>
      <c r="M671" s="21" t="s">
        <v>49</v>
      </c>
      <c r="N671" s="21" t="s">
        <v>14</v>
      </c>
      <c r="O671">
        <v>0.186</v>
      </c>
      <c r="P671">
        <v>1696.32</v>
      </c>
      <c r="Q671">
        <v>31.425799999999999</v>
      </c>
      <c r="R671">
        <v>0.186</v>
      </c>
      <c r="S671">
        <v>1696.319902</v>
      </c>
      <c r="T671" s="21" t="s">
        <v>315</v>
      </c>
      <c r="U671">
        <v>31.425799999999999</v>
      </c>
      <c r="V671">
        <v>53308.21</v>
      </c>
      <c r="W671">
        <v>2026</v>
      </c>
    </row>
    <row r="672" spans="1:23" x14ac:dyDescent="0.25">
      <c r="A672">
        <v>72034695</v>
      </c>
      <c r="B672" s="2">
        <v>46028</v>
      </c>
      <c r="C672" s="21" t="s">
        <v>2464</v>
      </c>
      <c r="D672" s="21" t="s">
        <v>9</v>
      </c>
      <c r="E672" s="21" t="s">
        <v>10</v>
      </c>
      <c r="F672" s="21" t="s">
        <v>2608</v>
      </c>
      <c r="G672" s="21" t="s">
        <v>2609</v>
      </c>
      <c r="H672" s="21" t="s">
        <v>1157</v>
      </c>
      <c r="I672" s="21" t="s">
        <v>1158</v>
      </c>
      <c r="J672" s="21" t="s">
        <v>62</v>
      </c>
      <c r="K672" s="21" t="s">
        <v>32</v>
      </c>
      <c r="L672">
        <v>2600</v>
      </c>
      <c r="M672" s="21" t="s">
        <v>49</v>
      </c>
      <c r="N672" s="21" t="s">
        <v>14</v>
      </c>
      <c r="O672">
        <v>0.1023</v>
      </c>
      <c r="P672">
        <v>265.98</v>
      </c>
      <c r="Q672">
        <v>31.425799999999999</v>
      </c>
      <c r="R672">
        <v>0.1023</v>
      </c>
      <c r="S672">
        <v>265.97986300000002</v>
      </c>
      <c r="T672" s="21" t="s">
        <v>315</v>
      </c>
      <c r="U672">
        <v>31.425799999999999</v>
      </c>
      <c r="V672">
        <v>8358.6299999999992</v>
      </c>
      <c r="W672">
        <v>2026</v>
      </c>
    </row>
    <row r="673" spans="1:23" x14ac:dyDescent="0.25">
      <c r="A673">
        <v>72034712</v>
      </c>
      <c r="B673" s="2">
        <v>46028</v>
      </c>
      <c r="C673" s="21" t="s">
        <v>2465</v>
      </c>
      <c r="D673" s="21" t="s">
        <v>9</v>
      </c>
      <c r="E673" s="21" t="s">
        <v>10</v>
      </c>
      <c r="F673" s="21" t="s">
        <v>2608</v>
      </c>
      <c r="G673" s="21" t="s">
        <v>2609</v>
      </c>
      <c r="H673" s="21" t="s">
        <v>1128</v>
      </c>
      <c r="I673" s="21" t="s">
        <v>1129</v>
      </c>
      <c r="J673" s="21" t="s">
        <v>194</v>
      </c>
      <c r="K673" s="21" t="s">
        <v>32</v>
      </c>
      <c r="L673">
        <v>1520</v>
      </c>
      <c r="M673" s="21" t="s">
        <v>49</v>
      </c>
      <c r="N673" s="21" t="s">
        <v>14</v>
      </c>
      <c r="O673">
        <v>0.18789</v>
      </c>
      <c r="P673">
        <v>285.60000000000002</v>
      </c>
      <c r="Q673">
        <v>31.425799999999999</v>
      </c>
      <c r="R673">
        <v>0.187889</v>
      </c>
      <c r="S673">
        <v>285.60004800000002</v>
      </c>
      <c r="T673" s="21" t="s">
        <v>315</v>
      </c>
      <c r="U673">
        <v>31.425799999999999</v>
      </c>
      <c r="V673">
        <v>8975.2099999999991</v>
      </c>
      <c r="W673">
        <v>2026</v>
      </c>
    </row>
    <row r="674" spans="1:23" x14ac:dyDescent="0.25">
      <c r="A674">
        <v>72034719</v>
      </c>
      <c r="B674" s="2">
        <v>46028</v>
      </c>
      <c r="C674" s="21" t="s">
        <v>2465</v>
      </c>
      <c r="D674" s="21" t="s">
        <v>9</v>
      </c>
      <c r="E674" s="21" t="s">
        <v>10</v>
      </c>
      <c r="F674" s="21" t="s">
        <v>2608</v>
      </c>
      <c r="G674" s="21" t="s">
        <v>2609</v>
      </c>
      <c r="H674" s="21" t="s">
        <v>1163</v>
      </c>
      <c r="I674" s="21" t="s">
        <v>1164</v>
      </c>
      <c r="J674" s="21" t="s">
        <v>59</v>
      </c>
      <c r="K674" s="21" t="s">
        <v>32</v>
      </c>
      <c r="L674">
        <v>10000</v>
      </c>
      <c r="M674" s="21" t="s">
        <v>49</v>
      </c>
      <c r="N674" s="21" t="s">
        <v>14</v>
      </c>
      <c r="O674">
        <v>8.9999999999999993E-3</v>
      </c>
      <c r="P674">
        <v>90</v>
      </c>
      <c r="Q674">
        <v>31.425799999999999</v>
      </c>
      <c r="R674">
        <v>8.9990000000000001E-3</v>
      </c>
      <c r="S674">
        <v>89.999936000000005</v>
      </c>
      <c r="T674" s="21" t="s">
        <v>315</v>
      </c>
      <c r="U674">
        <v>31.425799999999999</v>
      </c>
      <c r="V674">
        <v>2828.32</v>
      </c>
      <c r="W674">
        <v>2026</v>
      </c>
    </row>
    <row r="675" spans="1:23" x14ac:dyDescent="0.25">
      <c r="A675">
        <v>72034726</v>
      </c>
      <c r="B675" s="2">
        <v>46028</v>
      </c>
      <c r="C675" s="21" t="s">
        <v>2465</v>
      </c>
      <c r="D675" s="21" t="s">
        <v>9</v>
      </c>
      <c r="E675" s="21" t="s">
        <v>10</v>
      </c>
      <c r="F675" s="21" t="s">
        <v>2608</v>
      </c>
      <c r="G675" s="21" t="s">
        <v>2609</v>
      </c>
      <c r="H675" s="21" t="s">
        <v>2474</v>
      </c>
      <c r="I675" s="21" t="s">
        <v>2475</v>
      </c>
      <c r="J675" s="21" t="s">
        <v>163</v>
      </c>
      <c r="K675" s="21" t="s">
        <v>32</v>
      </c>
      <c r="L675">
        <v>3300</v>
      </c>
      <c r="M675" s="21" t="s">
        <v>49</v>
      </c>
      <c r="N675" s="21" t="s">
        <v>14</v>
      </c>
      <c r="O675">
        <v>0.82989999999999997</v>
      </c>
      <c r="P675">
        <v>2738.67</v>
      </c>
      <c r="Q675">
        <v>31.425799999999999</v>
      </c>
      <c r="R675">
        <v>0.82989900000000005</v>
      </c>
      <c r="S675">
        <v>2738.6701370000001</v>
      </c>
      <c r="T675" s="21" t="s">
        <v>315</v>
      </c>
      <c r="U675">
        <v>31.425799999999999</v>
      </c>
      <c r="V675">
        <v>86064.9</v>
      </c>
      <c r="W675">
        <v>2026</v>
      </c>
    </row>
    <row r="676" spans="1:23" x14ac:dyDescent="0.25">
      <c r="A676">
        <v>72034728</v>
      </c>
      <c r="B676" s="2">
        <v>46028</v>
      </c>
      <c r="C676" s="21" t="s">
        <v>2465</v>
      </c>
      <c r="D676" s="21" t="s">
        <v>9</v>
      </c>
      <c r="E676" s="21" t="s">
        <v>10</v>
      </c>
      <c r="F676" s="21" t="s">
        <v>2608</v>
      </c>
      <c r="G676" s="21" t="s">
        <v>2609</v>
      </c>
      <c r="H676" s="21" t="s">
        <v>1645</v>
      </c>
      <c r="I676" s="21" t="s">
        <v>1646</v>
      </c>
      <c r="J676" s="21" t="s">
        <v>163</v>
      </c>
      <c r="K676" s="21" t="s">
        <v>32</v>
      </c>
      <c r="L676">
        <v>420</v>
      </c>
      <c r="M676" s="21" t="s">
        <v>49</v>
      </c>
      <c r="N676" s="21" t="s">
        <v>14</v>
      </c>
      <c r="O676">
        <v>0.28269</v>
      </c>
      <c r="P676">
        <v>118.73</v>
      </c>
      <c r="Q676">
        <v>31.425799999999999</v>
      </c>
      <c r="R676">
        <v>0.28269</v>
      </c>
      <c r="S676">
        <v>118.73015100000001</v>
      </c>
      <c r="T676" s="21" t="s">
        <v>315</v>
      </c>
      <c r="U676">
        <v>31.425799999999999</v>
      </c>
      <c r="V676">
        <v>3731.19</v>
      </c>
      <c r="W676">
        <v>2026</v>
      </c>
    </row>
    <row r="677" spans="1:23" x14ac:dyDescent="0.25">
      <c r="A677">
        <v>72034849</v>
      </c>
      <c r="B677" s="2">
        <v>46028</v>
      </c>
      <c r="C677" s="21" t="s">
        <v>2516</v>
      </c>
      <c r="D677" s="21" t="s">
        <v>9</v>
      </c>
      <c r="E677" s="21" t="s">
        <v>10</v>
      </c>
      <c r="F677" s="21" t="s">
        <v>2608</v>
      </c>
      <c r="G677" s="21" t="s">
        <v>2609</v>
      </c>
      <c r="H677" s="21" t="s">
        <v>2309</v>
      </c>
      <c r="I677" s="21" t="s">
        <v>2310</v>
      </c>
      <c r="J677" s="21" t="s">
        <v>1674</v>
      </c>
      <c r="K677" s="21" t="s">
        <v>32</v>
      </c>
      <c r="L677">
        <v>220</v>
      </c>
      <c r="M677" s="21" t="s">
        <v>49</v>
      </c>
      <c r="N677" s="21" t="s">
        <v>14</v>
      </c>
      <c r="O677">
        <v>2.2467999999999999</v>
      </c>
      <c r="P677">
        <v>494.29599999999999</v>
      </c>
      <c r="Q677">
        <v>31.425799999999999</v>
      </c>
      <c r="R677">
        <v>2.2467999999999999</v>
      </c>
      <c r="S677">
        <v>494.296087</v>
      </c>
      <c r="T677" s="21" t="s">
        <v>315</v>
      </c>
      <c r="U677">
        <v>31.425799999999999</v>
      </c>
      <c r="V677">
        <v>15533.65</v>
      </c>
      <c r="W677">
        <v>2026</v>
      </c>
    </row>
    <row r="678" spans="1:23" x14ac:dyDescent="0.25">
      <c r="A678">
        <v>72034849</v>
      </c>
      <c r="B678" s="2">
        <v>46028</v>
      </c>
      <c r="C678" s="21" t="s">
        <v>2516</v>
      </c>
      <c r="D678" s="21" t="s">
        <v>9</v>
      </c>
      <c r="E678" s="21" t="s">
        <v>10</v>
      </c>
      <c r="F678" s="21" t="s">
        <v>2608</v>
      </c>
      <c r="G678" s="21" t="s">
        <v>2609</v>
      </c>
      <c r="H678" s="21" t="s">
        <v>2309</v>
      </c>
      <c r="I678" s="21" t="s">
        <v>2310</v>
      </c>
      <c r="J678" s="21" t="s">
        <v>1674</v>
      </c>
      <c r="K678" s="21" t="s">
        <v>32</v>
      </c>
      <c r="L678">
        <v>1620</v>
      </c>
      <c r="M678" s="21" t="s">
        <v>49</v>
      </c>
      <c r="N678" s="21" t="s">
        <v>14</v>
      </c>
      <c r="O678">
        <v>2.2467999999999999</v>
      </c>
      <c r="P678">
        <v>3639.8159999999998</v>
      </c>
      <c r="Q678">
        <v>31.425799999999999</v>
      </c>
      <c r="R678">
        <v>2.2467999999999999</v>
      </c>
      <c r="S678">
        <v>3639.8160109999999</v>
      </c>
      <c r="T678" s="21" t="s">
        <v>315</v>
      </c>
      <c r="U678">
        <v>31.425799999999999</v>
      </c>
      <c r="V678">
        <v>114384.13</v>
      </c>
      <c r="W678">
        <v>2026</v>
      </c>
    </row>
    <row r="679" spans="1:23" x14ac:dyDescent="0.25">
      <c r="A679">
        <v>72035149</v>
      </c>
      <c r="B679" s="2">
        <v>46028</v>
      </c>
      <c r="C679" s="21" t="s">
        <v>2491</v>
      </c>
      <c r="D679" s="21" t="s">
        <v>9</v>
      </c>
      <c r="E679" s="21" t="s">
        <v>10</v>
      </c>
      <c r="F679" s="21" t="s">
        <v>2608</v>
      </c>
      <c r="G679" s="21" t="s">
        <v>2609</v>
      </c>
      <c r="H679" s="21" t="s">
        <v>1143</v>
      </c>
      <c r="I679" s="21" t="s">
        <v>1144</v>
      </c>
      <c r="J679" s="21" t="s">
        <v>190</v>
      </c>
      <c r="K679" s="21" t="s">
        <v>32</v>
      </c>
      <c r="L679">
        <v>100000</v>
      </c>
      <c r="M679" s="21" t="s">
        <v>49</v>
      </c>
      <c r="N679" s="21" t="s">
        <v>14</v>
      </c>
      <c r="O679">
        <v>2.3400000000000001E-2</v>
      </c>
      <c r="P679">
        <v>2340</v>
      </c>
      <c r="Q679">
        <v>31.425799999999999</v>
      </c>
      <c r="R679">
        <v>2.3399E-2</v>
      </c>
      <c r="S679">
        <v>2339.9999360000002</v>
      </c>
      <c r="T679" s="21" t="s">
        <v>315</v>
      </c>
      <c r="U679">
        <v>31.425799999999999</v>
      </c>
      <c r="V679">
        <v>73536.37</v>
      </c>
      <c r="W679">
        <v>2026</v>
      </c>
    </row>
    <row r="680" spans="1:23" x14ac:dyDescent="0.25">
      <c r="A680">
        <v>72035150</v>
      </c>
      <c r="B680" s="2">
        <v>46028</v>
      </c>
      <c r="C680" s="21" t="s">
        <v>2491</v>
      </c>
      <c r="D680" s="21" t="s">
        <v>9</v>
      </c>
      <c r="E680" s="21" t="s">
        <v>10</v>
      </c>
      <c r="F680" s="21" t="s">
        <v>2608</v>
      </c>
      <c r="G680" s="21" t="s">
        <v>2609</v>
      </c>
      <c r="H680" s="21" t="s">
        <v>1978</v>
      </c>
      <c r="I680" s="21" t="s">
        <v>1979</v>
      </c>
      <c r="J680" s="21" t="s">
        <v>190</v>
      </c>
      <c r="K680" s="21" t="s">
        <v>32</v>
      </c>
      <c r="L680">
        <v>4000</v>
      </c>
      <c r="M680" s="21" t="s">
        <v>49</v>
      </c>
      <c r="N680" s="21" t="s">
        <v>14</v>
      </c>
      <c r="O680">
        <v>1.2E-2</v>
      </c>
      <c r="P680">
        <v>48</v>
      </c>
      <c r="Q680">
        <v>31.425799999999999</v>
      </c>
      <c r="R680">
        <v>1.2E-2</v>
      </c>
      <c r="S680">
        <v>48.000050000000002</v>
      </c>
      <c r="T680" s="21" t="s">
        <v>315</v>
      </c>
      <c r="U680">
        <v>31.425799999999999</v>
      </c>
      <c r="V680">
        <v>1508.44</v>
      </c>
      <c r="W680">
        <v>2026</v>
      </c>
    </row>
    <row r="681" spans="1:23" x14ac:dyDescent="0.25">
      <c r="A681">
        <v>72035348</v>
      </c>
      <c r="B681" s="2">
        <v>46028</v>
      </c>
      <c r="C681" s="21" t="s">
        <v>2499</v>
      </c>
      <c r="D681" s="21" t="s">
        <v>9</v>
      </c>
      <c r="E681" s="21" t="s">
        <v>10</v>
      </c>
      <c r="F681" s="21" t="s">
        <v>2608</v>
      </c>
      <c r="G681" s="21" t="s">
        <v>2609</v>
      </c>
      <c r="H681" s="21" t="s">
        <v>1649</v>
      </c>
      <c r="I681" s="21" t="s">
        <v>1650</v>
      </c>
      <c r="J681" s="21" t="s">
        <v>62</v>
      </c>
      <c r="K681" s="21" t="s">
        <v>32</v>
      </c>
      <c r="L681">
        <v>840</v>
      </c>
      <c r="M681" s="21" t="s">
        <v>49</v>
      </c>
      <c r="N681" s="21" t="s">
        <v>14</v>
      </c>
      <c r="O681">
        <v>0.23449999999999999</v>
      </c>
      <c r="P681">
        <v>196.98</v>
      </c>
      <c r="Q681">
        <v>31.425799999999999</v>
      </c>
      <c r="R681">
        <v>0.23449900000000001</v>
      </c>
      <c r="S681">
        <v>196.97987000000001</v>
      </c>
      <c r="T681" s="21" t="s">
        <v>315</v>
      </c>
      <c r="U681">
        <v>31.425799999999999</v>
      </c>
      <c r="V681">
        <v>6190.25</v>
      </c>
      <c r="W681">
        <v>2026</v>
      </c>
    </row>
    <row r="682" spans="1:23" x14ac:dyDescent="0.25">
      <c r="A682">
        <v>72035348</v>
      </c>
      <c r="B682" s="2">
        <v>46028</v>
      </c>
      <c r="C682" s="21" t="s">
        <v>2499</v>
      </c>
      <c r="D682" s="21" t="s">
        <v>9</v>
      </c>
      <c r="E682" s="21" t="s">
        <v>10</v>
      </c>
      <c r="F682" s="21" t="s">
        <v>2608</v>
      </c>
      <c r="G682" s="21" t="s">
        <v>2609</v>
      </c>
      <c r="H682" s="21" t="s">
        <v>195</v>
      </c>
      <c r="I682" s="21" t="s">
        <v>196</v>
      </c>
      <c r="J682" s="21" t="s">
        <v>65</v>
      </c>
      <c r="K682" s="21" t="s">
        <v>32</v>
      </c>
      <c r="L682">
        <v>960</v>
      </c>
      <c r="M682" s="21" t="s">
        <v>49</v>
      </c>
      <c r="N682" s="21" t="s">
        <v>14</v>
      </c>
      <c r="O682">
        <v>0.186</v>
      </c>
      <c r="P682">
        <v>178.56</v>
      </c>
      <c r="Q682">
        <v>31.425799999999999</v>
      </c>
      <c r="R682">
        <v>0.186</v>
      </c>
      <c r="S682">
        <v>178.55997300000001</v>
      </c>
      <c r="T682" s="21" t="s">
        <v>315</v>
      </c>
      <c r="U682">
        <v>31.425799999999999</v>
      </c>
      <c r="V682">
        <v>5611.39</v>
      </c>
      <c r="W682">
        <v>2026</v>
      </c>
    </row>
    <row r="683" spans="1:23" x14ac:dyDescent="0.25">
      <c r="A683">
        <v>72035536</v>
      </c>
      <c r="B683" s="2">
        <v>46028</v>
      </c>
      <c r="C683" s="21" t="s">
        <v>2500</v>
      </c>
      <c r="D683" s="21" t="s">
        <v>9</v>
      </c>
      <c r="E683" s="21" t="s">
        <v>10</v>
      </c>
      <c r="F683" s="21" t="s">
        <v>2608</v>
      </c>
      <c r="G683" s="21" t="s">
        <v>2609</v>
      </c>
      <c r="H683" s="21" t="s">
        <v>1637</v>
      </c>
      <c r="I683" s="21" t="s">
        <v>1638</v>
      </c>
      <c r="J683" s="21" t="s">
        <v>194</v>
      </c>
      <c r="K683" s="21" t="s">
        <v>32</v>
      </c>
      <c r="L683">
        <v>1800</v>
      </c>
      <c r="M683" s="21" t="s">
        <v>49</v>
      </c>
      <c r="N683" s="21" t="s">
        <v>14</v>
      </c>
      <c r="O683">
        <v>0.16020000000000001</v>
      </c>
      <c r="P683">
        <v>288.36</v>
      </c>
      <c r="Q683">
        <v>31.425799999999999</v>
      </c>
      <c r="R683">
        <v>0.16019900000000001</v>
      </c>
      <c r="S683">
        <v>288.35988200000003</v>
      </c>
      <c r="T683" s="21" t="s">
        <v>315</v>
      </c>
      <c r="U683">
        <v>31.425799999999999</v>
      </c>
      <c r="V683">
        <v>9061.94</v>
      </c>
      <c r="W683">
        <v>2026</v>
      </c>
    </row>
    <row r="684" spans="1:23" x14ac:dyDescent="0.25">
      <c r="A684">
        <v>72035628</v>
      </c>
      <c r="B684" s="2">
        <v>46028</v>
      </c>
      <c r="C684" s="21" t="s">
        <v>2496</v>
      </c>
      <c r="D684" s="21" t="s">
        <v>9</v>
      </c>
      <c r="E684" s="21" t="s">
        <v>10</v>
      </c>
      <c r="F684" s="21" t="s">
        <v>2608</v>
      </c>
      <c r="G684" s="21" t="s">
        <v>2609</v>
      </c>
      <c r="H684" s="21" t="s">
        <v>2735</v>
      </c>
      <c r="I684" s="21" t="s">
        <v>2736</v>
      </c>
      <c r="J684" s="21" t="s">
        <v>55</v>
      </c>
      <c r="K684" s="21" t="s">
        <v>32</v>
      </c>
      <c r="L684">
        <v>2515</v>
      </c>
      <c r="M684" s="21" t="s">
        <v>49</v>
      </c>
      <c r="N684" s="21" t="s">
        <v>14</v>
      </c>
      <c r="O684">
        <v>0.1714</v>
      </c>
      <c r="P684">
        <v>431.07100000000003</v>
      </c>
      <c r="Q684">
        <v>31.425799999999999</v>
      </c>
      <c r="R684">
        <v>0.171399</v>
      </c>
      <c r="S684">
        <v>431.070967</v>
      </c>
      <c r="T684" s="21" t="s">
        <v>315</v>
      </c>
      <c r="U684">
        <v>31.425799999999999</v>
      </c>
      <c r="V684">
        <v>13546.75</v>
      </c>
      <c r="W684">
        <v>2026</v>
      </c>
    </row>
    <row r="685" spans="1:23" x14ac:dyDescent="0.25">
      <c r="A685">
        <v>72035629</v>
      </c>
      <c r="B685" s="2">
        <v>46028</v>
      </c>
      <c r="C685" s="21" t="s">
        <v>2496</v>
      </c>
      <c r="D685" s="21" t="s">
        <v>9</v>
      </c>
      <c r="E685" s="21" t="s">
        <v>10</v>
      </c>
      <c r="F685" s="21" t="s">
        <v>2608</v>
      </c>
      <c r="G685" s="21" t="s">
        <v>2609</v>
      </c>
      <c r="H685" s="21" t="s">
        <v>2735</v>
      </c>
      <c r="I685" s="21" t="s">
        <v>2736</v>
      </c>
      <c r="J685" s="21" t="s">
        <v>55</v>
      </c>
      <c r="K685" s="21" t="s">
        <v>32</v>
      </c>
      <c r="L685">
        <v>4900</v>
      </c>
      <c r="M685" s="21" t="s">
        <v>49</v>
      </c>
      <c r="N685" s="21" t="s">
        <v>14</v>
      </c>
      <c r="O685">
        <v>0.1714</v>
      </c>
      <c r="P685">
        <v>839.86</v>
      </c>
      <c r="Q685">
        <v>31.425799999999999</v>
      </c>
      <c r="R685">
        <v>0.171399</v>
      </c>
      <c r="S685">
        <v>839.85992399999998</v>
      </c>
      <c r="T685" s="21" t="s">
        <v>315</v>
      </c>
      <c r="U685">
        <v>31.425799999999999</v>
      </c>
      <c r="V685">
        <v>26393.27</v>
      </c>
      <c r="W685">
        <v>2026</v>
      </c>
    </row>
    <row r="686" spans="1:23" x14ac:dyDescent="0.25">
      <c r="A686">
        <v>72035632</v>
      </c>
      <c r="B686" s="2">
        <v>46028</v>
      </c>
      <c r="C686" s="21" t="s">
        <v>2496</v>
      </c>
      <c r="D686" s="21" t="s">
        <v>9</v>
      </c>
      <c r="E686" s="21" t="s">
        <v>10</v>
      </c>
      <c r="F686" s="21" t="s">
        <v>2608</v>
      </c>
      <c r="G686" s="21" t="s">
        <v>2609</v>
      </c>
      <c r="H686" s="21" t="s">
        <v>2735</v>
      </c>
      <c r="I686" s="21" t="s">
        <v>2736</v>
      </c>
      <c r="J686" s="21" t="s">
        <v>55</v>
      </c>
      <c r="K686" s="21" t="s">
        <v>32</v>
      </c>
      <c r="L686">
        <v>4700</v>
      </c>
      <c r="M686" s="21" t="s">
        <v>49</v>
      </c>
      <c r="N686" s="21" t="s">
        <v>14</v>
      </c>
      <c r="O686">
        <v>0.1714</v>
      </c>
      <c r="P686">
        <v>805.58</v>
      </c>
      <c r="Q686">
        <v>31.425799999999999</v>
      </c>
      <c r="R686">
        <v>0.171399</v>
      </c>
      <c r="S686">
        <v>805.58012799999995</v>
      </c>
      <c r="T686" s="21" t="s">
        <v>315</v>
      </c>
      <c r="U686">
        <v>31.425799999999999</v>
      </c>
      <c r="V686">
        <v>25316</v>
      </c>
      <c r="W686">
        <v>2026</v>
      </c>
    </row>
    <row r="687" spans="1:23" x14ac:dyDescent="0.25">
      <c r="A687">
        <v>72035633</v>
      </c>
      <c r="B687" s="2">
        <v>46028</v>
      </c>
      <c r="C687" s="21" t="s">
        <v>2496</v>
      </c>
      <c r="D687" s="21" t="s">
        <v>9</v>
      </c>
      <c r="E687" s="21" t="s">
        <v>10</v>
      </c>
      <c r="F687" s="21" t="s">
        <v>2608</v>
      </c>
      <c r="G687" s="21" t="s">
        <v>2609</v>
      </c>
      <c r="H687" s="21" t="s">
        <v>2735</v>
      </c>
      <c r="I687" s="21" t="s">
        <v>2736</v>
      </c>
      <c r="J687" s="21" t="s">
        <v>55</v>
      </c>
      <c r="K687" s="21" t="s">
        <v>32</v>
      </c>
      <c r="L687">
        <v>4530</v>
      </c>
      <c r="M687" s="21" t="s">
        <v>49</v>
      </c>
      <c r="N687" s="21" t="s">
        <v>14</v>
      </c>
      <c r="O687">
        <v>0.1714</v>
      </c>
      <c r="P687">
        <v>776.44200000000001</v>
      </c>
      <c r="Q687">
        <v>31.425799999999999</v>
      </c>
      <c r="R687">
        <v>0.171399</v>
      </c>
      <c r="S687">
        <v>776.44196799999997</v>
      </c>
      <c r="T687" s="21" t="s">
        <v>315</v>
      </c>
      <c r="U687">
        <v>31.425799999999999</v>
      </c>
      <c r="V687">
        <v>24400.31</v>
      </c>
      <c r="W687">
        <v>2026</v>
      </c>
    </row>
    <row r="688" spans="1:23" x14ac:dyDescent="0.25">
      <c r="A688">
        <v>72035635</v>
      </c>
      <c r="B688" s="2">
        <v>46028</v>
      </c>
      <c r="C688" s="21" t="s">
        <v>2496</v>
      </c>
      <c r="D688" s="21" t="s">
        <v>9</v>
      </c>
      <c r="E688" s="21" t="s">
        <v>10</v>
      </c>
      <c r="F688" s="21" t="s">
        <v>2608</v>
      </c>
      <c r="G688" s="21" t="s">
        <v>2609</v>
      </c>
      <c r="H688" s="21" t="s">
        <v>2735</v>
      </c>
      <c r="I688" s="21" t="s">
        <v>2736</v>
      </c>
      <c r="J688" s="21" t="s">
        <v>55</v>
      </c>
      <c r="K688" s="21" t="s">
        <v>32</v>
      </c>
      <c r="L688">
        <v>2515</v>
      </c>
      <c r="M688" s="21" t="s">
        <v>49</v>
      </c>
      <c r="N688" s="21" t="s">
        <v>14</v>
      </c>
      <c r="O688">
        <v>0.1714</v>
      </c>
      <c r="P688">
        <v>431.07100000000003</v>
      </c>
      <c r="Q688">
        <v>31.425799999999999</v>
      </c>
      <c r="R688">
        <v>0.171399</v>
      </c>
      <c r="S688">
        <v>431.070967</v>
      </c>
      <c r="T688" s="21" t="s">
        <v>315</v>
      </c>
      <c r="U688">
        <v>31.425799999999999</v>
      </c>
      <c r="V688">
        <v>13546.75</v>
      </c>
      <c r="W688">
        <v>2026</v>
      </c>
    </row>
    <row r="689" spans="1:23" x14ac:dyDescent="0.25">
      <c r="A689">
        <v>72035635</v>
      </c>
      <c r="B689" s="2">
        <v>46028</v>
      </c>
      <c r="C689" s="21" t="s">
        <v>2496</v>
      </c>
      <c r="D689" s="21" t="s">
        <v>9</v>
      </c>
      <c r="E689" s="21" t="s">
        <v>10</v>
      </c>
      <c r="F689" s="21" t="s">
        <v>2608</v>
      </c>
      <c r="G689" s="21" t="s">
        <v>2609</v>
      </c>
      <c r="H689" s="21" t="s">
        <v>2735</v>
      </c>
      <c r="I689" s="21" t="s">
        <v>2736</v>
      </c>
      <c r="J689" s="21" t="s">
        <v>55</v>
      </c>
      <c r="K689" s="21" t="s">
        <v>32</v>
      </c>
      <c r="L689">
        <v>2515</v>
      </c>
      <c r="M689" s="21" t="s">
        <v>49</v>
      </c>
      <c r="N689" s="21" t="s">
        <v>14</v>
      </c>
      <c r="O689">
        <v>0.1714</v>
      </c>
      <c r="P689">
        <v>431.07100000000003</v>
      </c>
      <c r="Q689">
        <v>31.425799999999999</v>
      </c>
      <c r="R689">
        <v>0.171399</v>
      </c>
      <c r="S689">
        <v>431.070967</v>
      </c>
      <c r="T689" s="21" t="s">
        <v>315</v>
      </c>
      <c r="U689">
        <v>31.425799999999999</v>
      </c>
      <c r="V689">
        <v>13546.75</v>
      </c>
      <c r="W689">
        <v>2026</v>
      </c>
    </row>
    <row r="690" spans="1:23" x14ac:dyDescent="0.25">
      <c r="A690">
        <v>72035636</v>
      </c>
      <c r="B690" s="2">
        <v>46028</v>
      </c>
      <c r="C690" s="21" t="s">
        <v>2496</v>
      </c>
      <c r="D690" s="21" t="s">
        <v>9</v>
      </c>
      <c r="E690" s="21" t="s">
        <v>10</v>
      </c>
      <c r="F690" s="21" t="s">
        <v>2608</v>
      </c>
      <c r="G690" s="21" t="s">
        <v>2609</v>
      </c>
      <c r="H690" s="21" t="s">
        <v>2735</v>
      </c>
      <c r="I690" s="21" t="s">
        <v>2736</v>
      </c>
      <c r="J690" s="21" t="s">
        <v>55</v>
      </c>
      <c r="K690" s="21" t="s">
        <v>32</v>
      </c>
      <c r="L690">
        <v>2515</v>
      </c>
      <c r="M690" s="21" t="s">
        <v>49</v>
      </c>
      <c r="N690" s="21" t="s">
        <v>14</v>
      </c>
      <c r="O690">
        <v>0.1714</v>
      </c>
      <c r="P690">
        <v>431.07100000000003</v>
      </c>
      <c r="Q690">
        <v>31.425799999999999</v>
      </c>
      <c r="R690">
        <v>0.171399</v>
      </c>
      <c r="S690">
        <v>431.070967</v>
      </c>
      <c r="T690" s="21" t="s">
        <v>315</v>
      </c>
      <c r="U690">
        <v>31.425799999999999</v>
      </c>
      <c r="V690">
        <v>13546.75</v>
      </c>
      <c r="W690">
        <v>2026</v>
      </c>
    </row>
    <row r="691" spans="1:23" x14ac:dyDescent="0.25">
      <c r="A691">
        <v>72035636</v>
      </c>
      <c r="B691" s="2">
        <v>46028</v>
      </c>
      <c r="C691" s="21" t="s">
        <v>2496</v>
      </c>
      <c r="D691" s="21" t="s">
        <v>9</v>
      </c>
      <c r="E691" s="21" t="s">
        <v>10</v>
      </c>
      <c r="F691" s="21" t="s">
        <v>2608</v>
      </c>
      <c r="G691" s="21" t="s">
        <v>2609</v>
      </c>
      <c r="H691" s="21" t="s">
        <v>2735</v>
      </c>
      <c r="I691" s="21" t="s">
        <v>2736</v>
      </c>
      <c r="J691" s="21" t="s">
        <v>55</v>
      </c>
      <c r="K691" s="21" t="s">
        <v>32</v>
      </c>
      <c r="L691">
        <v>2515</v>
      </c>
      <c r="M691" s="21" t="s">
        <v>49</v>
      </c>
      <c r="N691" s="21" t="s">
        <v>14</v>
      </c>
      <c r="O691">
        <v>0.1714</v>
      </c>
      <c r="P691">
        <v>431.07100000000003</v>
      </c>
      <c r="Q691">
        <v>31.425799999999999</v>
      </c>
      <c r="R691">
        <v>0.171399</v>
      </c>
      <c r="S691">
        <v>431.070967</v>
      </c>
      <c r="T691" s="21" t="s">
        <v>315</v>
      </c>
      <c r="U691">
        <v>31.425799999999999</v>
      </c>
      <c r="V691">
        <v>13546.75</v>
      </c>
      <c r="W691">
        <v>2026</v>
      </c>
    </row>
    <row r="692" spans="1:23" x14ac:dyDescent="0.25">
      <c r="A692">
        <v>72035636</v>
      </c>
      <c r="B692" s="2">
        <v>46028</v>
      </c>
      <c r="C692" s="21" t="s">
        <v>2496</v>
      </c>
      <c r="D692" s="21" t="s">
        <v>9</v>
      </c>
      <c r="E692" s="21" t="s">
        <v>10</v>
      </c>
      <c r="F692" s="21" t="s">
        <v>2608</v>
      </c>
      <c r="G692" s="21" t="s">
        <v>2609</v>
      </c>
      <c r="H692" s="21" t="s">
        <v>2735</v>
      </c>
      <c r="I692" s="21" t="s">
        <v>2736</v>
      </c>
      <c r="J692" s="21" t="s">
        <v>55</v>
      </c>
      <c r="K692" s="21" t="s">
        <v>32</v>
      </c>
      <c r="L692">
        <v>2515</v>
      </c>
      <c r="M692" s="21" t="s">
        <v>49</v>
      </c>
      <c r="N692" s="21" t="s">
        <v>14</v>
      </c>
      <c r="O692">
        <v>0.1714</v>
      </c>
      <c r="P692">
        <v>431.07100000000003</v>
      </c>
      <c r="Q692">
        <v>31.425799999999999</v>
      </c>
      <c r="R692">
        <v>0.171399</v>
      </c>
      <c r="S692">
        <v>431.070967</v>
      </c>
      <c r="T692" s="21" t="s">
        <v>315</v>
      </c>
      <c r="U692">
        <v>31.425799999999999</v>
      </c>
      <c r="V692">
        <v>13546.75</v>
      </c>
      <c r="W692">
        <v>2026</v>
      </c>
    </row>
    <row r="693" spans="1:23" x14ac:dyDescent="0.25">
      <c r="A693">
        <v>72035637</v>
      </c>
      <c r="B693" s="2">
        <v>46028</v>
      </c>
      <c r="C693" s="21" t="s">
        <v>2496</v>
      </c>
      <c r="D693" s="21" t="s">
        <v>9</v>
      </c>
      <c r="E693" s="21" t="s">
        <v>10</v>
      </c>
      <c r="F693" s="21" t="s">
        <v>2608</v>
      </c>
      <c r="G693" s="21" t="s">
        <v>2609</v>
      </c>
      <c r="H693" s="21" t="s">
        <v>2735</v>
      </c>
      <c r="I693" s="21" t="s">
        <v>2736</v>
      </c>
      <c r="J693" s="21" t="s">
        <v>55</v>
      </c>
      <c r="K693" s="21" t="s">
        <v>32</v>
      </c>
      <c r="L693">
        <v>1510</v>
      </c>
      <c r="M693" s="21" t="s">
        <v>49</v>
      </c>
      <c r="N693" s="21" t="s">
        <v>14</v>
      </c>
      <c r="O693">
        <v>0.1714</v>
      </c>
      <c r="P693">
        <v>258.81400000000002</v>
      </c>
      <c r="Q693">
        <v>31.425799999999999</v>
      </c>
      <c r="R693">
        <v>0.171399</v>
      </c>
      <c r="S693">
        <v>258.81409500000001</v>
      </c>
      <c r="T693" s="21" t="s">
        <v>315</v>
      </c>
      <c r="U693">
        <v>31.425799999999999</v>
      </c>
      <c r="V693">
        <v>8133.44</v>
      </c>
      <c r="W693">
        <v>2026</v>
      </c>
    </row>
    <row r="694" spans="1:23" x14ac:dyDescent="0.25">
      <c r="A694">
        <v>72035637</v>
      </c>
      <c r="B694" s="2">
        <v>46028</v>
      </c>
      <c r="C694" s="21" t="s">
        <v>2496</v>
      </c>
      <c r="D694" s="21" t="s">
        <v>9</v>
      </c>
      <c r="E694" s="21" t="s">
        <v>10</v>
      </c>
      <c r="F694" s="21" t="s">
        <v>2608</v>
      </c>
      <c r="G694" s="21" t="s">
        <v>2609</v>
      </c>
      <c r="H694" s="21" t="s">
        <v>2735</v>
      </c>
      <c r="I694" s="21" t="s">
        <v>2736</v>
      </c>
      <c r="J694" s="21" t="s">
        <v>55</v>
      </c>
      <c r="K694" s="21" t="s">
        <v>32</v>
      </c>
      <c r="L694">
        <v>1510</v>
      </c>
      <c r="M694" s="21" t="s">
        <v>49</v>
      </c>
      <c r="N694" s="21" t="s">
        <v>14</v>
      </c>
      <c r="O694">
        <v>0.1714</v>
      </c>
      <c r="P694">
        <v>258.81400000000002</v>
      </c>
      <c r="Q694">
        <v>31.425799999999999</v>
      </c>
      <c r="R694">
        <v>0.171399</v>
      </c>
      <c r="S694">
        <v>258.81409500000001</v>
      </c>
      <c r="T694" s="21" t="s">
        <v>315</v>
      </c>
      <c r="U694">
        <v>31.425799999999999</v>
      </c>
      <c r="V694">
        <v>8133.44</v>
      </c>
      <c r="W694">
        <v>2026</v>
      </c>
    </row>
    <row r="695" spans="1:23" x14ac:dyDescent="0.25">
      <c r="A695">
        <v>72035637</v>
      </c>
      <c r="B695" s="2">
        <v>46028</v>
      </c>
      <c r="C695" s="21" t="s">
        <v>2496</v>
      </c>
      <c r="D695" s="21" t="s">
        <v>9</v>
      </c>
      <c r="E695" s="21" t="s">
        <v>10</v>
      </c>
      <c r="F695" s="21" t="s">
        <v>2608</v>
      </c>
      <c r="G695" s="21" t="s">
        <v>2609</v>
      </c>
      <c r="H695" s="21" t="s">
        <v>2735</v>
      </c>
      <c r="I695" s="21" t="s">
        <v>2736</v>
      </c>
      <c r="J695" s="21" t="s">
        <v>55</v>
      </c>
      <c r="K695" s="21" t="s">
        <v>32</v>
      </c>
      <c r="L695">
        <v>1510</v>
      </c>
      <c r="M695" s="21" t="s">
        <v>49</v>
      </c>
      <c r="N695" s="21" t="s">
        <v>14</v>
      </c>
      <c r="O695">
        <v>0.1714</v>
      </c>
      <c r="P695">
        <v>258.81400000000002</v>
      </c>
      <c r="Q695">
        <v>31.425799999999999</v>
      </c>
      <c r="R695">
        <v>0.171399</v>
      </c>
      <c r="S695">
        <v>258.81409500000001</v>
      </c>
      <c r="T695" s="21" t="s">
        <v>315</v>
      </c>
      <c r="U695">
        <v>31.425799999999999</v>
      </c>
      <c r="V695">
        <v>8133.44</v>
      </c>
      <c r="W695">
        <v>2026</v>
      </c>
    </row>
    <row r="696" spans="1:23" x14ac:dyDescent="0.25">
      <c r="A696">
        <v>72035639</v>
      </c>
      <c r="B696" s="2">
        <v>46028</v>
      </c>
      <c r="C696" s="21" t="s">
        <v>2496</v>
      </c>
      <c r="D696" s="21" t="s">
        <v>9</v>
      </c>
      <c r="E696" s="21" t="s">
        <v>10</v>
      </c>
      <c r="F696" s="21" t="s">
        <v>2608</v>
      </c>
      <c r="G696" s="21" t="s">
        <v>2609</v>
      </c>
      <c r="H696" s="21" t="s">
        <v>2735</v>
      </c>
      <c r="I696" s="21" t="s">
        <v>2736</v>
      </c>
      <c r="J696" s="21" t="s">
        <v>55</v>
      </c>
      <c r="K696" s="21" t="s">
        <v>32</v>
      </c>
      <c r="L696">
        <v>4530</v>
      </c>
      <c r="M696" s="21" t="s">
        <v>49</v>
      </c>
      <c r="N696" s="21" t="s">
        <v>14</v>
      </c>
      <c r="O696">
        <v>0.1714</v>
      </c>
      <c r="P696">
        <v>776.44200000000001</v>
      </c>
      <c r="Q696">
        <v>31.425799999999999</v>
      </c>
      <c r="R696">
        <v>0.171399</v>
      </c>
      <c r="S696">
        <v>776.44196799999997</v>
      </c>
      <c r="T696" s="21" t="s">
        <v>315</v>
      </c>
      <c r="U696">
        <v>31.425799999999999</v>
      </c>
      <c r="V696">
        <v>24400.31</v>
      </c>
      <c r="W696">
        <v>2026</v>
      </c>
    </row>
    <row r="697" spans="1:23" x14ac:dyDescent="0.25">
      <c r="A697">
        <v>72035723</v>
      </c>
      <c r="B697" s="2">
        <v>46028</v>
      </c>
      <c r="C697" s="21" t="s">
        <v>2496</v>
      </c>
      <c r="D697" s="21" t="s">
        <v>9</v>
      </c>
      <c r="E697" s="21" t="s">
        <v>10</v>
      </c>
      <c r="F697" s="21" t="s">
        <v>2608</v>
      </c>
      <c r="G697" s="21" t="s">
        <v>2609</v>
      </c>
      <c r="H697" s="21" t="s">
        <v>1478</v>
      </c>
      <c r="I697" s="21" t="s">
        <v>1479</v>
      </c>
      <c r="J697" s="21" t="s">
        <v>60</v>
      </c>
      <c r="K697" s="21" t="s">
        <v>32</v>
      </c>
      <c r="L697">
        <v>50000</v>
      </c>
      <c r="M697" s="21" t="s">
        <v>49</v>
      </c>
      <c r="N697" s="21" t="s">
        <v>14</v>
      </c>
      <c r="O697">
        <v>4.7899999999999998E-2</v>
      </c>
      <c r="P697">
        <v>2395</v>
      </c>
      <c r="Q697">
        <v>31.425799999999999</v>
      </c>
      <c r="R697">
        <v>4.7899999999999998E-2</v>
      </c>
      <c r="S697">
        <v>2394.9999680000001</v>
      </c>
      <c r="T697" s="21" t="s">
        <v>315</v>
      </c>
      <c r="U697">
        <v>31.425799999999999</v>
      </c>
      <c r="V697">
        <v>75264.789999999994</v>
      </c>
      <c r="W697">
        <v>2026</v>
      </c>
    </row>
    <row r="698" spans="1:23" x14ac:dyDescent="0.25">
      <c r="A698">
        <v>72035763</v>
      </c>
      <c r="B698" s="2">
        <v>46028</v>
      </c>
      <c r="C698" s="21" t="s">
        <v>2517</v>
      </c>
      <c r="D698" s="21" t="s">
        <v>9</v>
      </c>
      <c r="E698" s="21" t="s">
        <v>10</v>
      </c>
      <c r="F698" s="21" t="s">
        <v>2608</v>
      </c>
      <c r="G698" s="21" t="s">
        <v>2609</v>
      </c>
      <c r="H698" s="21" t="s">
        <v>1128</v>
      </c>
      <c r="I698" s="21" t="s">
        <v>1129</v>
      </c>
      <c r="J698" s="21" t="s">
        <v>194</v>
      </c>
      <c r="K698" s="21" t="s">
        <v>32</v>
      </c>
      <c r="L698">
        <v>2040</v>
      </c>
      <c r="M698" s="21" t="s">
        <v>49</v>
      </c>
      <c r="N698" s="21" t="s">
        <v>14</v>
      </c>
      <c r="O698">
        <v>0.18790000000000001</v>
      </c>
      <c r="P698">
        <v>383.31599999999997</v>
      </c>
      <c r="Q698">
        <v>31.425799999999999</v>
      </c>
      <c r="R698">
        <v>0.18790000000000001</v>
      </c>
      <c r="S698">
        <v>383.31593700000002</v>
      </c>
      <c r="T698" s="21" t="s">
        <v>315</v>
      </c>
      <c r="U698">
        <v>31.425799999999999</v>
      </c>
      <c r="V698">
        <v>12046.01</v>
      </c>
      <c r="W698">
        <v>2026</v>
      </c>
    </row>
    <row r="699" spans="1:23" x14ac:dyDescent="0.25">
      <c r="A699">
        <v>72035859</v>
      </c>
      <c r="B699" s="2">
        <v>46028</v>
      </c>
      <c r="C699" s="21" t="s">
        <v>2557</v>
      </c>
      <c r="D699" s="21" t="s">
        <v>9</v>
      </c>
      <c r="E699" s="21" t="s">
        <v>10</v>
      </c>
      <c r="F699" s="21" t="s">
        <v>2608</v>
      </c>
      <c r="G699" s="21" t="s">
        <v>2609</v>
      </c>
      <c r="H699" s="21" t="s">
        <v>1181</v>
      </c>
      <c r="I699" s="21" t="s">
        <v>1182</v>
      </c>
      <c r="J699" s="21" t="s">
        <v>179</v>
      </c>
      <c r="K699" s="21" t="s">
        <v>32</v>
      </c>
      <c r="L699">
        <v>970</v>
      </c>
      <c r="M699" s="21" t="s">
        <v>49</v>
      </c>
      <c r="N699" s="21" t="s">
        <v>14</v>
      </c>
      <c r="O699">
        <v>9.6390000000000003E-2</v>
      </c>
      <c r="P699">
        <v>93.5</v>
      </c>
      <c r="Q699">
        <v>31.425799999999999</v>
      </c>
      <c r="R699">
        <v>9.6389000000000002E-2</v>
      </c>
      <c r="S699">
        <v>93.499926000000002</v>
      </c>
      <c r="T699" s="21" t="s">
        <v>315</v>
      </c>
      <c r="U699">
        <v>31.425799999999999</v>
      </c>
      <c r="V699">
        <v>2938.31</v>
      </c>
      <c r="W699">
        <v>2026</v>
      </c>
    </row>
    <row r="700" spans="1:23" x14ac:dyDescent="0.25">
      <c r="A700">
        <v>72036387</v>
      </c>
      <c r="B700" s="2">
        <v>46028</v>
      </c>
      <c r="C700" s="21" t="s">
        <v>2551</v>
      </c>
      <c r="D700" s="21" t="s">
        <v>9</v>
      </c>
      <c r="E700" s="21" t="s">
        <v>10</v>
      </c>
      <c r="F700" s="21" t="s">
        <v>2608</v>
      </c>
      <c r="G700" s="21" t="s">
        <v>2609</v>
      </c>
      <c r="H700" s="21" t="s">
        <v>1165</v>
      </c>
      <c r="I700" s="21" t="s">
        <v>1166</v>
      </c>
      <c r="J700" s="21" t="s">
        <v>70</v>
      </c>
      <c r="K700" s="21" t="s">
        <v>32</v>
      </c>
      <c r="L700">
        <v>10000</v>
      </c>
      <c r="M700" s="21" t="s">
        <v>49</v>
      </c>
      <c r="N700" s="21" t="s">
        <v>14</v>
      </c>
      <c r="O700">
        <v>8.1699999999999995E-2</v>
      </c>
      <c r="P700">
        <v>817</v>
      </c>
      <c r="Q700">
        <v>31.425799999999999</v>
      </c>
      <c r="R700">
        <v>8.1699999999999995E-2</v>
      </c>
      <c r="S700">
        <v>817.000044</v>
      </c>
      <c r="T700" s="21" t="s">
        <v>315</v>
      </c>
      <c r="U700">
        <v>31.425799999999999</v>
      </c>
      <c r="V700">
        <v>25674.880000000001</v>
      </c>
      <c r="W700">
        <v>2026</v>
      </c>
    </row>
    <row r="701" spans="1:23" x14ac:dyDescent="0.25">
      <c r="A701">
        <v>72036488</v>
      </c>
      <c r="B701" s="2">
        <v>46028</v>
      </c>
      <c r="C701" s="21" t="s">
        <v>2560</v>
      </c>
      <c r="D701" s="21" t="s">
        <v>9</v>
      </c>
      <c r="E701" s="21" t="s">
        <v>10</v>
      </c>
      <c r="F701" s="21" t="s">
        <v>2608</v>
      </c>
      <c r="G701" s="21" t="s">
        <v>2609</v>
      </c>
      <c r="H701" s="21" t="s">
        <v>2309</v>
      </c>
      <c r="I701" s="21" t="s">
        <v>2310</v>
      </c>
      <c r="J701" s="21" t="s">
        <v>1674</v>
      </c>
      <c r="K701" s="21" t="s">
        <v>32</v>
      </c>
      <c r="L701">
        <v>780</v>
      </c>
      <c r="M701" s="21" t="s">
        <v>49</v>
      </c>
      <c r="N701" s="21" t="s">
        <v>14</v>
      </c>
      <c r="O701">
        <v>2.2467999999999999</v>
      </c>
      <c r="P701">
        <v>1752.5039999999999</v>
      </c>
      <c r="Q701">
        <v>31.425799999999999</v>
      </c>
      <c r="R701">
        <v>2.2467999999999999</v>
      </c>
      <c r="S701">
        <v>1752.503993</v>
      </c>
      <c r="T701" s="21" t="s">
        <v>315</v>
      </c>
      <c r="U701">
        <v>31.425799999999999</v>
      </c>
      <c r="V701">
        <v>55073.84</v>
      </c>
      <c r="W701">
        <v>2026</v>
      </c>
    </row>
    <row r="702" spans="1:23" x14ac:dyDescent="0.25">
      <c r="A702">
        <v>72036495</v>
      </c>
      <c r="B702" s="2">
        <v>46028</v>
      </c>
      <c r="C702" s="21" t="s">
        <v>2560</v>
      </c>
      <c r="D702" s="21" t="s">
        <v>9</v>
      </c>
      <c r="E702" s="21" t="s">
        <v>10</v>
      </c>
      <c r="F702" s="21" t="s">
        <v>2608</v>
      </c>
      <c r="G702" s="21" t="s">
        <v>2609</v>
      </c>
      <c r="H702" s="21" t="s">
        <v>1647</v>
      </c>
      <c r="I702" s="21" t="s">
        <v>1648</v>
      </c>
      <c r="J702" s="21" t="s">
        <v>70</v>
      </c>
      <c r="K702" s="21" t="s">
        <v>32</v>
      </c>
      <c r="L702">
        <v>30000</v>
      </c>
      <c r="M702" s="21" t="s">
        <v>49</v>
      </c>
      <c r="N702" s="21" t="s">
        <v>14</v>
      </c>
      <c r="O702">
        <v>2.8299999999999999E-2</v>
      </c>
      <c r="P702">
        <v>849</v>
      </c>
      <c r="Q702">
        <v>31.425799999999999</v>
      </c>
      <c r="R702">
        <v>2.8299000000000001E-2</v>
      </c>
      <c r="S702">
        <v>848.999866</v>
      </c>
      <c r="T702" s="21" t="s">
        <v>315</v>
      </c>
      <c r="U702">
        <v>31.425799999999999</v>
      </c>
      <c r="V702">
        <v>26680.5</v>
      </c>
      <c r="W702">
        <v>2026</v>
      </c>
    </row>
    <row r="703" spans="1:23" x14ac:dyDescent="0.25">
      <c r="A703">
        <v>72036495</v>
      </c>
      <c r="B703" s="2">
        <v>46028</v>
      </c>
      <c r="C703" s="21" t="s">
        <v>2560</v>
      </c>
      <c r="D703" s="21" t="s">
        <v>9</v>
      </c>
      <c r="E703" s="21" t="s">
        <v>10</v>
      </c>
      <c r="F703" s="21" t="s">
        <v>2608</v>
      </c>
      <c r="G703" s="21" t="s">
        <v>2609</v>
      </c>
      <c r="H703" s="21" t="s">
        <v>1165</v>
      </c>
      <c r="I703" s="21" t="s">
        <v>1166</v>
      </c>
      <c r="J703" s="21" t="s">
        <v>70</v>
      </c>
      <c r="K703" s="21" t="s">
        <v>32</v>
      </c>
      <c r="L703">
        <v>10000</v>
      </c>
      <c r="M703" s="21" t="s">
        <v>49</v>
      </c>
      <c r="N703" s="21" t="s">
        <v>14</v>
      </c>
      <c r="O703">
        <v>8.1699999999999995E-2</v>
      </c>
      <c r="P703">
        <v>817</v>
      </c>
      <c r="Q703">
        <v>31.425799999999999</v>
      </c>
      <c r="R703">
        <v>8.1699999999999995E-2</v>
      </c>
      <c r="S703">
        <v>817.000044</v>
      </c>
      <c r="T703" s="21" t="s">
        <v>315</v>
      </c>
      <c r="U703">
        <v>31.425799999999999</v>
      </c>
      <c r="V703">
        <v>25674.880000000001</v>
      </c>
      <c r="W703">
        <v>2026</v>
      </c>
    </row>
    <row r="704" spans="1:23" x14ac:dyDescent="0.25">
      <c r="A704">
        <v>72034515</v>
      </c>
      <c r="B704" s="2">
        <v>46030</v>
      </c>
      <c r="C704" s="21" t="s">
        <v>2461</v>
      </c>
      <c r="D704" s="21" t="s">
        <v>9</v>
      </c>
      <c r="E704" s="21" t="s">
        <v>10</v>
      </c>
      <c r="F704" s="21" t="s">
        <v>2610</v>
      </c>
      <c r="G704" s="21" t="s">
        <v>2611</v>
      </c>
      <c r="H704" s="21" t="s">
        <v>1130</v>
      </c>
      <c r="I704" s="21" t="s">
        <v>1131</v>
      </c>
      <c r="J704" s="21" t="s">
        <v>60</v>
      </c>
      <c r="K704" s="21" t="s">
        <v>32</v>
      </c>
      <c r="L704">
        <v>5000</v>
      </c>
      <c r="M704" s="21" t="s">
        <v>49</v>
      </c>
      <c r="N704" s="21" t="s">
        <v>14</v>
      </c>
      <c r="O704">
        <v>0.12559999999999999</v>
      </c>
      <c r="P704">
        <v>628</v>
      </c>
      <c r="Q704">
        <v>31.5595</v>
      </c>
      <c r="R704">
        <v>0.12559899999999999</v>
      </c>
      <c r="S704">
        <v>628.00012600000002</v>
      </c>
      <c r="T704" s="21" t="s">
        <v>315</v>
      </c>
      <c r="U704">
        <v>31.5595</v>
      </c>
      <c r="V704">
        <v>19819.37</v>
      </c>
      <c r="W704">
        <v>2026</v>
      </c>
    </row>
    <row r="705" spans="1:23" x14ac:dyDescent="0.25">
      <c r="A705">
        <v>72034522</v>
      </c>
      <c r="B705" s="2">
        <v>46030</v>
      </c>
      <c r="C705" s="21" t="s">
        <v>2461</v>
      </c>
      <c r="D705" s="21" t="s">
        <v>9</v>
      </c>
      <c r="E705" s="21" t="s">
        <v>10</v>
      </c>
      <c r="F705" s="21" t="s">
        <v>2610</v>
      </c>
      <c r="G705" s="21" t="s">
        <v>2611</v>
      </c>
      <c r="H705" s="21" t="s">
        <v>1661</v>
      </c>
      <c r="I705" s="21" t="s">
        <v>1662</v>
      </c>
      <c r="J705" s="21" t="s">
        <v>62</v>
      </c>
      <c r="K705" s="21" t="s">
        <v>32</v>
      </c>
      <c r="L705">
        <v>2700</v>
      </c>
      <c r="M705" s="21" t="s">
        <v>49</v>
      </c>
      <c r="N705" s="21" t="s">
        <v>14</v>
      </c>
      <c r="O705">
        <v>0.13589999999999999</v>
      </c>
      <c r="P705">
        <v>366.93</v>
      </c>
      <c r="Q705">
        <v>31.5595</v>
      </c>
      <c r="R705">
        <v>0.13589999999999999</v>
      </c>
      <c r="S705">
        <v>366.93008400000002</v>
      </c>
      <c r="T705" s="21" t="s">
        <v>315</v>
      </c>
      <c r="U705">
        <v>31.5595</v>
      </c>
      <c r="V705">
        <v>11580.13</v>
      </c>
      <c r="W705">
        <v>2026</v>
      </c>
    </row>
    <row r="706" spans="1:23" x14ac:dyDescent="0.25">
      <c r="A706">
        <v>72034524</v>
      </c>
      <c r="B706" s="2">
        <v>46030</v>
      </c>
      <c r="C706" s="21" t="s">
        <v>2461</v>
      </c>
      <c r="D706" s="21" t="s">
        <v>9</v>
      </c>
      <c r="E706" s="21" t="s">
        <v>10</v>
      </c>
      <c r="F706" s="21" t="s">
        <v>2610</v>
      </c>
      <c r="G706" s="21" t="s">
        <v>2611</v>
      </c>
      <c r="H706" s="21" t="s">
        <v>1631</v>
      </c>
      <c r="I706" s="21" t="s">
        <v>1632</v>
      </c>
      <c r="J706" s="21" t="s">
        <v>65</v>
      </c>
      <c r="K706" s="21" t="s">
        <v>32</v>
      </c>
      <c r="L706">
        <v>1200</v>
      </c>
      <c r="M706" s="21" t="s">
        <v>49</v>
      </c>
      <c r="N706" s="21" t="s">
        <v>14</v>
      </c>
      <c r="O706">
        <v>0.14680000000000001</v>
      </c>
      <c r="P706">
        <v>176.16</v>
      </c>
      <c r="Q706">
        <v>31.5595</v>
      </c>
      <c r="R706">
        <v>0.14679900000000001</v>
      </c>
      <c r="S706">
        <v>176.15995100000001</v>
      </c>
      <c r="T706" s="21" t="s">
        <v>315</v>
      </c>
      <c r="U706">
        <v>31.5595</v>
      </c>
      <c r="V706">
        <v>5559.52</v>
      </c>
      <c r="W706">
        <v>2026</v>
      </c>
    </row>
    <row r="707" spans="1:23" x14ac:dyDescent="0.25">
      <c r="A707">
        <v>72034534</v>
      </c>
      <c r="B707" s="2">
        <v>46030</v>
      </c>
      <c r="C707" s="21" t="s">
        <v>2461</v>
      </c>
      <c r="D707" s="21" t="s">
        <v>9</v>
      </c>
      <c r="E707" s="21" t="s">
        <v>10</v>
      </c>
      <c r="F707" s="21" t="s">
        <v>2610</v>
      </c>
      <c r="G707" s="21" t="s">
        <v>2611</v>
      </c>
      <c r="H707" s="21" t="s">
        <v>1970</v>
      </c>
      <c r="I707" s="21" t="s">
        <v>1971</v>
      </c>
      <c r="J707" s="21" t="s">
        <v>1138</v>
      </c>
      <c r="K707" s="21" t="s">
        <v>32</v>
      </c>
      <c r="L707">
        <v>700</v>
      </c>
      <c r="M707" s="21" t="s">
        <v>49</v>
      </c>
      <c r="N707" s="21" t="s">
        <v>14</v>
      </c>
      <c r="O707">
        <v>3.3645999999999998</v>
      </c>
      <c r="P707">
        <v>2355.2199999999998</v>
      </c>
      <c r="Q707">
        <v>31.5595</v>
      </c>
      <c r="R707">
        <v>3.3645990000000001</v>
      </c>
      <c r="S707">
        <v>2355.220139</v>
      </c>
      <c r="T707" s="21" t="s">
        <v>315</v>
      </c>
      <c r="U707">
        <v>31.5595</v>
      </c>
      <c r="V707">
        <v>74329.570000000007</v>
      </c>
      <c r="W707">
        <v>2026</v>
      </c>
    </row>
    <row r="708" spans="1:23" x14ac:dyDescent="0.25">
      <c r="A708">
        <v>72034590</v>
      </c>
      <c r="B708" s="2">
        <v>46030</v>
      </c>
      <c r="C708" s="21" t="s">
        <v>2464</v>
      </c>
      <c r="D708" s="21" t="s">
        <v>9</v>
      </c>
      <c r="E708" s="21" t="s">
        <v>10</v>
      </c>
      <c r="F708" s="21" t="s">
        <v>2610</v>
      </c>
      <c r="G708" s="21" t="s">
        <v>2611</v>
      </c>
      <c r="H708" s="21" t="s">
        <v>1659</v>
      </c>
      <c r="I708" s="21" t="s">
        <v>1660</v>
      </c>
      <c r="J708" s="21" t="s">
        <v>62</v>
      </c>
      <c r="K708" s="21" t="s">
        <v>32</v>
      </c>
      <c r="L708">
        <v>2900</v>
      </c>
      <c r="M708" s="21" t="s">
        <v>49</v>
      </c>
      <c r="N708" s="21" t="s">
        <v>14</v>
      </c>
      <c r="O708">
        <v>7.9699999999999993E-2</v>
      </c>
      <c r="P708">
        <v>231.13</v>
      </c>
      <c r="Q708">
        <v>31.5595</v>
      </c>
      <c r="R708">
        <v>7.9699000000000006E-2</v>
      </c>
      <c r="S708">
        <v>231.130087</v>
      </c>
      <c r="T708" s="21" t="s">
        <v>315</v>
      </c>
      <c r="U708">
        <v>31.5595</v>
      </c>
      <c r="V708">
        <v>7294.35</v>
      </c>
      <c r="W708">
        <v>2026</v>
      </c>
    </row>
    <row r="709" spans="1:23" x14ac:dyDescent="0.25">
      <c r="A709">
        <v>72034669</v>
      </c>
      <c r="B709" s="2">
        <v>46030</v>
      </c>
      <c r="C709" s="21" t="s">
        <v>2464</v>
      </c>
      <c r="D709" s="21" t="s">
        <v>9</v>
      </c>
      <c r="E709" s="21" t="s">
        <v>10</v>
      </c>
      <c r="F709" s="21" t="s">
        <v>2610</v>
      </c>
      <c r="G709" s="21" t="s">
        <v>2611</v>
      </c>
      <c r="H709" s="21" t="s">
        <v>1470</v>
      </c>
      <c r="I709" s="21" t="s">
        <v>1471</v>
      </c>
      <c r="J709" s="21" t="s">
        <v>56</v>
      </c>
      <c r="K709" s="21" t="s">
        <v>32</v>
      </c>
      <c r="L709">
        <v>2030</v>
      </c>
      <c r="M709" s="21" t="s">
        <v>49</v>
      </c>
      <c r="N709" s="21" t="s">
        <v>14</v>
      </c>
      <c r="O709">
        <v>0.7581</v>
      </c>
      <c r="P709">
        <v>1538.943</v>
      </c>
      <c r="Q709">
        <v>31.5595</v>
      </c>
      <c r="R709">
        <v>0.7581</v>
      </c>
      <c r="S709">
        <v>1538.942949</v>
      </c>
      <c r="T709" s="21" t="s">
        <v>315</v>
      </c>
      <c r="U709">
        <v>31.5595</v>
      </c>
      <c r="V709">
        <v>48568.27</v>
      </c>
      <c r="W709">
        <v>2026</v>
      </c>
    </row>
    <row r="710" spans="1:23" x14ac:dyDescent="0.25">
      <c r="A710">
        <v>72034673</v>
      </c>
      <c r="B710" s="2">
        <v>46030</v>
      </c>
      <c r="C710" s="21" t="s">
        <v>2464</v>
      </c>
      <c r="D710" s="21" t="s">
        <v>9</v>
      </c>
      <c r="E710" s="21" t="s">
        <v>10</v>
      </c>
      <c r="F710" s="21" t="s">
        <v>2610</v>
      </c>
      <c r="G710" s="21" t="s">
        <v>2611</v>
      </c>
      <c r="H710" s="21" t="s">
        <v>2708</v>
      </c>
      <c r="I710" s="21" t="s">
        <v>2709</v>
      </c>
      <c r="J710" s="21" t="s">
        <v>56</v>
      </c>
      <c r="K710" s="21" t="s">
        <v>32</v>
      </c>
      <c r="L710">
        <v>6200</v>
      </c>
      <c r="M710" s="21" t="s">
        <v>49</v>
      </c>
      <c r="N710" s="21" t="s">
        <v>14</v>
      </c>
      <c r="O710">
        <v>1.2586999999999999</v>
      </c>
      <c r="P710">
        <v>7803.94</v>
      </c>
      <c r="Q710">
        <v>31.5595</v>
      </c>
      <c r="R710">
        <v>1.258699</v>
      </c>
      <c r="S710">
        <v>7803.9398590000001</v>
      </c>
      <c r="T710" s="21" t="s">
        <v>315</v>
      </c>
      <c r="U710">
        <v>31.5595</v>
      </c>
      <c r="V710">
        <v>246288.44</v>
      </c>
      <c r="W710">
        <v>2026</v>
      </c>
    </row>
    <row r="711" spans="1:23" x14ac:dyDescent="0.25">
      <c r="A711">
        <v>72034677</v>
      </c>
      <c r="B711" s="2">
        <v>46030</v>
      </c>
      <c r="C711" s="21" t="s">
        <v>2464</v>
      </c>
      <c r="D711" s="21" t="s">
        <v>9</v>
      </c>
      <c r="E711" s="21" t="s">
        <v>10</v>
      </c>
      <c r="F711" s="21" t="s">
        <v>2610</v>
      </c>
      <c r="G711" s="21" t="s">
        <v>2611</v>
      </c>
      <c r="H711" s="21" t="s">
        <v>1629</v>
      </c>
      <c r="I711" s="21" t="s">
        <v>1630</v>
      </c>
      <c r="J711" s="21" t="s">
        <v>56</v>
      </c>
      <c r="K711" s="21" t="s">
        <v>32</v>
      </c>
      <c r="L711">
        <v>2030</v>
      </c>
      <c r="M711" s="21" t="s">
        <v>49</v>
      </c>
      <c r="N711" s="21" t="s">
        <v>14</v>
      </c>
      <c r="O711">
        <v>0.90839999999999999</v>
      </c>
      <c r="P711">
        <v>1844.0519999999999</v>
      </c>
      <c r="Q711">
        <v>31.5595</v>
      </c>
      <c r="R711">
        <v>0.90839999999999999</v>
      </c>
      <c r="S711">
        <v>1844.0520280000001</v>
      </c>
      <c r="T711" s="21" t="s">
        <v>315</v>
      </c>
      <c r="U711">
        <v>31.5595</v>
      </c>
      <c r="V711">
        <v>58197.36</v>
      </c>
      <c r="W711">
        <v>2026</v>
      </c>
    </row>
    <row r="712" spans="1:23" x14ac:dyDescent="0.25">
      <c r="A712">
        <v>72034694</v>
      </c>
      <c r="B712" s="2">
        <v>46030</v>
      </c>
      <c r="C712" s="21" t="s">
        <v>2464</v>
      </c>
      <c r="D712" s="21" t="s">
        <v>9</v>
      </c>
      <c r="E712" s="21" t="s">
        <v>10</v>
      </c>
      <c r="F712" s="21" t="s">
        <v>2610</v>
      </c>
      <c r="G712" s="21" t="s">
        <v>2611</v>
      </c>
      <c r="H712" s="21" t="s">
        <v>1659</v>
      </c>
      <c r="I712" s="21" t="s">
        <v>1660</v>
      </c>
      <c r="J712" s="21" t="s">
        <v>62</v>
      </c>
      <c r="K712" s="21" t="s">
        <v>32</v>
      </c>
      <c r="L712">
        <v>3900</v>
      </c>
      <c r="M712" s="21" t="s">
        <v>49</v>
      </c>
      <c r="N712" s="21" t="s">
        <v>14</v>
      </c>
      <c r="O712">
        <v>7.9699999999999993E-2</v>
      </c>
      <c r="P712">
        <v>310.83</v>
      </c>
      <c r="Q712">
        <v>31.5595</v>
      </c>
      <c r="R712">
        <v>7.9699000000000006E-2</v>
      </c>
      <c r="S712">
        <v>310.83001899999999</v>
      </c>
      <c r="T712" s="21" t="s">
        <v>315</v>
      </c>
      <c r="U712">
        <v>31.5595</v>
      </c>
      <c r="V712">
        <v>9809.64</v>
      </c>
      <c r="W712">
        <v>2026</v>
      </c>
    </row>
    <row r="713" spans="1:23" x14ac:dyDescent="0.25">
      <c r="A713">
        <v>72034695</v>
      </c>
      <c r="B713" s="2">
        <v>46030</v>
      </c>
      <c r="C713" s="21" t="s">
        <v>2464</v>
      </c>
      <c r="D713" s="21" t="s">
        <v>9</v>
      </c>
      <c r="E713" s="21" t="s">
        <v>10</v>
      </c>
      <c r="F713" s="21" t="s">
        <v>2610</v>
      </c>
      <c r="G713" s="21" t="s">
        <v>2611</v>
      </c>
      <c r="H713" s="21" t="s">
        <v>1631</v>
      </c>
      <c r="I713" s="21" t="s">
        <v>1632</v>
      </c>
      <c r="J713" s="21" t="s">
        <v>65</v>
      </c>
      <c r="K713" s="21" t="s">
        <v>32</v>
      </c>
      <c r="L713">
        <v>3100</v>
      </c>
      <c r="M713" s="21" t="s">
        <v>49</v>
      </c>
      <c r="N713" s="21" t="s">
        <v>14</v>
      </c>
      <c r="O713">
        <v>0.1439</v>
      </c>
      <c r="P713">
        <v>446.09</v>
      </c>
      <c r="Q713">
        <v>31.5595</v>
      </c>
      <c r="R713">
        <v>0.143899</v>
      </c>
      <c r="S713">
        <v>446.09008299999999</v>
      </c>
      <c r="T713" s="21" t="s">
        <v>315</v>
      </c>
      <c r="U713">
        <v>31.5595</v>
      </c>
      <c r="V713">
        <v>14078.38</v>
      </c>
      <c r="W713">
        <v>2026</v>
      </c>
    </row>
    <row r="714" spans="1:23" x14ac:dyDescent="0.25">
      <c r="A714">
        <v>72034696</v>
      </c>
      <c r="B714" s="2">
        <v>46030</v>
      </c>
      <c r="C714" s="21" t="s">
        <v>2464</v>
      </c>
      <c r="D714" s="21" t="s">
        <v>9</v>
      </c>
      <c r="E714" s="21" t="s">
        <v>10</v>
      </c>
      <c r="F714" s="21" t="s">
        <v>2610</v>
      </c>
      <c r="G714" s="21" t="s">
        <v>2611</v>
      </c>
      <c r="H714" s="21" t="s">
        <v>1661</v>
      </c>
      <c r="I714" s="21" t="s">
        <v>1662</v>
      </c>
      <c r="J714" s="21" t="s">
        <v>62</v>
      </c>
      <c r="K714" s="21" t="s">
        <v>32</v>
      </c>
      <c r="L714">
        <v>1000</v>
      </c>
      <c r="M714" s="21" t="s">
        <v>49</v>
      </c>
      <c r="N714" s="21" t="s">
        <v>14</v>
      </c>
      <c r="O714">
        <v>0.13869999999999999</v>
      </c>
      <c r="P714">
        <v>138.69999999999999</v>
      </c>
      <c r="Q714">
        <v>31.5595</v>
      </c>
      <c r="R714">
        <v>0.13869899999999999</v>
      </c>
      <c r="S714">
        <v>138.699916</v>
      </c>
      <c r="T714" s="21" t="s">
        <v>315</v>
      </c>
      <c r="U714">
        <v>31.5595</v>
      </c>
      <c r="V714">
        <v>4377.3</v>
      </c>
      <c r="W714">
        <v>2026</v>
      </c>
    </row>
    <row r="715" spans="1:23" x14ac:dyDescent="0.25">
      <c r="A715">
        <v>72034713</v>
      </c>
      <c r="B715" s="2">
        <v>46030</v>
      </c>
      <c r="C715" s="21" t="s">
        <v>2465</v>
      </c>
      <c r="D715" s="21" t="s">
        <v>9</v>
      </c>
      <c r="E715" s="21" t="s">
        <v>10</v>
      </c>
      <c r="F715" s="21" t="s">
        <v>2610</v>
      </c>
      <c r="G715" s="21" t="s">
        <v>2611</v>
      </c>
      <c r="H715" s="21" t="s">
        <v>1139</v>
      </c>
      <c r="I715" s="21" t="s">
        <v>1140</v>
      </c>
      <c r="J715" s="21" t="s">
        <v>1138</v>
      </c>
      <c r="K715" s="21" t="s">
        <v>32</v>
      </c>
      <c r="L715">
        <v>2000</v>
      </c>
      <c r="M715" s="21" t="s">
        <v>49</v>
      </c>
      <c r="N715" s="21" t="s">
        <v>14</v>
      </c>
      <c r="O715">
        <v>1.5755999999999999</v>
      </c>
      <c r="P715">
        <v>3151.2</v>
      </c>
      <c r="Q715">
        <v>31.5595</v>
      </c>
      <c r="R715">
        <v>1.5755999999999999</v>
      </c>
      <c r="S715">
        <v>3151.2001140000002</v>
      </c>
      <c r="T715" s="21" t="s">
        <v>315</v>
      </c>
      <c r="U715">
        <v>31.5595</v>
      </c>
      <c r="V715">
        <v>99450.3</v>
      </c>
      <c r="W715">
        <v>2026</v>
      </c>
    </row>
    <row r="716" spans="1:23" x14ac:dyDescent="0.25">
      <c r="A716">
        <v>72034713</v>
      </c>
      <c r="B716" s="2">
        <v>46030</v>
      </c>
      <c r="C716" s="21" t="s">
        <v>2465</v>
      </c>
      <c r="D716" s="21" t="s">
        <v>9</v>
      </c>
      <c r="E716" s="21" t="s">
        <v>10</v>
      </c>
      <c r="F716" s="21" t="s">
        <v>2610</v>
      </c>
      <c r="G716" s="21" t="s">
        <v>2611</v>
      </c>
      <c r="H716" s="21" t="s">
        <v>1136</v>
      </c>
      <c r="I716" s="21" t="s">
        <v>1137</v>
      </c>
      <c r="J716" s="21" t="s">
        <v>1138</v>
      </c>
      <c r="K716" s="21" t="s">
        <v>32</v>
      </c>
      <c r="L716">
        <v>1400</v>
      </c>
      <c r="M716" s="21" t="s">
        <v>49</v>
      </c>
      <c r="N716" s="21" t="s">
        <v>14</v>
      </c>
      <c r="O716">
        <v>1.6125</v>
      </c>
      <c r="P716">
        <v>2257.5</v>
      </c>
      <c r="Q716">
        <v>31.5595</v>
      </c>
      <c r="R716">
        <v>1.6124989999999999</v>
      </c>
      <c r="S716">
        <v>2257.4999600000001</v>
      </c>
      <c r="T716" s="21" t="s">
        <v>315</v>
      </c>
      <c r="U716">
        <v>31.5595</v>
      </c>
      <c r="V716">
        <v>71245.570000000007</v>
      </c>
      <c r="W716">
        <v>2026</v>
      </c>
    </row>
    <row r="717" spans="1:23" x14ac:dyDescent="0.25">
      <c r="A717">
        <v>72034715</v>
      </c>
      <c r="B717" s="2">
        <v>46030</v>
      </c>
      <c r="C717" s="21" t="s">
        <v>2465</v>
      </c>
      <c r="D717" s="21" t="s">
        <v>9</v>
      </c>
      <c r="E717" s="21" t="s">
        <v>10</v>
      </c>
      <c r="F717" s="21" t="s">
        <v>2610</v>
      </c>
      <c r="G717" s="21" t="s">
        <v>2611</v>
      </c>
      <c r="H717" s="21" t="s">
        <v>1193</v>
      </c>
      <c r="I717" s="21" t="s">
        <v>1194</v>
      </c>
      <c r="J717" s="21" t="s">
        <v>1195</v>
      </c>
      <c r="K717" s="21" t="s">
        <v>32</v>
      </c>
      <c r="L717">
        <v>20000</v>
      </c>
      <c r="M717" s="21" t="s">
        <v>49</v>
      </c>
      <c r="N717" s="21" t="s">
        <v>14</v>
      </c>
      <c r="O717">
        <v>5.7999999999999996E-3</v>
      </c>
      <c r="P717">
        <v>116</v>
      </c>
      <c r="Q717">
        <v>31.5595</v>
      </c>
      <c r="R717">
        <v>5.7999999999999996E-3</v>
      </c>
      <c r="S717">
        <v>115.99993600000001</v>
      </c>
      <c r="T717" s="21" t="s">
        <v>315</v>
      </c>
      <c r="U717">
        <v>31.5595</v>
      </c>
      <c r="V717">
        <v>3660.9</v>
      </c>
      <c r="W717">
        <v>2026</v>
      </c>
    </row>
    <row r="718" spans="1:23" x14ac:dyDescent="0.25">
      <c r="A718">
        <v>72034726</v>
      </c>
      <c r="B718" s="2">
        <v>46030</v>
      </c>
      <c r="C718" s="21" t="s">
        <v>2465</v>
      </c>
      <c r="D718" s="21" t="s">
        <v>9</v>
      </c>
      <c r="E718" s="21" t="s">
        <v>10</v>
      </c>
      <c r="F718" s="21" t="s">
        <v>2610</v>
      </c>
      <c r="G718" s="21" t="s">
        <v>2611</v>
      </c>
      <c r="H718" s="21" t="s">
        <v>2474</v>
      </c>
      <c r="I718" s="21" t="s">
        <v>2475</v>
      </c>
      <c r="J718" s="21" t="s">
        <v>163</v>
      </c>
      <c r="K718" s="21" t="s">
        <v>32</v>
      </c>
      <c r="L718">
        <v>2600</v>
      </c>
      <c r="M718" s="21" t="s">
        <v>49</v>
      </c>
      <c r="N718" s="21" t="s">
        <v>14</v>
      </c>
      <c r="O718">
        <v>0.82989999999999997</v>
      </c>
      <c r="P718">
        <v>2157.7399999999998</v>
      </c>
      <c r="Q718">
        <v>31.5595</v>
      </c>
      <c r="R718">
        <v>0.82989999999999997</v>
      </c>
      <c r="S718">
        <v>2157.7401410000002</v>
      </c>
      <c r="T718" s="21" t="s">
        <v>315</v>
      </c>
      <c r="U718">
        <v>31.5595</v>
      </c>
      <c r="V718">
        <v>68097.2</v>
      </c>
      <c r="W718">
        <v>2026</v>
      </c>
    </row>
    <row r="719" spans="1:23" x14ac:dyDescent="0.25">
      <c r="A719">
        <v>72034726</v>
      </c>
      <c r="B719" s="2">
        <v>46030</v>
      </c>
      <c r="C719" s="21" t="s">
        <v>2465</v>
      </c>
      <c r="D719" s="21" t="s">
        <v>9</v>
      </c>
      <c r="E719" s="21" t="s">
        <v>10</v>
      </c>
      <c r="F719" s="21" t="s">
        <v>2610</v>
      </c>
      <c r="G719" s="21" t="s">
        <v>2611</v>
      </c>
      <c r="H719" s="21" t="s">
        <v>2474</v>
      </c>
      <c r="I719" s="21" t="s">
        <v>2475</v>
      </c>
      <c r="J719" s="21" t="s">
        <v>163</v>
      </c>
      <c r="K719" s="21" t="s">
        <v>32</v>
      </c>
      <c r="L719">
        <v>2400</v>
      </c>
      <c r="M719" s="21" t="s">
        <v>49</v>
      </c>
      <c r="N719" s="21" t="s">
        <v>14</v>
      </c>
      <c r="O719">
        <v>0.82989999999999997</v>
      </c>
      <c r="P719">
        <v>1991.76</v>
      </c>
      <c r="Q719">
        <v>31.5595</v>
      </c>
      <c r="R719">
        <v>0.82989999999999997</v>
      </c>
      <c r="S719">
        <v>1991.760008</v>
      </c>
      <c r="T719" s="21" t="s">
        <v>315</v>
      </c>
      <c r="U719">
        <v>31.5595</v>
      </c>
      <c r="V719">
        <v>62858.95</v>
      </c>
      <c r="W719">
        <v>2026</v>
      </c>
    </row>
    <row r="720" spans="1:23" x14ac:dyDescent="0.25">
      <c r="A720">
        <v>72034728</v>
      </c>
      <c r="B720" s="2">
        <v>46030</v>
      </c>
      <c r="C720" s="21" t="s">
        <v>2465</v>
      </c>
      <c r="D720" s="21" t="s">
        <v>9</v>
      </c>
      <c r="E720" s="21" t="s">
        <v>10</v>
      </c>
      <c r="F720" s="21" t="s">
        <v>2610</v>
      </c>
      <c r="G720" s="21" t="s">
        <v>2611</v>
      </c>
      <c r="H720" s="21" t="s">
        <v>1476</v>
      </c>
      <c r="I720" s="21" t="s">
        <v>1477</v>
      </c>
      <c r="J720" s="21" t="s">
        <v>56</v>
      </c>
      <c r="K720" s="21" t="s">
        <v>32</v>
      </c>
      <c r="L720">
        <v>2040</v>
      </c>
      <c r="M720" s="21" t="s">
        <v>49</v>
      </c>
      <c r="N720" s="21" t="s">
        <v>14</v>
      </c>
      <c r="O720">
        <v>0.29530000000000001</v>
      </c>
      <c r="P720">
        <v>602.41200000000003</v>
      </c>
      <c r="Q720">
        <v>31.5595</v>
      </c>
      <c r="R720">
        <v>0.29529899999999998</v>
      </c>
      <c r="S720">
        <v>602.41195200000004</v>
      </c>
      <c r="T720" s="21" t="s">
        <v>315</v>
      </c>
      <c r="U720">
        <v>31.5595</v>
      </c>
      <c r="V720">
        <v>19011.82</v>
      </c>
      <c r="W720">
        <v>2026</v>
      </c>
    </row>
    <row r="721" spans="1:23" x14ac:dyDescent="0.25">
      <c r="A721">
        <v>72034728</v>
      </c>
      <c r="B721" s="2">
        <v>46030</v>
      </c>
      <c r="C721" s="21" t="s">
        <v>2465</v>
      </c>
      <c r="D721" s="21" t="s">
        <v>9</v>
      </c>
      <c r="E721" s="21" t="s">
        <v>10</v>
      </c>
      <c r="F721" s="21" t="s">
        <v>2610</v>
      </c>
      <c r="G721" s="21" t="s">
        <v>2611</v>
      </c>
      <c r="H721" s="21" t="s">
        <v>1461</v>
      </c>
      <c r="I721" s="21" t="s">
        <v>1462</v>
      </c>
      <c r="J721" s="21" t="s">
        <v>163</v>
      </c>
      <c r="K721" s="21" t="s">
        <v>32</v>
      </c>
      <c r="L721">
        <v>1020</v>
      </c>
      <c r="M721" s="21" t="s">
        <v>49</v>
      </c>
      <c r="N721" s="21" t="s">
        <v>14</v>
      </c>
      <c r="O721">
        <v>0.28270000000000001</v>
      </c>
      <c r="P721">
        <v>288.35000000000002</v>
      </c>
      <c r="Q721">
        <v>31.5595</v>
      </c>
      <c r="R721">
        <v>0.28269899999999998</v>
      </c>
      <c r="S721">
        <v>288.349942</v>
      </c>
      <c r="T721" s="21" t="s">
        <v>315</v>
      </c>
      <c r="U721">
        <v>31.5595</v>
      </c>
      <c r="V721">
        <v>9100.18</v>
      </c>
      <c r="W721">
        <v>2026</v>
      </c>
    </row>
    <row r="722" spans="1:23" x14ac:dyDescent="0.25">
      <c r="A722">
        <v>72034783</v>
      </c>
      <c r="B722" s="2">
        <v>46030</v>
      </c>
      <c r="C722" s="21" t="s">
        <v>2468</v>
      </c>
      <c r="D722" s="21" t="s">
        <v>9</v>
      </c>
      <c r="E722" s="21" t="s">
        <v>10</v>
      </c>
      <c r="F722" s="21" t="s">
        <v>2610</v>
      </c>
      <c r="G722" s="21" t="s">
        <v>2611</v>
      </c>
      <c r="H722" s="21" t="s">
        <v>1161</v>
      </c>
      <c r="I722" s="21" t="s">
        <v>1162</v>
      </c>
      <c r="J722" s="21" t="s">
        <v>59</v>
      </c>
      <c r="K722" s="21" t="s">
        <v>32</v>
      </c>
      <c r="L722">
        <v>170000</v>
      </c>
      <c r="M722" s="21" t="s">
        <v>49</v>
      </c>
      <c r="N722" s="21" t="s">
        <v>14</v>
      </c>
      <c r="O722">
        <v>1.5900000000000001E-2</v>
      </c>
      <c r="P722">
        <v>2703</v>
      </c>
      <c r="Q722">
        <v>31.5595</v>
      </c>
      <c r="R722">
        <v>1.5900000000000001E-2</v>
      </c>
      <c r="S722">
        <v>2703.000047</v>
      </c>
      <c r="T722" s="21" t="s">
        <v>315</v>
      </c>
      <c r="U722">
        <v>31.5595</v>
      </c>
      <c r="V722">
        <v>85305.33</v>
      </c>
      <c r="W722">
        <v>2026</v>
      </c>
    </row>
    <row r="723" spans="1:23" x14ac:dyDescent="0.25">
      <c r="A723">
        <v>72035065</v>
      </c>
      <c r="B723" s="2">
        <v>46030</v>
      </c>
      <c r="C723" s="21" t="s">
        <v>2485</v>
      </c>
      <c r="D723" s="21" t="s">
        <v>9</v>
      </c>
      <c r="E723" s="21" t="s">
        <v>10</v>
      </c>
      <c r="F723" s="21" t="s">
        <v>2610</v>
      </c>
      <c r="G723" s="21" t="s">
        <v>2611</v>
      </c>
      <c r="H723" s="21" t="s">
        <v>815</v>
      </c>
      <c r="I723" s="21" t="s">
        <v>961</v>
      </c>
      <c r="J723" s="21" t="s">
        <v>56</v>
      </c>
      <c r="K723" s="21" t="s">
        <v>32</v>
      </c>
      <c r="L723">
        <v>1020</v>
      </c>
      <c r="M723" s="21" t="s">
        <v>49</v>
      </c>
      <c r="N723" s="21" t="s">
        <v>14</v>
      </c>
      <c r="O723">
        <v>0.21909999999999999</v>
      </c>
      <c r="P723">
        <v>223.482</v>
      </c>
      <c r="Q723">
        <v>31.5595</v>
      </c>
      <c r="R723">
        <v>0.21909999999999999</v>
      </c>
      <c r="S723">
        <v>223.48199399999999</v>
      </c>
      <c r="T723" s="21" t="s">
        <v>315</v>
      </c>
      <c r="U723">
        <v>31.5595</v>
      </c>
      <c r="V723">
        <v>7052.98</v>
      </c>
      <c r="W723">
        <v>2026</v>
      </c>
    </row>
    <row r="724" spans="1:23" x14ac:dyDescent="0.25">
      <c r="A724">
        <v>72035132</v>
      </c>
      <c r="B724" s="2">
        <v>46030</v>
      </c>
      <c r="C724" s="21" t="s">
        <v>2498</v>
      </c>
      <c r="D724" s="21" t="s">
        <v>9</v>
      </c>
      <c r="E724" s="21" t="s">
        <v>10</v>
      </c>
      <c r="F724" s="21" t="s">
        <v>2610</v>
      </c>
      <c r="G724" s="21" t="s">
        <v>2611</v>
      </c>
      <c r="H724" s="21" t="s">
        <v>1964</v>
      </c>
      <c r="I724" s="21" t="s">
        <v>1965</v>
      </c>
      <c r="J724" s="21" t="s">
        <v>62</v>
      </c>
      <c r="K724" s="21" t="s">
        <v>32</v>
      </c>
      <c r="L724">
        <v>1000</v>
      </c>
      <c r="M724" s="21" t="s">
        <v>49</v>
      </c>
      <c r="N724" s="21" t="s">
        <v>14</v>
      </c>
      <c r="O724">
        <v>9.7600000000000006E-2</v>
      </c>
      <c r="P724">
        <v>97.6</v>
      </c>
      <c r="Q724">
        <v>31.5595</v>
      </c>
      <c r="R724">
        <v>9.7600000000000006E-2</v>
      </c>
      <c r="S724">
        <v>97.600088</v>
      </c>
      <c r="T724" s="21" t="s">
        <v>315</v>
      </c>
      <c r="U724">
        <v>31.5595</v>
      </c>
      <c r="V724">
        <v>3080.21</v>
      </c>
      <c r="W724">
        <v>2026</v>
      </c>
    </row>
    <row r="725" spans="1:23" x14ac:dyDescent="0.25">
      <c r="A725">
        <v>72035137</v>
      </c>
      <c r="B725" s="2">
        <v>46030</v>
      </c>
      <c r="C725" s="21" t="s">
        <v>2498</v>
      </c>
      <c r="D725" s="21" t="s">
        <v>9</v>
      </c>
      <c r="E725" s="21" t="s">
        <v>10</v>
      </c>
      <c r="F725" s="21" t="s">
        <v>2610</v>
      </c>
      <c r="G725" s="21" t="s">
        <v>2611</v>
      </c>
      <c r="H725" s="21" t="s">
        <v>2518</v>
      </c>
      <c r="I725" s="21" t="s">
        <v>2519</v>
      </c>
      <c r="J725" s="21" t="s">
        <v>60</v>
      </c>
      <c r="K725" s="21" t="s">
        <v>32</v>
      </c>
      <c r="L725">
        <v>5000</v>
      </c>
      <c r="M725" s="21" t="s">
        <v>49</v>
      </c>
      <c r="N725" s="21" t="s">
        <v>14</v>
      </c>
      <c r="O725">
        <v>1.6899999999999998E-2</v>
      </c>
      <c r="P725">
        <v>84.5</v>
      </c>
      <c r="Q725">
        <v>31.5595</v>
      </c>
      <c r="R725">
        <v>1.6899999999999998E-2</v>
      </c>
      <c r="S725">
        <v>84.500071000000005</v>
      </c>
      <c r="T725" s="21" t="s">
        <v>315</v>
      </c>
      <c r="U725">
        <v>31.5595</v>
      </c>
      <c r="V725">
        <v>2666.78</v>
      </c>
      <c r="W725">
        <v>2026</v>
      </c>
    </row>
    <row r="726" spans="1:23" x14ac:dyDescent="0.25">
      <c r="A726">
        <v>72035154</v>
      </c>
      <c r="B726" s="2">
        <v>46030</v>
      </c>
      <c r="C726" s="21" t="s">
        <v>2491</v>
      </c>
      <c r="D726" s="21" t="s">
        <v>9</v>
      </c>
      <c r="E726" s="21" t="s">
        <v>10</v>
      </c>
      <c r="F726" s="21" t="s">
        <v>2610</v>
      </c>
      <c r="G726" s="21" t="s">
        <v>2611</v>
      </c>
      <c r="H726" s="21" t="s">
        <v>1639</v>
      </c>
      <c r="I726" s="21" t="s">
        <v>1640</v>
      </c>
      <c r="J726" s="21" t="s">
        <v>60</v>
      </c>
      <c r="K726" s="21" t="s">
        <v>32</v>
      </c>
      <c r="L726">
        <v>5000</v>
      </c>
      <c r="M726" s="21" t="s">
        <v>49</v>
      </c>
      <c r="N726" s="21" t="s">
        <v>14</v>
      </c>
      <c r="O726">
        <v>2.64E-2</v>
      </c>
      <c r="P726">
        <v>132</v>
      </c>
      <c r="Q726">
        <v>31.5595</v>
      </c>
      <c r="R726">
        <v>2.6398999999999999E-2</v>
      </c>
      <c r="S726">
        <v>131.99987300000001</v>
      </c>
      <c r="T726" s="21" t="s">
        <v>315</v>
      </c>
      <c r="U726">
        <v>31.5595</v>
      </c>
      <c r="V726">
        <v>4165.8500000000004</v>
      </c>
      <c r="W726">
        <v>2026</v>
      </c>
    </row>
    <row r="727" spans="1:23" x14ac:dyDescent="0.25">
      <c r="A727">
        <v>72035267</v>
      </c>
      <c r="B727" s="2">
        <v>46030</v>
      </c>
      <c r="C727" s="21" t="s">
        <v>2491</v>
      </c>
      <c r="D727" s="21" t="s">
        <v>9</v>
      </c>
      <c r="E727" s="21" t="s">
        <v>10</v>
      </c>
      <c r="F727" s="21" t="s">
        <v>2610</v>
      </c>
      <c r="G727" s="21" t="s">
        <v>2611</v>
      </c>
      <c r="H727" s="21" t="s">
        <v>2466</v>
      </c>
      <c r="I727" s="21" t="s">
        <v>2169</v>
      </c>
      <c r="J727" s="21" t="s">
        <v>56</v>
      </c>
      <c r="K727" s="21" t="s">
        <v>32</v>
      </c>
      <c r="L727">
        <v>2100</v>
      </c>
      <c r="M727" s="21" t="s">
        <v>49</v>
      </c>
      <c r="N727" s="21" t="s">
        <v>14</v>
      </c>
      <c r="O727">
        <v>0.61060000000000003</v>
      </c>
      <c r="P727">
        <v>1282.26</v>
      </c>
      <c r="Q727">
        <v>31.5595</v>
      </c>
      <c r="R727">
        <v>0.610599</v>
      </c>
      <c r="S727">
        <v>1282.2598579999999</v>
      </c>
      <c r="T727" s="21" t="s">
        <v>315</v>
      </c>
      <c r="U727">
        <v>31.5595</v>
      </c>
      <c r="V727">
        <v>40467.480000000003</v>
      </c>
      <c r="W727">
        <v>2026</v>
      </c>
    </row>
    <row r="728" spans="1:23" x14ac:dyDescent="0.25">
      <c r="A728">
        <v>72035289</v>
      </c>
      <c r="B728" s="2">
        <v>46030</v>
      </c>
      <c r="C728" s="21" t="s">
        <v>2492</v>
      </c>
      <c r="D728" s="21" t="s">
        <v>9</v>
      </c>
      <c r="E728" s="21" t="s">
        <v>10</v>
      </c>
      <c r="F728" s="21" t="s">
        <v>2610</v>
      </c>
      <c r="G728" s="21" t="s">
        <v>2611</v>
      </c>
      <c r="H728" s="21" t="s">
        <v>1982</v>
      </c>
      <c r="I728" s="21" t="s">
        <v>1983</v>
      </c>
      <c r="J728" s="21" t="s">
        <v>59</v>
      </c>
      <c r="K728" s="21" t="s">
        <v>32</v>
      </c>
      <c r="L728">
        <v>2000</v>
      </c>
      <c r="M728" s="21" t="s">
        <v>49</v>
      </c>
      <c r="N728" s="21" t="s">
        <v>14</v>
      </c>
      <c r="O728">
        <v>0.85660000000000003</v>
      </c>
      <c r="P728">
        <v>1713.2</v>
      </c>
      <c r="Q728">
        <v>31.5595</v>
      </c>
      <c r="R728">
        <v>0.85660000000000003</v>
      </c>
      <c r="S728">
        <v>1713.200145</v>
      </c>
      <c r="T728" s="21" t="s">
        <v>315</v>
      </c>
      <c r="U728">
        <v>31.5595</v>
      </c>
      <c r="V728">
        <v>54067.74</v>
      </c>
      <c r="W728">
        <v>2026</v>
      </c>
    </row>
    <row r="729" spans="1:23" x14ac:dyDescent="0.25">
      <c r="A729">
        <v>72035290</v>
      </c>
      <c r="B729" s="2">
        <v>46030</v>
      </c>
      <c r="C729" s="21" t="s">
        <v>2492</v>
      </c>
      <c r="D729" s="21" t="s">
        <v>9</v>
      </c>
      <c r="E729" s="21" t="s">
        <v>10</v>
      </c>
      <c r="F729" s="21" t="s">
        <v>2610</v>
      </c>
      <c r="G729" s="21" t="s">
        <v>2611</v>
      </c>
      <c r="H729" s="21" t="s">
        <v>2330</v>
      </c>
      <c r="I729" s="21" t="s">
        <v>2331</v>
      </c>
      <c r="J729" s="21" t="s">
        <v>59</v>
      </c>
      <c r="K729" s="21" t="s">
        <v>32</v>
      </c>
      <c r="L729">
        <v>1000</v>
      </c>
      <c r="M729" s="21" t="s">
        <v>49</v>
      </c>
      <c r="N729" s="21" t="s">
        <v>14</v>
      </c>
      <c r="O729">
        <v>0.68100000000000005</v>
      </c>
      <c r="P729">
        <v>681</v>
      </c>
      <c r="Q729">
        <v>31.5595</v>
      </c>
      <c r="R729">
        <v>0.68100000000000005</v>
      </c>
      <c r="S729">
        <v>681.00001499999996</v>
      </c>
      <c r="T729" s="21" t="s">
        <v>315</v>
      </c>
      <c r="U729">
        <v>31.5595</v>
      </c>
      <c r="V729">
        <v>21492.02</v>
      </c>
      <c r="W729">
        <v>2026</v>
      </c>
    </row>
    <row r="730" spans="1:23" x14ac:dyDescent="0.25">
      <c r="A730">
        <v>72035332</v>
      </c>
      <c r="B730" s="2">
        <v>46030</v>
      </c>
      <c r="C730" s="21" t="s">
        <v>2499</v>
      </c>
      <c r="D730" s="21" t="s">
        <v>9</v>
      </c>
      <c r="E730" s="21" t="s">
        <v>10</v>
      </c>
      <c r="F730" s="21" t="s">
        <v>2610</v>
      </c>
      <c r="G730" s="21" t="s">
        <v>2611</v>
      </c>
      <c r="H730" s="21" t="s">
        <v>889</v>
      </c>
      <c r="I730" s="21" t="s">
        <v>890</v>
      </c>
      <c r="J730" s="21" t="s">
        <v>194</v>
      </c>
      <c r="K730" s="21" t="s">
        <v>32</v>
      </c>
      <c r="L730">
        <v>9000</v>
      </c>
      <c r="M730" s="21" t="s">
        <v>49</v>
      </c>
      <c r="N730" s="21" t="s">
        <v>14</v>
      </c>
      <c r="O730">
        <v>0.16020000000000001</v>
      </c>
      <c r="P730">
        <v>1441.8</v>
      </c>
      <c r="Q730">
        <v>31.5595</v>
      </c>
      <c r="R730">
        <v>0.16019900000000001</v>
      </c>
      <c r="S730">
        <v>1441.8000910000001</v>
      </c>
      <c r="T730" s="21" t="s">
        <v>315</v>
      </c>
      <c r="U730">
        <v>31.5595</v>
      </c>
      <c r="V730">
        <v>45502.49</v>
      </c>
      <c r="W730">
        <v>2026</v>
      </c>
    </row>
    <row r="731" spans="1:23" x14ac:dyDescent="0.25">
      <c r="A731">
        <v>72035348</v>
      </c>
      <c r="B731" s="2">
        <v>46030</v>
      </c>
      <c r="C731" s="21" t="s">
        <v>2499</v>
      </c>
      <c r="D731" s="21" t="s">
        <v>9</v>
      </c>
      <c r="E731" s="21" t="s">
        <v>10</v>
      </c>
      <c r="F731" s="21" t="s">
        <v>2610</v>
      </c>
      <c r="G731" s="21" t="s">
        <v>2611</v>
      </c>
      <c r="H731" s="21" t="s">
        <v>1124</v>
      </c>
      <c r="I731" s="21" t="s">
        <v>1125</v>
      </c>
      <c r="J731" s="21" t="s">
        <v>62</v>
      </c>
      <c r="K731" s="21" t="s">
        <v>32</v>
      </c>
      <c r="L731">
        <v>10000</v>
      </c>
      <c r="M731" s="21" t="s">
        <v>49</v>
      </c>
      <c r="N731" s="21" t="s">
        <v>14</v>
      </c>
      <c r="O731">
        <v>4.87E-2</v>
      </c>
      <c r="P731">
        <v>487</v>
      </c>
      <c r="Q731">
        <v>31.5595</v>
      </c>
      <c r="R731">
        <v>4.87E-2</v>
      </c>
      <c r="S731">
        <v>487.00011000000001</v>
      </c>
      <c r="T731" s="21" t="s">
        <v>315</v>
      </c>
      <c r="U731">
        <v>31.5595</v>
      </c>
      <c r="V731">
        <v>15369.48</v>
      </c>
      <c r="W731">
        <v>2026</v>
      </c>
    </row>
    <row r="732" spans="1:23" x14ac:dyDescent="0.25">
      <c r="A732">
        <v>72035538</v>
      </c>
      <c r="B732" s="2">
        <v>46030</v>
      </c>
      <c r="C732" s="21" t="s">
        <v>2500</v>
      </c>
      <c r="D732" s="21" t="s">
        <v>9</v>
      </c>
      <c r="E732" s="21" t="s">
        <v>10</v>
      </c>
      <c r="F732" s="21" t="s">
        <v>2610</v>
      </c>
      <c r="G732" s="21" t="s">
        <v>2611</v>
      </c>
      <c r="H732" s="21" t="s">
        <v>827</v>
      </c>
      <c r="I732" s="21" t="s">
        <v>828</v>
      </c>
      <c r="J732" s="21" t="s">
        <v>62</v>
      </c>
      <c r="K732" s="21" t="s">
        <v>32</v>
      </c>
      <c r="L732">
        <v>2030</v>
      </c>
      <c r="M732" s="21" t="s">
        <v>49</v>
      </c>
      <c r="N732" s="21" t="s">
        <v>14</v>
      </c>
      <c r="O732">
        <v>7.9600000000000004E-2</v>
      </c>
      <c r="P732">
        <v>161.58799999999999</v>
      </c>
      <c r="Q732">
        <v>31.5595</v>
      </c>
      <c r="R732">
        <v>7.9600000000000004E-2</v>
      </c>
      <c r="S732">
        <v>161.588111</v>
      </c>
      <c r="T732" s="21" t="s">
        <v>315</v>
      </c>
      <c r="U732">
        <v>31.5595</v>
      </c>
      <c r="V732">
        <v>5099.6400000000003</v>
      </c>
      <c r="W732">
        <v>2026</v>
      </c>
    </row>
    <row r="733" spans="1:23" x14ac:dyDescent="0.25">
      <c r="A733">
        <v>72035539</v>
      </c>
      <c r="B733" s="2">
        <v>46030</v>
      </c>
      <c r="C733" s="21" t="s">
        <v>2500</v>
      </c>
      <c r="D733" s="21" t="s">
        <v>9</v>
      </c>
      <c r="E733" s="21" t="s">
        <v>10</v>
      </c>
      <c r="F733" s="21" t="s">
        <v>2610</v>
      </c>
      <c r="G733" s="21" t="s">
        <v>2611</v>
      </c>
      <c r="H733" s="21" t="s">
        <v>2295</v>
      </c>
      <c r="I733" s="21" t="s">
        <v>2296</v>
      </c>
      <c r="J733" s="21" t="s">
        <v>62</v>
      </c>
      <c r="K733" s="21" t="s">
        <v>32</v>
      </c>
      <c r="L733">
        <v>2030</v>
      </c>
      <c r="M733" s="21" t="s">
        <v>49</v>
      </c>
      <c r="N733" s="21" t="s">
        <v>14</v>
      </c>
      <c r="O733">
        <v>8.1900000000000001E-2</v>
      </c>
      <c r="P733">
        <v>166.25700000000001</v>
      </c>
      <c r="Q733">
        <v>31.5595</v>
      </c>
      <c r="R733">
        <v>8.1899E-2</v>
      </c>
      <c r="S733">
        <v>166.257069</v>
      </c>
      <c r="T733" s="21" t="s">
        <v>315</v>
      </c>
      <c r="U733">
        <v>31.5595</v>
      </c>
      <c r="V733">
        <v>5246.99</v>
      </c>
      <c r="W733">
        <v>2026</v>
      </c>
    </row>
    <row r="734" spans="1:23" x14ac:dyDescent="0.25">
      <c r="A734">
        <v>72035544</v>
      </c>
      <c r="B734" s="2">
        <v>46030</v>
      </c>
      <c r="C734" s="21" t="s">
        <v>2500</v>
      </c>
      <c r="D734" s="21" t="s">
        <v>9</v>
      </c>
      <c r="E734" s="21" t="s">
        <v>10</v>
      </c>
      <c r="F734" s="21" t="s">
        <v>2610</v>
      </c>
      <c r="G734" s="21" t="s">
        <v>2611</v>
      </c>
      <c r="H734" s="21" t="s">
        <v>2253</v>
      </c>
      <c r="I734" s="21" t="s">
        <v>2254</v>
      </c>
      <c r="J734" s="21" t="s">
        <v>62</v>
      </c>
      <c r="K734" s="21" t="s">
        <v>32</v>
      </c>
      <c r="L734">
        <v>1010</v>
      </c>
      <c r="M734" s="21" t="s">
        <v>49</v>
      </c>
      <c r="N734" s="21" t="s">
        <v>14</v>
      </c>
      <c r="O734">
        <v>8.5599999999999996E-2</v>
      </c>
      <c r="P734">
        <v>86.456000000000003</v>
      </c>
      <c r="Q734">
        <v>31.5595</v>
      </c>
      <c r="R734">
        <v>8.5598999999999995E-2</v>
      </c>
      <c r="S734">
        <v>86.456058999999996</v>
      </c>
      <c r="T734" s="21" t="s">
        <v>315</v>
      </c>
      <c r="U734">
        <v>31.5595</v>
      </c>
      <c r="V734">
        <v>2728.51</v>
      </c>
      <c r="W734">
        <v>2026</v>
      </c>
    </row>
    <row r="735" spans="1:23" x14ac:dyDescent="0.25">
      <c r="A735">
        <v>72035547</v>
      </c>
      <c r="B735" s="2">
        <v>46030</v>
      </c>
      <c r="C735" s="21" t="s">
        <v>2500</v>
      </c>
      <c r="D735" s="21" t="s">
        <v>9</v>
      </c>
      <c r="E735" s="21" t="s">
        <v>10</v>
      </c>
      <c r="F735" s="21" t="s">
        <v>2610</v>
      </c>
      <c r="G735" s="21" t="s">
        <v>2611</v>
      </c>
      <c r="H735" s="21" t="s">
        <v>1124</v>
      </c>
      <c r="I735" s="21" t="s">
        <v>1125</v>
      </c>
      <c r="J735" s="21" t="s">
        <v>62</v>
      </c>
      <c r="K735" s="21" t="s">
        <v>32</v>
      </c>
      <c r="L735">
        <v>10000</v>
      </c>
      <c r="M735" s="21" t="s">
        <v>49</v>
      </c>
      <c r="N735" s="21" t="s">
        <v>14</v>
      </c>
      <c r="O735">
        <v>4.87E-2</v>
      </c>
      <c r="P735">
        <v>487</v>
      </c>
      <c r="Q735">
        <v>31.5595</v>
      </c>
      <c r="R735">
        <v>4.87E-2</v>
      </c>
      <c r="S735">
        <v>487.00011000000001</v>
      </c>
      <c r="T735" s="21" t="s">
        <v>315</v>
      </c>
      <c r="U735">
        <v>31.5595</v>
      </c>
      <c r="V735">
        <v>15369.48</v>
      </c>
      <c r="W735">
        <v>2026</v>
      </c>
    </row>
    <row r="736" spans="1:23" x14ac:dyDescent="0.25">
      <c r="A736">
        <v>72035550</v>
      </c>
      <c r="B736" s="2">
        <v>46030</v>
      </c>
      <c r="C736" s="21" t="s">
        <v>2500</v>
      </c>
      <c r="D736" s="21" t="s">
        <v>9</v>
      </c>
      <c r="E736" s="21" t="s">
        <v>10</v>
      </c>
      <c r="F736" s="21" t="s">
        <v>2610</v>
      </c>
      <c r="G736" s="21" t="s">
        <v>2611</v>
      </c>
      <c r="H736" s="21" t="s">
        <v>1121</v>
      </c>
      <c r="I736" s="21" t="s">
        <v>1122</v>
      </c>
      <c r="J736" s="21" t="s">
        <v>1123</v>
      </c>
      <c r="K736" s="21" t="s">
        <v>32</v>
      </c>
      <c r="L736">
        <v>9000</v>
      </c>
      <c r="M736" s="21" t="s">
        <v>49</v>
      </c>
      <c r="N736" s="21" t="s">
        <v>14</v>
      </c>
      <c r="O736">
        <v>0.1115</v>
      </c>
      <c r="P736">
        <v>1003.5</v>
      </c>
      <c r="Q736">
        <v>31.5595</v>
      </c>
      <c r="R736">
        <v>0.111499</v>
      </c>
      <c r="S736">
        <v>1003.500055</v>
      </c>
      <c r="T736" s="21" t="s">
        <v>315</v>
      </c>
      <c r="U736">
        <v>31.5595</v>
      </c>
      <c r="V736">
        <v>31669.96</v>
      </c>
      <c r="W736">
        <v>2026</v>
      </c>
    </row>
    <row r="737" spans="1:23" x14ac:dyDescent="0.25">
      <c r="A737">
        <v>72035579</v>
      </c>
      <c r="B737" s="2">
        <v>46030</v>
      </c>
      <c r="C737" s="21" t="s">
        <v>2495</v>
      </c>
      <c r="D737" s="21" t="s">
        <v>9</v>
      </c>
      <c r="E737" s="21" t="s">
        <v>10</v>
      </c>
      <c r="F737" s="21" t="s">
        <v>2610</v>
      </c>
      <c r="G737" s="21" t="s">
        <v>2611</v>
      </c>
      <c r="H737" s="21" t="s">
        <v>926</v>
      </c>
      <c r="I737" s="21" t="s">
        <v>927</v>
      </c>
      <c r="J737" s="21" t="s">
        <v>70</v>
      </c>
      <c r="K737" s="21" t="s">
        <v>32</v>
      </c>
      <c r="L737">
        <v>7000</v>
      </c>
      <c r="M737" s="21" t="s">
        <v>49</v>
      </c>
      <c r="N737" s="21" t="s">
        <v>14</v>
      </c>
      <c r="O737">
        <v>1.1599999999999999E-2</v>
      </c>
      <c r="P737">
        <v>81.2</v>
      </c>
      <c r="Q737">
        <v>31.5595</v>
      </c>
      <c r="R737">
        <v>1.1599E-2</v>
      </c>
      <c r="S737">
        <v>81.199955000000003</v>
      </c>
      <c r="T737" s="21" t="s">
        <v>315</v>
      </c>
      <c r="U737">
        <v>31.5595</v>
      </c>
      <c r="V737">
        <v>2562.63</v>
      </c>
      <c r="W737">
        <v>2026</v>
      </c>
    </row>
    <row r="738" spans="1:23" x14ac:dyDescent="0.25">
      <c r="A738">
        <v>72035640</v>
      </c>
      <c r="B738" s="2">
        <v>46030</v>
      </c>
      <c r="C738" s="21" t="s">
        <v>2496</v>
      </c>
      <c r="D738" s="21" t="s">
        <v>9</v>
      </c>
      <c r="E738" s="21" t="s">
        <v>10</v>
      </c>
      <c r="F738" s="21" t="s">
        <v>2610</v>
      </c>
      <c r="G738" s="21" t="s">
        <v>2611</v>
      </c>
      <c r="H738" s="21" t="s">
        <v>2735</v>
      </c>
      <c r="I738" s="21" t="s">
        <v>2736</v>
      </c>
      <c r="J738" s="21" t="s">
        <v>55</v>
      </c>
      <c r="K738" s="21" t="s">
        <v>32</v>
      </c>
      <c r="L738">
        <v>1510</v>
      </c>
      <c r="M738" s="21" t="s">
        <v>49</v>
      </c>
      <c r="N738" s="21" t="s">
        <v>14</v>
      </c>
      <c r="O738">
        <v>0.1714</v>
      </c>
      <c r="P738">
        <v>258.81</v>
      </c>
      <c r="Q738">
        <v>31.5595</v>
      </c>
      <c r="R738">
        <v>0.1714</v>
      </c>
      <c r="S738">
        <v>258.809867</v>
      </c>
      <c r="T738" s="21" t="s">
        <v>315</v>
      </c>
      <c r="U738">
        <v>31.5595</v>
      </c>
      <c r="V738">
        <v>8167.91</v>
      </c>
      <c r="W738">
        <v>2026</v>
      </c>
    </row>
    <row r="739" spans="1:23" x14ac:dyDescent="0.25">
      <c r="A739">
        <v>72035641</v>
      </c>
      <c r="B739" s="2">
        <v>46030</v>
      </c>
      <c r="C739" s="21" t="s">
        <v>2496</v>
      </c>
      <c r="D739" s="21" t="s">
        <v>9</v>
      </c>
      <c r="E739" s="21" t="s">
        <v>10</v>
      </c>
      <c r="F739" s="21" t="s">
        <v>2610</v>
      </c>
      <c r="G739" s="21" t="s">
        <v>2611</v>
      </c>
      <c r="H739" s="21" t="s">
        <v>2735</v>
      </c>
      <c r="I739" s="21" t="s">
        <v>2736</v>
      </c>
      <c r="J739" s="21" t="s">
        <v>55</v>
      </c>
      <c r="K739" s="21" t="s">
        <v>32</v>
      </c>
      <c r="L739">
        <v>1005</v>
      </c>
      <c r="M739" s="21" t="s">
        <v>49</v>
      </c>
      <c r="N739" s="21" t="s">
        <v>14</v>
      </c>
      <c r="O739">
        <v>0.1714</v>
      </c>
      <c r="P739">
        <v>172.25700000000001</v>
      </c>
      <c r="Q739">
        <v>31.5595</v>
      </c>
      <c r="R739">
        <v>0.1714</v>
      </c>
      <c r="S739">
        <v>172.25684799999999</v>
      </c>
      <c r="T739" s="21" t="s">
        <v>315</v>
      </c>
      <c r="U739">
        <v>31.5595</v>
      </c>
      <c r="V739">
        <v>5436.34</v>
      </c>
      <c r="W739">
        <v>2026</v>
      </c>
    </row>
    <row r="740" spans="1:23" x14ac:dyDescent="0.25">
      <c r="A740">
        <v>72035642</v>
      </c>
      <c r="B740" s="2">
        <v>46030</v>
      </c>
      <c r="C740" s="21" t="s">
        <v>2496</v>
      </c>
      <c r="D740" s="21" t="s">
        <v>9</v>
      </c>
      <c r="E740" s="21" t="s">
        <v>10</v>
      </c>
      <c r="F740" s="21" t="s">
        <v>2610</v>
      </c>
      <c r="G740" s="21" t="s">
        <v>2611</v>
      </c>
      <c r="H740" s="21" t="s">
        <v>2735</v>
      </c>
      <c r="I740" s="21" t="s">
        <v>2736</v>
      </c>
      <c r="J740" s="21" t="s">
        <v>55</v>
      </c>
      <c r="K740" s="21" t="s">
        <v>32</v>
      </c>
      <c r="L740">
        <v>4530</v>
      </c>
      <c r="M740" s="21" t="s">
        <v>49</v>
      </c>
      <c r="N740" s="21" t="s">
        <v>14</v>
      </c>
      <c r="O740">
        <v>0.1714</v>
      </c>
      <c r="P740">
        <v>776.44200000000001</v>
      </c>
      <c r="Q740">
        <v>31.5595</v>
      </c>
      <c r="R740">
        <v>0.1714</v>
      </c>
      <c r="S740">
        <v>776.441958</v>
      </c>
      <c r="T740" s="21" t="s">
        <v>315</v>
      </c>
      <c r="U740">
        <v>31.5595</v>
      </c>
      <c r="V740">
        <v>24504.12</v>
      </c>
      <c r="W740">
        <v>2026</v>
      </c>
    </row>
    <row r="741" spans="1:23" x14ac:dyDescent="0.25">
      <c r="A741">
        <v>72035643</v>
      </c>
      <c r="B741" s="2">
        <v>46030</v>
      </c>
      <c r="C741" s="21" t="s">
        <v>2496</v>
      </c>
      <c r="D741" s="21" t="s">
        <v>9</v>
      </c>
      <c r="E741" s="21" t="s">
        <v>10</v>
      </c>
      <c r="F741" s="21" t="s">
        <v>2610</v>
      </c>
      <c r="G741" s="21" t="s">
        <v>2611</v>
      </c>
      <c r="H741" s="21" t="s">
        <v>2735</v>
      </c>
      <c r="I741" s="21" t="s">
        <v>2736</v>
      </c>
      <c r="J741" s="21" t="s">
        <v>55</v>
      </c>
      <c r="K741" s="21" t="s">
        <v>32</v>
      </c>
      <c r="L741">
        <v>4530</v>
      </c>
      <c r="M741" s="21" t="s">
        <v>49</v>
      </c>
      <c r="N741" s="21" t="s">
        <v>14</v>
      </c>
      <c r="O741">
        <v>0.1714</v>
      </c>
      <c r="P741">
        <v>776.44</v>
      </c>
      <c r="Q741">
        <v>31.5595</v>
      </c>
      <c r="R741">
        <v>0.1714</v>
      </c>
      <c r="S741">
        <v>776.44005700000002</v>
      </c>
      <c r="T741" s="21" t="s">
        <v>315</v>
      </c>
      <c r="U741">
        <v>31.5595</v>
      </c>
      <c r="V741">
        <v>24504.06</v>
      </c>
      <c r="W741">
        <v>2026</v>
      </c>
    </row>
    <row r="742" spans="1:23" x14ac:dyDescent="0.25">
      <c r="A742">
        <v>72035646</v>
      </c>
      <c r="B742" s="2">
        <v>46030</v>
      </c>
      <c r="C742" s="21" t="s">
        <v>2496</v>
      </c>
      <c r="D742" s="21" t="s">
        <v>9</v>
      </c>
      <c r="E742" s="21" t="s">
        <v>10</v>
      </c>
      <c r="F742" s="21" t="s">
        <v>2610</v>
      </c>
      <c r="G742" s="21" t="s">
        <v>2611</v>
      </c>
      <c r="H742" s="21" t="s">
        <v>2735</v>
      </c>
      <c r="I742" s="21" t="s">
        <v>2736</v>
      </c>
      <c r="J742" s="21" t="s">
        <v>55</v>
      </c>
      <c r="K742" s="21" t="s">
        <v>32</v>
      </c>
      <c r="L742">
        <v>2515</v>
      </c>
      <c r="M742" s="21" t="s">
        <v>49</v>
      </c>
      <c r="N742" s="21" t="s">
        <v>14</v>
      </c>
      <c r="O742">
        <v>0.1714</v>
      </c>
      <c r="P742">
        <v>431.07100000000003</v>
      </c>
      <c r="Q742">
        <v>31.5595</v>
      </c>
      <c r="R742">
        <v>0.1714</v>
      </c>
      <c r="S742">
        <v>431.07115099999999</v>
      </c>
      <c r="T742" s="21" t="s">
        <v>315</v>
      </c>
      <c r="U742">
        <v>31.5595</v>
      </c>
      <c r="V742">
        <v>13604.39</v>
      </c>
      <c r="W742">
        <v>2026</v>
      </c>
    </row>
    <row r="743" spans="1:23" x14ac:dyDescent="0.25">
      <c r="A743">
        <v>72035647</v>
      </c>
      <c r="B743" s="2">
        <v>46030</v>
      </c>
      <c r="C743" s="21" t="s">
        <v>2496</v>
      </c>
      <c r="D743" s="21" t="s">
        <v>9</v>
      </c>
      <c r="E743" s="21" t="s">
        <v>10</v>
      </c>
      <c r="F743" s="21" t="s">
        <v>2610</v>
      </c>
      <c r="G743" s="21" t="s">
        <v>2611</v>
      </c>
      <c r="H743" s="21" t="s">
        <v>2735</v>
      </c>
      <c r="I743" s="21" t="s">
        <v>2736</v>
      </c>
      <c r="J743" s="21" t="s">
        <v>55</v>
      </c>
      <c r="K743" s="21" t="s">
        <v>32</v>
      </c>
      <c r="L743">
        <v>3520</v>
      </c>
      <c r="M743" s="21" t="s">
        <v>49</v>
      </c>
      <c r="N743" s="21" t="s">
        <v>14</v>
      </c>
      <c r="O743">
        <v>0.1714</v>
      </c>
      <c r="P743">
        <v>603.32799999999997</v>
      </c>
      <c r="Q743">
        <v>31.5595</v>
      </c>
      <c r="R743">
        <v>0.1714</v>
      </c>
      <c r="S743">
        <v>603.32799899999998</v>
      </c>
      <c r="T743" s="21" t="s">
        <v>315</v>
      </c>
      <c r="U743">
        <v>31.5595</v>
      </c>
      <c r="V743">
        <v>19040.73</v>
      </c>
      <c r="W743">
        <v>2026</v>
      </c>
    </row>
    <row r="744" spans="1:23" x14ac:dyDescent="0.25">
      <c r="A744">
        <v>72035648</v>
      </c>
      <c r="B744" s="2">
        <v>46030</v>
      </c>
      <c r="C744" s="21" t="s">
        <v>2496</v>
      </c>
      <c r="D744" s="21" t="s">
        <v>9</v>
      </c>
      <c r="E744" s="21" t="s">
        <v>10</v>
      </c>
      <c r="F744" s="21" t="s">
        <v>2610</v>
      </c>
      <c r="G744" s="21" t="s">
        <v>2611</v>
      </c>
      <c r="H744" s="21" t="s">
        <v>2735</v>
      </c>
      <c r="I744" s="21" t="s">
        <v>2736</v>
      </c>
      <c r="J744" s="21" t="s">
        <v>55</v>
      </c>
      <c r="K744" s="21" t="s">
        <v>32</v>
      </c>
      <c r="L744">
        <v>3520</v>
      </c>
      <c r="M744" s="21" t="s">
        <v>49</v>
      </c>
      <c r="N744" s="21" t="s">
        <v>14</v>
      </c>
      <c r="O744">
        <v>0.1714</v>
      </c>
      <c r="P744">
        <v>603.32799999999997</v>
      </c>
      <c r="Q744">
        <v>31.5595</v>
      </c>
      <c r="R744">
        <v>0.1714</v>
      </c>
      <c r="S744">
        <v>603.32799899999998</v>
      </c>
      <c r="T744" s="21" t="s">
        <v>315</v>
      </c>
      <c r="U744">
        <v>31.5595</v>
      </c>
      <c r="V744">
        <v>19040.73</v>
      </c>
      <c r="W744">
        <v>2026</v>
      </c>
    </row>
    <row r="745" spans="1:23" x14ac:dyDescent="0.25">
      <c r="A745">
        <v>72035649</v>
      </c>
      <c r="B745" s="2">
        <v>46030</v>
      </c>
      <c r="C745" s="21" t="s">
        <v>2496</v>
      </c>
      <c r="D745" s="21" t="s">
        <v>9</v>
      </c>
      <c r="E745" s="21" t="s">
        <v>10</v>
      </c>
      <c r="F745" s="21" t="s">
        <v>2610</v>
      </c>
      <c r="G745" s="21" t="s">
        <v>2611</v>
      </c>
      <c r="H745" s="21" t="s">
        <v>2735</v>
      </c>
      <c r="I745" s="21" t="s">
        <v>2736</v>
      </c>
      <c r="J745" s="21" t="s">
        <v>55</v>
      </c>
      <c r="K745" s="21" t="s">
        <v>32</v>
      </c>
      <c r="L745">
        <v>1005</v>
      </c>
      <c r="M745" s="21" t="s">
        <v>49</v>
      </c>
      <c r="N745" s="21" t="s">
        <v>14</v>
      </c>
      <c r="O745">
        <v>0.1714</v>
      </c>
      <c r="P745">
        <v>172.25700000000001</v>
      </c>
      <c r="Q745">
        <v>31.5595</v>
      </c>
      <c r="R745">
        <v>0.1714</v>
      </c>
      <c r="S745">
        <v>172.25684799999999</v>
      </c>
      <c r="T745" s="21" t="s">
        <v>315</v>
      </c>
      <c r="U745">
        <v>31.5595</v>
      </c>
      <c r="V745">
        <v>5436.34</v>
      </c>
      <c r="W745">
        <v>2026</v>
      </c>
    </row>
    <row r="746" spans="1:23" x14ac:dyDescent="0.25">
      <c r="A746">
        <v>72035649</v>
      </c>
      <c r="B746" s="2">
        <v>46030</v>
      </c>
      <c r="C746" s="21" t="s">
        <v>2496</v>
      </c>
      <c r="D746" s="21" t="s">
        <v>9</v>
      </c>
      <c r="E746" s="21" t="s">
        <v>10</v>
      </c>
      <c r="F746" s="21" t="s">
        <v>2610</v>
      </c>
      <c r="G746" s="21" t="s">
        <v>2611</v>
      </c>
      <c r="H746" s="21" t="s">
        <v>2735</v>
      </c>
      <c r="I746" s="21" t="s">
        <v>2736</v>
      </c>
      <c r="J746" s="21" t="s">
        <v>55</v>
      </c>
      <c r="K746" s="21" t="s">
        <v>32</v>
      </c>
      <c r="L746">
        <v>1005</v>
      </c>
      <c r="M746" s="21" t="s">
        <v>49</v>
      </c>
      <c r="N746" s="21" t="s">
        <v>14</v>
      </c>
      <c r="O746">
        <v>0.1714</v>
      </c>
      <c r="P746">
        <v>172.25700000000001</v>
      </c>
      <c r="Q746">
        <v>31.5595</v>
      </c>
      <c r="R746">
        <v>0.1714</v>
      </c>
      <c r="S746">
        <v>172.25684799999999</v>
      </c>
      <c r="T746" s="21" t="s">
        <v>315</v>
      </c>
      <c r="U746">
        <v>31.5595</v>
      </c>
      <c r="V746">
        <v>5436.34</v>
      </c>
      <c r="W746">
        <v>2026</v>
      </c>
    </row>
    <row r="747" spans="1:23" x14ac:dyDescent="0.25">
      <c r="A747">
        <v>72035649</v>
      </c>
      <c r="B747" s="2">
        <v>46030</v>
      </c>
      <c r="C747" s="21" t="s">
        <v>2496</v>
      </c>
      <c r="D747" s="21" t="s">
        <v>9</v>
      </c>
      <c r="E747" s="21" t="s">
        <v>10</v>
      </c>
      <c r="F747" s="21" t="s">
        <v>2610</v>
      </c>
      <c r="G747" s="21" t="s">
        <v>2611</v>
      </c>
      <c r="H747" s="21" t="s">
        <v>2735</v>
      </c>
      <c r="I747" s="21" t="s">
        <v>2736</v>
      </c>
      <c r="J747" s="21" t="s">
        <v>55</v>
      </c>
      <c r="K747" s="21" t="s">
        <v>32</v>
      </c>
      <c r="L747">
        <v>1005</v>
      </c>
      <c r="M747" s="21" t="s">
        <v>49</v>
      </c>
      <c r="N747" s="21" t="s">
        <v>14</v>
      </c>
      <c r="O747">
        <v>0.1714</v>
      </c>
      <c r="P747">
        <v>172.25700000000001</v>
      </c>
      <c r="Q747">
        <v>31.5595</v>
      </c>
      <c r="R747">
        <v>0.1714</v>
      </c>
      <c r="S747">
        <v>172.25684799999999</v>
      </c>
      <c r="T747" s="21" t="s">
        <v>315</v>
      </c>
      <c r="U747">
        <v>31.5595</v>
      </c>
      <c r="V747">
        <v>5436.34</v>
      </c>
      <c r="W747">
        <v>2026</v>
      </c>
    </row>
    <row r="748" spans="1:23" x14ac:dyDescent="0.25">
      <c r="A748">
        <v>72035650</v>
      </c>
      <c r="B748" s="2">
        <v>46030</v>
      </c>
      <c r="C748" s="21" t="s">
        <v>2496</v>
      </c>
      <c r="D748" s="21" t="s">
        <v>9</v>
      </c>
      <c r="E748" s="21" t="s">
        <v>10</v>
      </c>
      <c r="F748" s="21" t="s">
        <v>2610</v>
      </c>
      <c r="G748" s="21" t="s">
        <v>2611</v>
      </c>
      <c r="H748" s="21" t="s">
        <v>2735</v>
      </c>
      <c r="I748" s="21" t="s">
        <v>2736</v>
      </c>
      <c r="J748" s="21" t="s">
        <v>55</v>
      </c>
      <c r="K748" s="21" t="s">
        <v>32</v>
      </c>
      <c r="L748">
        <v>1510</v>
      </c>
      <c r="M748" s="21" t="s">
        <v>49</v>
      </c>
      <c r="N748" s="21" t="s">
        <v>14</v>
      </c>
      <c r="O748">
        <v>0.1714</v>
      </c>
      <c r="P748">
        <v>258.81400000000002</v>
      </c>
      <c r="Q748">
        <v>31.5595</v>
      </c>
      <c r="R748">
        <v>0.1714</v>
      </c>
      <c r="S748">
        <v>258.813986</v>
      </c>
      <c r="T748" s="21" t="s">
        <v>315</v>
      </c>
      <c r="U748">
        <v>31.5595</v>
      </c>
      <c r="V748">
        <v>8168.04</v>
      </c>
      <c r="W748">
        <v>2026</v>
      </c>
    </row>
    <row r="749" spans="1:23" x14ac:dyDescent="0.25">
      <c r="A749">
        <v>72035651</v>
      </c>
      <c r="B749" s="2">
        <v>46030</v>
      </c>
      <c r="C749" s="21" t="s">
        <v>2496</v>
      </c>
      <c r="D749" s="21" t="s">
        <v>9</v>
      </c>
      <c r="E749" s="21" t="s">
        <v>10</v>
      </c>
      <c r="F749" s="21" t="s">
        <v>2610</v>
      </c>
      <c r="G749" s="21" t="s">
        <v>2611</v>
      </c>
      <c r="H749" s="21" t="s">
        <v>2735</v>
      </c>
      <c r="I749" s="21" t="s">
        <v>2736</v>
      </c>
      <c r="J749" s="21" t="s">
        <v>55</v>
      </c>
      <c r="K749" s="21" t="s">
        <v>32</v>
      </c>
      <c r="L749">
        <v>2515</v>
      </c>
      <c r="M749" s="21" t="s">
        <v>49</v>
      </c>
      <c r="N749" s="21" t="s">
        <v>14</v>
      </c>
      <c r="O749">
        <v>0.1714</v>
      </c>
      <c r="P749">
        <v>431.07100000000003</v>
      </c>
      <c r="Q749">
        <v>31.5595</v>
      </c>
      <c r="R749">
        <v>0.1714</v>
      </c>
      <c r="S749">
        <v>431.07115099999999</v>
      </c>
      <c r="T749" s="21" t="s">
        <v>315</v>
      </c>
      <c r="U749">
        <v>31.5595</v>
      </c>
      <c r="V749">
        <v>13604.39</v>
      </c>
      <c r="W749">
        <v>2026</v>
      </c>
    </row>
    <row r="750" spans="1:23" x14ac:dyDescent="0.25">
      <c r="A750">
        <v>72035652</v>
      </c>
      <c r="B750" s="2">
        <v>46030</v>
      </c>
      <c r="C750" s="21" t="s">
        <v>2496</v>
      </c>
      <c r="D750" s="21" t="s">
        <v>9</v>
      </c>
      <c r="E750" s="21" t="s">
        <v>10</v>
      </c>
      <c r="F750" s="21" t="s">
        <v>2610</v>
      </c>
      <c r="G750" s="21" t="s">
        <v>2611</v>
      </c>
      <c r="H750" s="21" t="s">
        <v>2735</v>
      </c>
      <c r="I750" s="21" t="s">
        <v>2736</v>
      </c>
      <c r="J750" s="21" t="s">
        <v>55</v>
      </c>
      <c r="K750" s="21" t="s">
        <v>32</v>
      </c>
      <c r="L750">
        <v>1510</v>
      </c>
      <c r="M750" s="21" t="s">
        <v>49</v>
      </c>
      <c r="N750" s="21" t="s">
        <v>14</v>
      </c>
      <c r="O750">
        <v>0.1714</v>
      </c>
      <c r="P750">
        <v>258.81400000000002</v>
      </c>
      <c r="Q750">
        <v>31.5595</v>
      </c>
      <c r="R750">
        <v>0.1714</v>
      </c>
      <c r="S750">
        <v>258.813986</v>
      </c>
      <c r="T750" s="21" t="s">
        <v>315</v>
      </c>
      <c r="U750">
        <v>31.5595</v>
      </c>
      <c r="V750">
        <v>8168.04</v>
      </c>
      <c r="W750">
        <v>2026</v>
      </c>
    </row>
    <row r="751" spans="1:23" x14ac:dyDescent="0.25">
      <c r="A751">
        <v>72035653</v>
      </c>
      <c r="B751" s="2">
        <v>46030</v>
      </c>
      <c r="C751" s="21" t="s">
        <v>2496</v>
      </c>
      <c r="D751" s="21" t="s">
        <v>9</v>
      </c>
      <c r="E751" s="21" t="s">
        <v>10</v>
      </c>
      <c r="F751" s="21" t="s">
        <v>2610</v>
      </c>
      <c r="G751" s="21" t="s">
        <v>2611</v>
      </c>
      <c r="H751" s="21" t="s">
        <v>2735</v>
      </c>
      <c r="I751" s="21" t="s">
        <v>2736</v>
      </c>
      <c r="J751" s="21" t="s">
        <v>55</v>
      </c>
      <c r="K751" s="21" t="s">
        <v>32</v>
      </c>
      <c r="L751">
        <v>2515</v>
      </c>
      <c r="M751" s="21" t="s">
        <v>49</v>
      </c>
      <c r="N751" s="21" t="s">
        <v>14</v>
      </c>
      <c r="O751">
        <v>0.1714</v>
      </c>
      <c r="P751">
        <v>431.07100000000003</v>
      </c>
      <c r="Q751">
        <v>31.5595</v>
      </c>
      <c r="R751">
        <v>0.1714</v>
      </c>
      <c r="S751">
        <v>431.07115099999999</v>
      </c>
      <c r="T751" s="21" t="s">
        <v>315</v>
      </c>
      <c r="U751">
        <v>31.5595</v>
      </c>
      <c r="V751">
        <v>13604.39</v>
      </c>
      <c r="W751">
        <v>2026</v>
      </c>
    </row>
    <row r="752" spans="1:23" x14ac:dyDescent="0.25">
      <c r="A752">
        <v>72035656</v>
      </c>
      <c r="B752" s="2">
        <v>46030</v>
      </c>
      <c r="C752" s="21" t="s">
        <v>2496</v>
      </c>
      <c r="D752" s="21" t="s">
        <v>9</v>
      </c>
      <c r="E752" s="21" t="s">
        <v>10</v>
      </c>
      <c r="F752" s="21" t="s">
        <v>2610</v>
      </c>
      <c r="G752" s="21" t="s">
        <v>2611</v>
      </c>
      <c r="H752" s="21" t="s">
        <v>2735</v>
      </c>
      <c r="I752" s="21" t="s">
        <v>2736</v>
      </c>
      <c r="J752" s="21" t="s">
        <v>55</v>
      </c>
      <c r="K752" s="21" t="s">
        <v>32</v>
      </c>
      <c r="L752">
        <v>1510</v>
      </c>
      <c r="M752" s="21" t="s">
        <v>49</v>
      </c>
      <c r="N752" s="21" t="s">
        <v>14</v>
      </c>
      <c r="O752">
        <v>0.1714</v>
      </c>
      <c r="P752">
        <v>258.81</v>
      </c>
      <c r="Q752">
        <v>31.5595</v>
      </c>
      <c r="R752">
        <v>0.1714</v>
      </c>
      <c r="S752">
        <v>258.809867</v>
      </c>
      <c r="T752" s="21" t="s">
        <v>315</v>
      </c>
      <c r="U752">
        <v>31.5595</v>
      </c>
      <c r="V752">
        <v>8167.91</v>
      </c>
      <c r="W752">
        <v>2026</v>
      </c>
    </row>
    <row r="753" spans="1:23" x14ac:dyDescent="0.25">
      <c r="A753">
        <v>72035743</v>
      </c>
      <c r="B753" s="2">
        <v>46030</v>
      </c>
      <c r="C753" s="21" t="s">
        <v>2517</v>
      </c>
      <c r="D753" s="21" t="s">
        <v>9</v>
      </c>
      <c r="E753" s="21" t="s">
        <v>10</v>
      </c>
      <c r="F753" s="21" t="s">
        <v>2610</v>
      </c>
      <c r="G753" s="21" t="s">
        <v>2611</v>
      </c>
      <c r="H753" s="21" t="s">
        <v>1139</v>
      </c>
      <c r="I753" s="21" t="s">
        <v>1140</v>
      </c>
      <c r="J753" s="21" t="s">
        <v>1138</v>
      </c>
      <c r="K753" s="21" t="s">
        <v>32</v>
      </c>
      <c r="L753">
        <v>2200</v>
      </c>
      <c r="M753" s="21" t="s">
        <v>49</v>
      </c>
      <c r="N753" s="21" t="s">
        <v>14</v>
      </c>
      <c r="O753">
        <v>1.5755999999999999</v>
      </c>
      <c r="P753">
        <v>3466.32</v>
      </c>
      <c r="Q753">
        <v>31.5595</v>
      </c>
      <c r="R753">
        <v>1.5755999999999999</v>
      </c>
      <c r="S753">
        <v>3466.3201250000002</v>
      </c>
      <c r="T753" s="21" t="s">
        <v>315</v>
      </c>
      <c r="U753">
        <v>31.5595</v>
      </c>
      <c r="V753">
        <v>109395.33</v>
      </c>
      <c r="W753">
        <v>2026</v>
      </c>
    </row>
    <row r="754" spans="1:23" x14ac:dyDescent="0.25">
      <c r="A754">
        <v>72035750</v>
      </c>
      <c r="B754" s="2">
        <v>46030</v>
      </c>
      <c r="C754" s="21" t="s">
        <v>2517</v>
      </c>
      <c r="D754" s="21" t="s">
        <v>9</v>
      </c>
      <c r="E754" s="21" t="s">
        <v>10</v>
      </c>
      <c r="F754" s="21" t="s">
        <v>2610</v>
      </c>
      <c r="G754" s="21" t="s">
        <v>2611</v>
      </c>
      <c r="H754" s="21" t="s">
        <v>1639</v>
      </c>
      <c r="I754" s="21" t="s">
        <v>1640</v>
      </c>
      <c r="J754" s="21" t="s">
        <v>60</v>
      </c>
      <c r="K754" s="21" t="s">
        <v>32</v>
      </c>
      <c r="L754">
        <v>20000</v>
      </c>
      <c r="M754" s="21" t="s">
        <v>49</v>
      </c>
      <c r="N754" s="21" t="s">
        <v>14</v>
      </c>
      <c r="O754">
        <v>2.64E-2</v>
      </c>
      <c r="P754">
        <v>528</v>
      </c>
      <c r="Q754">
        <v>31.5595</v>
      </c>
      <c r="R754">
        <v>2.6398999999999999E-2</v>
      </c>
      <c r="S754">
        <v>528.00012600000002</v>
      </c>
      <c r="T754" s="21" t="s">
        <v>315</v>
      </c>
      <c r="U754">
        <v>31.5595</v>
      </c>
      <c r="V754">
        <v>16663.419999999998</v>
      </c>
      <c r="W754">
        <v>2026</v>
      </c>
    </row>
    <row r="755" spans="1:23" x14ac:dyDescent="0.25">
      <c r="A755">
        <v>72035763</v>
      </c>
      <c r="B755" s="2">
        <v>46030</v>
      </c>
      <c r="C755" s="21" t="s">
        <v>2517</v>
      </c>
      <c r="D755" s="21" t="s">
        <v>9</v>
      </c>
      <c r="E755" s="21" t="s">
        <v>10</v>
      </c>
      <c r="F755" s="21" t="s">
        <v>2610</v>
      </c>
      <c r="G755" s="21" t="s">
        <v>2611</v>
      </c>
      <c r="H755" s="21" t="s">
        <v>1128</v>
      </c>
      <c r="I755" s="21" t="s">
        <v>1129</v>
      </c>
      <c r="J755" s="21" t="s">
        <v>194</v>
      </c>
      <c r="K755" s="21" t="s">
        <v>32</v>
      </c>
      <c r="L755">
        <v>960</v>
      </c>
      <c r="M755" s="21" t="s">
        <v>49</v>
      </c>
      <c r="N755" s="21" t="s">
        <v>14</v>
      </c>
      <c r="O755">
        <v>0.18790000000000001</v>
      </c>
      <c r="P755">
        <v>180.38399999999999</v>
      </c>
      <c r="Q755">
        <v>31.5595</v>
      </c>
      <c r="R755">
        <v>0.18789900000000001</v>
      </c>
      <c r="S755">
        <v>180.38403600000001</v>
      </c>
      <c r="T755" s="21" t="s">
        <v>315</v>
      </c>
      <c r="U755">
        <v>31.5595</v>
      </c>
      <c r="V755">
        <v>5692.83</v>
      </c>
      <c r="W755">
        <v>2026</v>
      </c>
    </row>
    <row r="756" spans="1:23" x14ac:dyDescent="0.25">
      <c r="A756">
        <v>72035873</v>
      </c>
      <c r="B756" s="2">
        <v>46030</v>
      </c>
      <c r="C756" s="21" t="s">
        <v>2550</v>
      </c>
      <c r="D756" s="21" t="s">
        <v>9</v>
      </c>
      <c r="E756" s="21" t="s">
        <v>10</v>
      </c>
      <c r="F756" s="21" t="s">
        <v>2610</v>
      </c>
      <c r="G756" s="21" t="s">
        <v>2611</v>
      </c>
      <c r="H756" s="21" t="s">
        <v>1689</v>
      </c>
      <c r="I756" s="21" t="s">
        <v>1690</v>
      </c>
      <c r="J756" s="21" t="s">
        <v>65</v>
      </c>
      <c r="K756" s="21" t="s">
        <v>32</v>
      </c>
      <c r="L756">
        <v>5000</v>
      </c>
      <c r="M756" s="21" t="s">
        <v>49</v>
      </c>
      <c r="N756" s="21" t="s">
        <v>14</v>
      </c>
      <c r="O756">
        <v>0.14549999999999999</v>
      </c>
      <c r="P756">
        <v>727.5</v>
      </c>
      <c r="Q756">
        <v>31.5595</v>
      </c>
      <c r="R756">
        <v>0.14549999999999999</v>
      </c>
      <c r="S756">
        <v>727.50011800000004</v>
      </c>
      <c r="T756" s="21" t="s">
        <v>315</v>
      </c>
      <c r="U756">
        <v>31.5595</v>
      </c>
      <c r="V756">
        <v>22959.54</v>
      </c>
      <c r="W756">
        <v>2026</v>
      </c>
    </row>
    <row r="757" spans="1:23" x14ac:dyDescent="0.25">
      <c r="A757">
        <v>72035880</v>
      </c>
      <c r="B757" s="2">
        <v>46030</v>
      </c>
      <c r="C757" s="21" t="s">
        <v>2550</v>
      </c>
      <c r="D757" s="21" t="s">
        <v>9</v>
      </c>
      <c r="E757" s="21" t="s">
        <v>10</v>
      </c>
      <c r="F757" s="21" t="s">
        <v>2610</v>
      </c>
      <c r="G757" s="21" t="s">
        <v>2611</v>
      </c>
      <c r="H757" s="21" t="s">
        <v>1121</v>
      </c>
      <c r="I757" s="21" t="s">
        <v>1122</v>
      </c>
      <c r="J757" s="21" t="s">
        <v>1123</v>
      </c>
      <c r="K757" s="21" t="s">
        <v>32</v>
      </c>
      <c r="L757">
        <v>1800</v>
      </c>
      <c r="M757" s="21" t="s">
        <v>49</v>
      </c>
      <c r="N757" s="21" t="s">
        <v>14</v>
      </c>
      <c r="O757">
        <v>0.1115</v>
      </c>
      <c r="P757">
        <v>200.7</v>
      </c>
      <c r="Q757">
        <v>31.5595</v>
      </c>
      <c r="R757">
        <v>0.111499</v>
      </c>
      <c r="S757">
        <v>200.69994700000001</v>
      </c>
      <c r="T757" s="21" t="s">
        <v>315</v>
      </c>
      <c r="U757">
        <v>31.5595</v>
      </c>
      <c r="V757">
        <v>6333.99</v>
      </c>
      <c r="W757">
        <v>2026</v>
      </c>
    </row>
    <row r="758" spans="1:23" x14ac:dyDescent="0.25">
      <c r="A758">
        <v>72036393</v>
      </c>
      <c r="B758" s="2">
        <v>46030</v>
      </c>
      <c r="C758" s="21" t="s">
        <v>2551</v>
      </c>
      <c r="D758" s="21" t="s">
        <v>9</v>
      </c>
      <c r="E758" s="21" t="s">
        <v>10</v>
      </c>
      <c r="F758" s="21" t="s">
        <v>2610</v>
      </c>
      <c r="G758" s="21" t="s">
        <v>2611</v>
      </c>
      <c r="H758" s="21" t="s">
        <v>1128</v>
      </c>
      <c r="I758" s="21" t="s">
        <v>1129</v>
      </c>
      <c r="J758" s="21" t="s">
        <v>194</v>
      </c>
      <c r="K758" s="21" t="s">
        <v>32</v>
      </c>
      <c r="L758">
        <v>2400</v>
      </c>
      <c r="M758" s="21" t="s">
        <v>49</v>
      </c>
      <c r="N758" s="21" t="s">
        <v>14</v>
      </c>
      <c r="O758">
        <v>0.186</v>
      </c>
      <c r="P758">
        <v>446.4</v>
      </c>
      <c r="Q758">
        <v>31.5595</v>
      </c>
      <c r="R758">
        <v>0.186</v>
      </c>
      <c r="S758">
        <v>446.39997399999999</v>
      </c>
      <c r="T758" s="21" t="s">
        <v>315</v>
      </c>
      <c r="U758">
        <v>31.5595</v>
      </c>
      <c r="V758">
        <v>14088.16</v>
      </c>
      <c r="W758">
        <v>2026</v>
      </c>
    </row>
    <row r="759" spans="1:23" x14ac:dyDescent="0.25">
      <c r="A759">
        <v>72036506</v>
      </c>
      <c r="B759" s="2">
        <v>46030</v>
      </c>
      <c r="C759" s="21" t="s">
        <v>2560</v>
      </c>
      <c r="D759" s="21" t="s">
        <v>9</v>
      </c>
      <c r="E759" s="21" t="s">
        <v>10</v>
      </c>
      <c r="F759" s="21" t="s">
        <v>2610</v>
      </c>
      <c r="G759" s="21" t="s">
        <v>2611</v>
      </c>
      <c r="H759" s="21" t="s">
        <v>2332</v>
      </c>
      <c r="I759" s="21" t="s">
        <v>2333</v>
      </c>
      <c r="J759" s="21" t="s">
        <v>179</v>
      </c>
      <c r="K759" s="21" t="s">
        <v>32</v>
      </c>
      <c r="L759">
        <v>3400</v>
      </c>
      <c r="M759" s="21" t="s">
        <v>49</v>
      </c>
      <c r="N759" s="21" t="s">
        <v>14</v>
      </c>
      <c r="O759">
        <v>7.2599999999999998E-2</v>
      </c>
      <c r="P759">
        <v>246.84</v>
      </c>
      <c r="Q759">
        <v>31.5595</v>
      </c>
      <c r="R759">
        <v>7.2599999999999998E-2</v>
      </c>
      <c r="S759">
        <v>246.84009499999999</v>
      </c>
      <c r="T759" s="21" t="s">
        <v>315</v>
      </c>
      <c r="U759">
        <v>31.5595</v>
      </c>
      <c r="V759">
        <v>7790.15</v>
      </c>
      <c r="W759">
        <v>2026</v>
      </c>
    </row>
    <row r="760" spans="1:23" x14ac:dyDescent="0.25">
      <c r="A760">
        <v>72036506</v>
      </c>
      <c r="B760" s="2">
        <v>46030</v>
      </c>
      <c r="C760" s="21" t="s">
        <v>2560</v>
      </c>
      <c r="D760" s="21" t="s">
        <v>9</v>
      </c>
      <c r="E760" s="21" t="s">
        <v>10</v>
      </c>
      <c r="F760" s="21" t="s">
        <v>2610</v>
      </c>
      <c r="G760" s="21" t="s">
        <v>2611</v>
      </c>
      <c r="H760" s="21" t="s">
        <v>1675</v>
      </c>
      <c r="I760" s="21" t="s">
        <v>1676</v>
      </c>
      <c r="J760" s="21" t="s">
        <v>179</v>
      </c>
      <c r="K760" s="21" t="s">
        <v>32</v>
      </c>
      <c r="L760">
        <v>1500</v>
      </c>
      <c r="M760" s="21" t="s">
        <v>49</v>
      </c>
      <c r="N760" s="21" t="s">
        <v>14</v>
      </c>
      <c r="O760">
        <v>4.9399999999999999E-2</v>
      </c>
      <c r="P760">
        <v>74.099999999999994</v>
      </c>
      <c r="Q760">
        <v>31.5595</v>
      </c>
      <c r="R760">
        <v>4.9399999999999999E-2</v>
      </c>
      <c r="S760">
        <v>74.100032999999996</v>
      </c>
      <c r="T760" s="21" t="s">
        <v>315</v>
      </c>
      <c r="U760">
        <v>31.5595</v>
      </c>
      <c r="V760">
        <v>2338.56</v>
      </c>
      <c r="W760">
        <v>2026</v>
      </c>
    </row>
    <row r="761" spans="1:23" x14ac:dyDescent="0.25">
      <c r="A761">
        <v>72034134</v>
      </c>
      <c r="B761" s="2">
        <v>46044</v>
      </c>
      <c r="C761" s="21" t="s">
        <v>2447</v>
      </c>
      <c r="D761" s="21" t="s">
        <v>9</v>
      </c>
      <c r="E761" s="21" t="s">
        <v>10</v>
      </c>
      <c r="F761" s="21" t="s">
        <v>2678</v>
      </c>
      <c r="G761" s="21" t="s">
        <v>2679</v>
      </c>
      <c r="H761" s="21" t="s">
        <v>1929</v>
      </c>
      <c r="I761" s="21" t="s">
        <v>1930</v>
      </c>
      <c r="J761" s="21" t="s">
        <v>56</v>
      </c>
      <c r="K761" s="21" t="s">
        <v>32</v>
      </c>
      <c r="L761">
        <v>5200</v>
      </c>
      <c r="M761" s="21" t="s">
        <v>49</v>
      </c>
      <c r="N761" s="21" t="s">
        <v>14</v>
      </c>
      <c r="O761">
        <v>1.0909</v>
      </c>
      <c r="P761">
        <v>5672.68</v>
      </c>
      <c r="Q761">
        <v>31.470099999999999</v>
      </c>
      <c r="R761">
        <v>1.0908990000000001</v>
      </c>
      <c r="S761">
        <v>5672.6800990000002</v>
      </c>
      <c r="T761" s="21" t="s">
        <v>315</v>
      </c>
      <c r="U761">
        <v>31.470099999999999</v>
      </c>
      <c r="V761">
        <v>178519.81</v>
      </c>
      <c r="W761">
        <v>2026</v>
      </c>
    </row>
    <row r="762" spans="1:23" x14ac:dyDescent="0.25">
      <c r="A762">
        <v>72034565</v>
      </c>
      <c r="B762" s="2">
        <v>46044</v>
      </c>
      <c r="C762" s="21" t="s">
        <v>2479</v>
      </c>
      <c r="D762" s="21" t="s">
        <v>9</v>
      </c>
      <c r="E762" s="21" t="s">
        <v>10</v>
      </c>
      <c r="F762" s="21" t="s">
        <v>2678</v>
      </c>
      <c r="G762" s="21" t="s">
        <v>2679</v>
      </c>
      <c r="H762" s="21" t="s">
        <v>2313</v>
      </c>
      <c r="I762" s="21" t="s">
        <v>2314</v>
      </c>
      <c r="J762" s="21" t="s">
        <v>1674</v>
      </c>
      <c r="K762" s="21" t="s">
        <v>32</v>
      </c>
      <c r="L762">
        <v>2300</v>
      </c>
      <c r="M762" s="21" t="s">
        <v>49</v>
      </c>
      <c r="N762" s="21" t="s">
        <v>14</v>
      </c>
      <c r="O762">
        <v>1.7192000000000001</v>
      </c>
      <c r="P762">
        <v>3954.16</v>
      </c>
      <c r="Q762">
        <v>31.470099999999999</v>
      </c>
      <c r="R762">
        <v>1.7192000000000001</v>
      </c>
      <c r="S762">
        <v>3954.1599799999999</v>
      </c>
      <c r="T762" s="21" t="s">
        <v>315</v>
      </c>
      <c r="U762">
        <v>31.470099999999999</v>
      </c>
      <c r="V762">
        <v>124437.81</v>
      </c>
      <c r="W762">
        <v>2026</v>
      </c>
    </row>
    <row r="763" spans="1:23" x14ac:dyDescent="0.25">
      <c r="A763">
        <v>72034686</v>
      </c>
      <c r="B763" s="2">
        <v>46044</v>
      </c>
      <c r="C763" s="21" t="s">
        <v>2464</v>
      </c>
      <c r="D763" s="21" t="s">
        <v>9</v>
      </c>
      <c r="E763" s="21" t="s">
        <v>10</v>
      </c>
      <c r="F763" s="21" t="s">
        <v>2678</v>
      </c>
      <c r="G763" s="21" t="s">
        <v>2679</v>
      </c>
      <c r="H763" s="21" t="s">
        <v>1643</v>
      </c>
      <c r="I763" s="21" t="s">
        <v>1644</v>
      </c>
      <c r="J763" s="21" t="s">
        <v>56</v>
      </c>
      <c r="K763" s="21" t="s">
        <v>32</v>
      </c>
      <c r="L763">
        <v>12200</v>
      </c>
      <c r="M763" s="21" t="s">
        <v>49</v>
      </c>
      <c r="N763" s="21" t="s">
        <v>14</v>
      </c>
      <c r="O763">
        <v>0.7581</v>
      </c>
      <c r="P763">
        <v>9248.82</v>
      </c>
      <c r="Q763">
        <v>31.470099999999999</v>
      </c>
      <c r="R763">
        <v>0.75809899999999997</v>
      </c>
      <c r="S763">
        <v>9248.8199910000003</v>
      </c>
      <c r="T763" s="21" t="s">
        <v>315</v>
      </c>
      <c r="U763">
        <v>31.470099999999999</v>
      </c>
      <c r="V763">
        <v>291061.28999999998</v>
      </c>
      <c r="W763">
        <v>2026</v>
      </c>
    </row>
    <row r="764" spans="1:23" x14ac:dyDescent="0.25">
      <c r="A764">
        <v>72035113</v>
      </c>
      <c r="B764" s="2">
        <v>46044</v>
      </c>
      <c r="C764" s="21" t="s">
        <v>2508</v>
      </c>
      <c r="D764" s="21" t="s">
        <v>9</v>
      </c>
      <c r="E764" s="21" t="s">
        <v>10</v>
      </c>
      <c r="F764" s="21" t="s">
        <v>2678</v>
      </c>
      <c r="G764" s="21" t="s">
        <v>2679</v>
      </c>
      <c r="H764" s="21" t="s">
        <v>1641</v>
      </c>
      <c r="I764" s="21" t="s">
        <v>1642</v>
      </c>
      <c r="J764" s="21" t="s">
        <v>56</v>
      </c>
      <c r="K764" s="21" t="s">
        <v>32</v>
      </c>
      <c r="L764">
        <v>1200</v>
      </c>
      <c r="M764" s="21" t="s">
        <v>49</v>
      </c>
      <c r="N764" s="21" t="s">
        <v>14</v>
      </c>
      <c r="O764">
        <v>1.4593</v>
      </c>
      <c r="P764">
        <v>1751.16</v>
      </c>
      <c r="Q764">
        <v>31.470099999999999</v>
      </c>
      <c r="R764">
        <v>1.4593</v>
      </c>
      <c r="S764">
        <v>1751.159989</v>
      </c>
      <c r="T764" s="21" t="s">
        <v>315</v>
      </c>
      <c r="U764">
        <v>31.470099999999999</v>
      </c>
      <c r="V764">
        <v>55109.18</v>
      </c>
      <c r="W764">
        <v>2026</v>
      </c>
    </row>
    <row r="765" spans="1:23" x14ac:dyDescent="0.25">
      <c r="A765">
        <v>72035157</v>
      </c>
      <c r="B765" s="2">
        <v>46044</v>
      </c>
      <c r="C765" s="21" t="s">
        <v>2494</v>
      </c>
      <c r="D765" s="21" t="s">
        <v>9</v>
      </c>
      <c r="E765" s="21" t="s">
        <v>10</v>
      </c>
      <c r="F765" s="21" t="s">
        <v>2678</v>
      </c>
      <c r="G765" s="21" t="s">
        <v>2679</v>
      </c>
      <c r="H765" s="21" t="s">
        <v>2741</v>
      </c>
      <c r="I765" s="21" t="s">
        <v>2742</v>
      </c>
      <c r="J765" s="21" t="s">
        <v>418</v>
      </c>
      <c r="K765" s="21" t="s">
        <v>32</v>
      </c>
      <c r="L765">
        <v>2500</v>
      </c>
      <c r="M765" s="21" t="s">
        <v>49</v>
      </c>
      <c r="N765" s="21" t="s">
        <v>14</v>
      </c>
      <c r="O765">
        <v>1.0019</v>
      </c>
      <c r="P765">
        <v>2504.75</v>
      </c>
      <c r="Q765">
        <v>31.470099999999999</v>
      </c>
      <c r="R765">
        <v>1.0018990000000001</v>
      </c>
      <c r="S765">
        <v>2504.7499050000001</v>
      </c>
      <c r="T765" s="21" t="s">
        <v>315</v>
      </c>
      <c r="U765">
        <v>31.470099999999999</v>
      </c>
      <c r="V765">
        <v>78824.73</v>
      </c>
      <c r="W765">
        <v>2026</v>
      </c>
    </row>
    <row r="766" spans="1:23" x14ac:dyDescent="0.25">
      <c r="A766">
        <v>72035158</v>
      </c>
      <c r="B766" s="2">
        <v>46044</v>
      </c>
      <c r="C766" s="21" t="s">
        <v>2494</v>
      </c>
      <c r="D766" s="21" t="s">
        <v>9</v>
      </c>
      <c r="E766" s="21" t="s">
        <v>10</v>
      </c>
      <c r="F766" s="21" t="s">
        <v>2678</v>
      </c>
      <c r="G766" s="21" t="s">
        <v>2679</v>
      </c>
      <c r="H766" s="21" t="s">
        <v>2741</v>
      </c>
      <c r="I766" s="21" t="s">
        <v>2742</v>
      </c>
      <c r="J766" s="21" t="s">
        <v>418</v>
      </c>
      <c r="K766" s="21" t="s">
        <v>32</v>
      </c>
      <c r="L766">
        <v>1000</v>
      </c>
      <c r="M766" s="21" t="s">
        <v>49</v>
      </c>
      <c r="N766" s="21" t="s">
        <v>14</v>
      </c>
      <c r="O766">
        <v>1.0019</v>
      </c>
      <c r="P766">
        <v>1001.9</v>
      </c>
      <c r="Q766">
        <v>31.470099999999999</v>
      </c>
      <c r="R766">
        <v>1.0018990000000001</v>
      </c>
      <c r="S766">
        <v>1001.899898</v>
      </c>
      <c r="T766" s="21" t="s">
        <v>315</v>
      </c>
      <c r="U766">
        <v>31.470099999999999</v>
      </c>
      <c r="V766">
        <v>31529.89</v>
      </c>
      <c r="W766">
        <v>2026</v>
      </c>
    </row>
    <row r="767" spans="1:23" x14ac:dyDescent="0.25">
      <c r="A767">
        <v>72035275</v>
      </c>
      <c r="B767" s="2">
        <v>46044</v>
      </c>
      <c r="C767" s="21" t="s">
        <v>2491</v>
      </c>
      <c r="D767" s="21" t="s">
        <v>9</v>
      </c>
      <c r="E767" s="21" t="s">
        <v>10</v>
      </c>
      <c r="F767" s="21" t="s">
        <v>2678</v>
      </c>
      <c r="G767" s="21" t="s">
        <v>2679</v>
      </c>
      <c r="H767" s="21" t="s">
        <v>507</v>
      </c>
      <c r="I767" s="21" t="s">
        <v>988</v>
      </c>
      <c r="J767" s="21" t="s">
        <v>136</v>
      </c>
      <c r="K767" s="21" t="s">
        <v>32</v>
      </c>
      <c r="L767">
        <v>1200</v>
      </c>
      <c r="M767" s="21" t="s">
        <v>49</v>
      </c>
      <c r="N767" s="21" t="s">
        <v>14</v>
      </c>
      <c r="O767">
        <v>0.74050000000000005</v>
      </c>
      <c r="P767">
        <v>888.6</v>
      </c>
      <c r="Q767">
        <v>31.470099999999999</v>
      </c>
      <c r="R767">
        <v>0.74050000000000005</v>
      </c>
      <c r="S767">
        <v>888.59997199999998</v>
      </c>
      <c r="T767" s="21" t="s">
        <v>315</v>
      </c>
      <c r="U767">
        <v>31.470099999999999</v>
      </c>
      <c r="V767">
        <v>27964.33</v>
      </c>
      <c r="W767">
        <v>2026</v>
      </c>
    </row>
    <row r="768" spans="1:23" x14ac:dyDescent="0.25">
      <c r="A768">
        <v>72035520</v>
      </c>
      <c r="B768" s="2">
        <v>46044</v>
      </c>
      <c r="C768" s="21" t="s">
        <v>2500</v>
      </c>
      <c r="D768" s="21" t="s">
        <v>9</v>
      </c>
      <c r="E768" s="21" t="s">
        <v>10</v>
      </c>
      <c r="F768" s="21" t="s">
        <v>2678</v>
      </c>
      <c r="G768" s="21" t="s">
        <v>2679</v>
      </c>
      <c r="H768" s="21" t="s">
        <v>2710</v>
      </c>
      <c r="I768" s="21" t="s">
        <v>2711</v>
      </c>
      <c r="J768" s="21" t="s">
        <v>56</v>
      </c>
      <c r="K768" s="21" t="s">
        <v>32</v>
      </c>
      <c r="L768">
        <v>300</v>
      </c>
      <c r="M768" s="21" t="s">
        <v>49</v>
      </c>
      <c r="N768" s="21" t="s">
        <v>14</v>
      </c>
      <c r="O768">
        <v>0.57350000000000001</v>
      </c>
      <c r="P768">
        <v>172.05</v>
      </c>
      <c r="Q768">
        <v>31.470099999999999</v>
      </c>
      <c r="R768">
        <v>0.57349899999999998</v>
      </c>
      <c r="S768">
        <v>172.04997700000001</v>
      </c>
      <c r="T768" s="21" t="s">
        <v>315</v>
      </c>
      <c r="U768">
        <v>31.470099999999999</v>
      </c>
      <c r="V768">
        <v>5414.43</v>
      </c>
      <c r="W768">
        <v>2026</v>
      </c>
    </row>
    <row r="769" spans="1:23" x14ac:dyDescent="0.25">
      <c r="A769">
        <v>72035826</v>
      </c>
      <c r="B769" s="2">
        <v>46044</v>
      </c>
      <c r="C769" s="21" t="s">
        <v>2557</v>
      </c>
      <c r="D769" s="21" t="s">
        <v>9</v>
      </c>
      <c r="E769" s="21" t="s">
        <v>10</v>
      </c>
      <c r="F769" s="21" t="s">
        <v>2678</v>
      </c>
      <c r="G769" s="21" t="s">
        <v>2679</v>
      </c>
      <c r="H769" s="21" t="s">
        <v>2716</v>
      </c>
      <c r="I769" s="21" t="s">
        <v>2717</v>
      </c>
      <c r="J769" s="21" t="s">
        <v>163</v>
      </c>
      <c r="K769" s="21" t="s">
        <v>32</v>
      </c>
      <c r="L769">
        <v>2300</v>
      </c>
      <c r="M769" s="21" t="s">
        <v>49</v>
      </c>
      <c r="N769" s="21" t="s">
        <v>14</v>
      </c>
      <c r="O769">
        <v>1.3552</v>
      </c>
      <c r="P769">
        <v>3116.96</v>
      </c>
      <c r="Q769">
        <v>31.470099999999999</v>
      </c>
      <c r="R769">
        <v>1.3552</v>
      </c>
      <c r="S769">
        <v>3116.9599069999999</v>
      </c>
      <c r="T769" s="21" t="s">
        <v>315</v>
      </c>
      <c r="U769">
        <v>31.470099999999999</v>
      </c>
      <c r="V769">
        <v>98091.04</v>
      </c>
      <c r="W769">
        <v>2026</v>
      </c>
    </row>
    <row r="770" spans="1:23" x14ac:dyDescent="0.25">
      <c r="A770">
        <v>72036393</v>
      </c>
      <c r="B770" s="2">
        <v>46044</v>
      </c>
      <c r="C770" s="21" t="s">
        <v>2551</v>
      </c>
      <c r="D770" s="21" t="s">
        <v>9</v>
      </c>
      <c r="E770" s="21" t="s">
        <v>10</v>
      </c>
      <c r="F770" s="21" t="s">
        <v>2678</v>
      </c>
      <c r="G770" s="21" t="s">
        <v>2679</v>
      </c>
      <c r="H770" s="21" t="s">
        <v>1637</v>
      </c>
      <c r="I770" s="21" t="s">
        <v>1638</v>
      </c>
      <c r="J770" s="21" t="s">
        <v>194</v>
      </c>
      <c r="K770" s="21" t="s">
        <v>32</v>
      </c>
      <c r="L770">
        <v>5000</v>
      </c>
      <c r="M770" s="21" t="s">
        <v>49</v>
      </c>
      <c r="N770" s="21" t="s">
        <v>14</v>
      </c>
      <c r="O770">
        <v>0.16020000000000001</v>
      </c>
      <c r="P770">
        <v>801</v>
      </c>
      <c r="Q770">
        <v>31.470099999999999</v>
      </c>
      <c r="R770">
        <v>0.16019900000000001</v>
      </c>
      <c r="S770">
        <v>800.99999600000001</v>
      </c>
      <c r="T770" s="21" t="s">
        <v>315</v>
      </c>
      <c r="U770">
        <v>31.470099999999999</v>
      </c>
      <c r="V770">
        <v>25207.55</v>
      </c>
      <c r="W770">
        <v>2026</v>
      </c>
    </row>
    <row r="771" spans="1:23" x14ac:dyDescent="0.25">
      <c r="A771">
        <v>72036643</v>
      </c>
      <c r="B771" s="2">
        <v>46044</v>
      </c>
      <c r="C771" s="21" t="s">
        <v>2667</v>
      </c>
      <c r="D771" s="21" t="s">
        <v>9</v>
      </c>
      <c r="E771" s="21" t="s">
        <v>10</v>
      </c>
      <c r="F771" s="21" t="s">
        <v>2767</v>
      </c>
      <c r="G771" s="21" t="s">
        <v>2768</v>
      </c>
      <c r="H771" s="21" t="s">
        <v>1128</v>
      </c>
      <c r="I771" s="21" t="s">
        <v>1129</v>
      </c>
      <c r="J771" s="21" t="s">
        <v>194</v>
      </c>
      <c r="K771" s="21" t="s">
        <v>32</v>
      </c>
      <c r="L771">
        <v>960</v>
      </c>
      <c r="M771" s="21" t="s">
        <v>49</v>
      </c>
      <c r="N771" s="21" t="s">
        <v>14</v>
      </c>
      <c r="O771">
        <v>0.186</v>
      </c>
      <c r="P771">
        <v>178.56</v>
      </c>
      <c r="Q771">
        <v>31.470099999999999</v>
      </c>
      <c r="R771">
        <v>0.186</v>
      </c>
      <c r="S771">
        <v>178.559966</v>
      </c>
      <c r="T771" s="21" t="s">
        <v>315</v>
      </c>
      <c r="U771">
        <v>31.470099999999999</v>
      </c>
      <c r="V771">
        <v>5619.3</v>
      </c>
      <c r="W771">
        <v>2026</v>
      </c>
    </row>
    <row r="772" spans="1:23" x14ac:dyDescent="0.25">
      <c r="A772">
        <v>72036684</v>
      </c>
      <c r="B772" s="2">
        <v>46044</v>
      </c>
      <c r="C772" s="21" t="s">
        <v>2698</v>
      </c>
      <c r="D772" s="21" t="s">
        <v>9</v>
      </c>
      <c r="E772" s="21" t="s">
        <v>10</v>
      </c>
      <c r="F772" s="21" t="s">
        <v>2678</v>
      </c>
      <c r="G772" s="21" t="s">
        <v>2679</v>
      </c>
      <c r="H772" s="21" t="s">
        <v>2472</v>
      </c>
      <c r="I772" s="21" t="s">
        <v>2473</v>
      </c>
      <c r="J772" s="21" t="s">
        <v>82</v>
      </c>
      <c r="K772" s="21" t="s">
        <v>32</v>
      </c>
      <c r="L772">
        <v>100000</v>
      </c>
      <c r="M772" s="21" t="s">
        <v>49</v>
      </c>
      <c r="N772" s="21" t="s">
        <v>14</v>
      </c>
      <c r="O772">
        <v>2.0299999999999999E-2</v>
      </c>
      <c r="P772">
        <v>2030</v>
      </c>
      <c r="Q772">
        <v>31.470099999999999</v>
      </c>
      <c r="R772">
        <v>2.0299000000000001E-2</v>
      </c>
      <c r="S772">
        <v>2029.999904</v>
      </c>
      <c r="T772" s="21" t="s">
        <v>315</v>
      </c>
      <c r="U772">
        <v>31.470099999999999</v>
      </c>
      <c r="V772">
        <v>63884.3</v>
      </c>
      <c r="W772">
        <v>2026</v>
      </c>
    </row>
    <row r="773" spans="1:23" x14ac:dyDescent="0.25">
      <c r="A773">
        <v>72036941</v>
      </c>
      <c r="B773" s="2">
        <v>46044</v>
      </c>
      <c r="C773" s="21" t="s">
        <v>2561</v>
      </c>
      <c r="D773" s="21" t="s">
        <v>9</v>
      </c>
      <c r="E773" s="21" t="s">
        <v>10</v>
      </c>
      <c r="F773" s="21" t="s">
        <v>2678</v>
      </c>
      <c r="G773" s="21" t="s">
        <v>2679</v>
      </c>
      <c r="H773" s="21" t="s">
        <v>176</v>
      </c>
      <c r="I773" s="21" t="s">
        <v>177</v>
      </c>
      <c r="J773" s="21" t="s">
        <v>173</v>
      </c>
      <c r="K773" s="21" t="s">
        <v>32</v>
      </c>
      <c r="L773">
        <v>50000</v>
      </c>
      <c r="M773" s="21" t="s">
        <v>49</v>
      </c>
      <c r="N773" s="21" t="s">
        <v>14</v>
      </c>
      <c r="O773">
        <v>1.43E-2</v>
      </c>
      <c r="P773">
        <v>715</v>
      </c>
      <c r="Q773">
        <v>31.470099999999999</v>
      </c>
      <c r="R773">
        <v>1.4298999999999999E-2</v>
      </c>
      <c r="S773">
        <v>714.99995200000001</v>
      </c>
      <c r="T773" s="21" t="s">
        <v>315</v>
      </c>
      <c r="U773">
        <v>31.470099999999999</v>
      </c>
      <c r="V773">
        <v>22501.119999999999</v>
      </c>
      <c r="W773">
        <v>2026</v>
      </c>
    </row>
    <row r="774" spans="1:23" x14ac:dyDescent="0.25">
      <c r="A774">
        <v>72036997</v>
      </c>
      <c r="B774" s="2">
        <v>46044</v>
      </c>
      <c r="C774" s="21" t="s">
        <v>2686</v>
      </c>
      <c r="D774" s="21" t="s">
        <v>9</v>
      </c>
      <c r="E774" s="21" t="s">
        <v>10</v>
      </c>
      <c r="F774" s="21" t="s">
        <v>2678</v>
      </c>
      <c r="G774" s="21" t="s">
        <v>2679</v>
      </c>
      <c r="H774" s="21" t="s">
        <v>1677</v>
      </c>
      <c r="I774" s="21" t="s">
        <v>1678</v>
      </c>
      <c r="J774" s="21" t="s">
        <v>179</v>
      </c>
      <c r="K774" s="21" t="s">
        <v>32</v>
      </c>
      <c r="L774">
        <v>1020</v>
      </c>
      <c r="M774" s="21" t="s">
        <v>49</v>
      </c>
      <c r="N774" s="21" t="s">
        <v>14</v>
      </c>
      <c r="O774">
        <v>9.8699999999999996E-2</v>
      </c>
      <c r="P774">
        <v>100.67</v>
      </c>
      <c r="Q774">
        <v>31.470099999999999</v>
      </c>
      <c r="R774">
        <v>9.8699999999999996E-2</v>
      </c>
      <c r="S774">
        <v>100.669842</v>
      </c>
      <c r="T774" s="21" t="s">
        <v>315</v>
      </c>
      <c r="U774">
        <v>31.470099999999999</v>
      </c>
      <c r="V774">
        <v>3168.09</v>
      </c>
      <c r="W774">
        <v>2026</v>
      </c>
    </row>
    <row r="775" spans="1:23" x14ac:dyDescent="0.25">
      <c r="A775">
        <v>72034095</v>
      </c>
      <c r="B775" s="2">
        <v>46049</v>
      </c>
      <c r="C775" s="21" t="s">
        <v>2442</v>
      </c>
      <c r="D775" s="21" t="s">
        <v>9</v>
      </c>
      <c r="E775" s="21" t="s">
        <v>10</v>
      </c>
      <c r="F775" s="21" t="s">
        <v>2616</v>
      </c>
      <c r="G775" s="21" t="s">
        <v>2617</v>
      </c>
      <c r="H775" s="21" t="s">
        <v>2578</v>
      </c>
      <c r="I775" s="21" t="s">
        <v>2579</v>
      </c>
      <c r="J775" s="21" t="s">
        <v>56</v>
      </c>
      <c r="K775" s="21" t="s">
        <v>32</v>
      </c>
      <c r="L775">
        <v>1024</v>
      </c>
      <c r="M775" s="21" t="s">
        <v>49</v>
      </c>
      <c r="N775" s="21" t="s">
        <v>14</v>
      </c>
      <c r="O775">
        <v>1.1305000000000001</v>
      </c>
      <c r="P775">
        <v>1157.633</v>
      </c>
      <c r="Q775">
        <v>31.3291</v>
      </c>
      <c r="R775">
        <v>1.1305000000000001</v>
      </c>
      <c r="S775">
        <v>1157.6329989999999</v>
      </c>
      <c r="T775" s="21" t="s">
        <v>315</v>
      </c>
      <c r="U775">
        <v>31.3291</v>
      </c>
      <c r="V775">
        <v>36267.599999999999</v>
      </c>
      <c r="W775">
        <v>2026</v>
      </c>
    </row>
    <row r="776" spans="1:23" x14ac:dyDescent="0.25">
      <c r="A776">
        <v>72034388</v>
      </c>
      <c r="B776" s="2">
        <v>46049</v>
      </c>
      <c r="C776" s="21" t="s">
        <v>2446</v>
      </c>
      <c r="D776" s="21" t="s">
        <v>9</v>
      </c>
      <c r="E776" s="21" t="s">
        <v>10</v>
      </c>
      <c r="F776" s="21" t="s">
        <v>2616</v>
      </c>
      <c r="G776" s="21" t="s">
        <v>2617</v>
      </c>
      <c r="H776" s="21" t="s">
        <v>2758</v>
      </c>
      <c r="I776" s="21" t="s">
        <v>2759</v>
      </c>
      <c r="J776" s="21" t="s">
        <v>1138</v>
      </c>
      <c r="K776" s="21" t="s">
        <v>32</v>
      </c>
      <c r="L776">
        <v>5300</v>
      </c>
      <c r="M776" s="21" t="s">
        <v>49</v>
      </c>
      <c r="N776" s="21" t="s">
        <v>14</v>
      </c>
      <c r="O776">
        <v>0.69389999999999996</v>
      </c>
      <c r="P776">
        <v>3677.67</v>
      </c>
      <c r="Q776">
        <v>31.3291</v>
      </c>
      <c r="R776">
        <v>0.69389900000000004</v>
      </c>
      <c r="S776">
        <v>3677.6699610000001</v>
      </c>
      <c r="T776" s="21" t="s">
        <v>315</v>
      </c>
      <c r="U776">
        <v>31.3291</v>
      </c>
      <c r="V776">
        <v>115218.09</v>
      </c>
      <c r="W776">
        <v>2026</v>
      </c>
    </row>
    <row r="777" spans="1:23" x14ac:dyDescent="0.25">
      <c r="A777">
        <v>72034389</v>
      </c>
      <c r="B777" s="2">
        <v>46049</v>
      </c>
      <c r="C777" s="21" t="s">
        <v>2446</v>
      </c>
      <c r="D777" s="21" t="s">
        <v>9</v>
      </c>
      <c r="E777" s="21" t="s">
        <v>10</v>
      </c>
      <c r="F777" s="21" t="s">
        <v>2616</v>
      </c>
      <c r="G777" s="21" t="s">
        <v>2617</v>
      </c>
      <c r="H777" s="21" t="s">
        <v>2758</v>
      </c>
      <c r="I777" s="21" t="s">
        <v>2759</v>
      </c>
      <c r="J777" s="21" t="s">
        <v>1138</v>
      </c>
      <c r="K777" s="21" t="s">
        <v>32</v>
      </c>
      <c r="L777">
        <v>6000</v>
      </c>
      <c r="M777" s="21" t="s">
        <v>49</v>
      </c>
      <c r="N777" s="21" t="s">
        <v>14</v>
      </c>
      <c r="O777">
        <v>0.69389999999999996</v>
      </c>
      <c r="P777">
        <v>4163.3999999999996</v>
      </c>
      <c r="Q777">
        <v>31.3291</v>
      </c>
      <c r="R777">
        <v>0.69389900000000004</v>
      </c>
      <c r="S777">
        <v>4163.3998419999998</v>
      </c>
      <c r="T777" s="21" t="s">
        <v>315</v>
      </c>
      <c r="U777">
        <v>31.3291</v>
      </c>
      <c r="V777">
        <v>130435.57</v>
      </c>
      <c r="W777">
        <v>2026</v>
      </c>
    </row>
    <row r="778" spans="1:23" x14ac:dyDescent="0.25">
      <c r="A778">
        <v>72034563</v>
      </c>
      <c r="B778" s="2">
        <v>46049</v>
      </c>
      <c r="C778" s="21" t="s">
        <v>2479</v>
      </c>
      <c r="D778" s="21" t="s">
        <v>9</v>
      </c>
      <c r="E778" s="21" t="s">
        <v>10</v>
      </c>
      <c r="F778" s="21" t="s">
        <v>2616</v>
      </c>
      <c r="G778" s="21" t="s">
        <v>2617</v>
      </c>
      <c r="H778" s="21" t="s">
        <v>2323</v>
      </c>
      <c r="I778" s="21" t="s">
        <v>2324</v>
      </c>
      <c r="J778" s="21" t="s">
        <v>1674</v>
      </c>
      <c r="K778" s="21" t="s">
        <v>32</v>
      </c>
      <c r="L778">
        <v>2020</v>
      </c>
      <c r="M778" s="21" t="s">
        <v>49</v>
      </c>
      <c r="N778" s="21" t="s">
        <v>14</v>
      </c>
      <c r="O778">
        <v>3.5600999999999998</v>
      </c>
      <c r="P778">
        <v>7191.402</v>
      </c>
      <c r="Q778">
        <v>31.3291</v>
      </c>
      <c r="R778">
        <v>3.5600999999999998</v>
      </c>
      <c r="S778">
        <v>7191.4019230000004</v>
      </c>
      <c r="T778" s="21" t="s">
        <v>315</v>
      </c>
      <c r="U778">
        <v>31.3291</v>
      </c>
      <c r="V778">
        <v>225300.15</v>
      </c>
      <c r="W778">
        <v>2026</v>
      </c>
    </row>
    <row r="779" spans="1:23" x14ac:dyDescent="0.25">
      <c r="A779">
        <v>72034719</v>
      </c>
      <c r="B779" s="2">
        <v>46049</v>
      </c>
      <c r="C779" s="21" t="s">
        <v>2465</v>
      </c>
      <c r="D779" s="21" t="s">
        <v>9</v>
      </c>
      <c r="E779" s="21" t="s">
        <v>10</v>
      </c>
      <c r="F779" s="21" t="s">
        <v>2616</v>
      </c>
      <c r="G779" s="21" t="s">
        <v>2617</v>
      </c>
      <c r="H779" s="21" t="s">
        <v>1163</v>
      </c>
      <c r="I779" s="21" t="s">
        <v>1164</v>
      </c>
      <c r="J779" s="21" t="s">
        <v>59</v>
      </c>
      <c r="K779" s="21" t="s">
        <v>32</v>
      </c>
      <c r="L779">
        <v>40000</v>
      </c>
      <c r="M779" s="21" t="s">
        <v>49</v>
      </c>
      <c r="N779" s="21" t="s">
        <v>14</v>
      </c>
      <c r="O779">
        <v>8.9999999999999993E-3</v>
      </c>
      <c r="P779">
        <v>360</v>
      </c>
      <c r="Q779">
        <v>31.3291</v>
      </c>
      <c r="R779">
        <v>8.9990000000000001E-3</v>
      </c>
      <c r="S779">
        <v>360.00012700000002</v>
      </c>
      <c r="T779" s="21" t="s">
        <v>315</v>
      </c>
      <c r="U779">
        <v>31.3291</v>
      </c>
      <c r="V779">
        <v>11278.48</v>
      </c>
      <c r="W779">
        <v>2026</v>
      </c>
    </row>
    <row r="780" spans="1:23" x14ac:dyDescent="0.25">
      <c r="A780">
        <v>72034729</v>
      </c>
      <c r="B780" s="2">
        <v>46049</v>
      </c>
      <c r="C780" s="21" t="s">
        <v>2465</v>
      </c>
      <c r="D780" s="21" t="s">
        <v>9</v>
      </c>
      <c r="E780" s="21" t="s">
        <v>10</v>
      </c>
      <c r="F780" s="21" t="s">
        <v>2616</v>
      </c>
      <c r="G780" s="21" t="s">
        <v>2617</v>
      </c>
      <c r="H780" s="21" t="s">
        <v>1641</v>
      </c>
      <c r="I780" s="21" t="s">
        <v>1642</v>
      </c>
      <c r="J780" s="21" t="s">
        <v>56</v>
      </c>
      <c r="K780" s="21" t="s">
        <v>32</v>
      </c>
      <c r="L780">
        <v>918</v>
      </c>
      <c r="M780" s="21" t="s">
        <v>49</v>
      </c>
      <c r="N780" s="21" t="s">
        <v>14</v>
      </c>
      <c r="O780">
        <v>1.4601999999999999</v>
      </c>
      <c r="P780">
        <v>1340.46</v>
      </c>
      <c r="Q780">
        <v>31.3291</v>
      </c>
      <c r="R780">
        <v>1.460199</v>
      </c>
      <c r="S780">
        <v>1340.460147</v>
      </c>
      <c r="T780" s="21" t="s">
        <v>315</v>
      </c>
      <c r="U780">
        <v>31.3291</v>
      </c>
      <c r="V780">
        <v>41995.41</v>
      </c>
      <c r="W780">
        <v>2026</v>
      </c>
    </row>
    <row r="781" spans="1:23" x14ac:dyDescent="0.25">
      <c r="A781">
        <v>72034729</v>
      </c>
      <c r="B781" s="2">
        <v>46049</v>
      </c>
      <c r="C781" s="21" t="s">
        <v>2465</v>
      </c>
      <c r="D781" s="21" t="s">
        <v>9</v>
      </c>
      <c r="E781" s="21" t="s">
        <v>10</v>
      </c>
      <c r="F781" s="21" t="s">
        <v>2616</v>
      </c>
      <c r="G781" s="21" t="s">
        <v>2617</v>
      </c>
      <c r="H781" s="21" t="s">
        <v>1641</v>
      </c>
      <c r="I781" s="21" t="s">
        <v>1642</v>
      </c>
      <c r="J781" s="21" t="s">
        <v>56</v>
      </c>
      <c r="K781" s="21" t="s">
        <v>32</v>
      </c>
      <c r="L781">
        <v>1102</v>
      </c>
      <c r="M781" s="21" t="s">
        <v>49</v>
      </c>
      <c r="N781" s="21" t="s">
        <v>14</v>
      </c>
      <c r="O781">
        <v>1.4601999999999999</v>
      </c>
      <c r="P781">
        <v>1609.14</v>
      </c>
      <c r="Q781">
        <v>31.3291</v>
      </c>
      <c r="R781">
        <v>1.460199</v>
      </c>
      <c r="S781">
        <v>1609.1400639999999</v>
      </c>
      <c r="T781" s="21" t="s">
        <v>315</v>
      </c>
      <c r="U781">
        <v>31.3291</v>
      </c>
      <c r="V781">
        <v>50412.91</v>
      </c>
      <c r="W781">
        <v>2026</v>
      </c>
    </row>
    <row r="782" spans="1:23" x14ac:dyDescent="0.25">
      <c r="A782">
        <v>72035156</v>
      </c>
      <c r="B782" s="2">
        <v>46049</v>
      </c>
      <c r="C782" s="21" t="s">
        <v>2494</v>
      </c>
      <c r="D782" s="21" t="s">
        <v>9</v>
      </c>
      <c r="E782" s="21" t="s">
        <v>10</v>
      </c>
      <c r="F782" s="21" t="s">
        <v>2616</v>
      </c>
      <c r="G782" s="21" t="s">
        <v>2617</v>
      </c>
      <c r="H782" s="21" t="s">
        <v>2741</v>
      </c>
      <c r="I782" s="21" t="s">
        <v>2742</v>
      </c>
      <c r="J782" s="21" t="s">
        <v>418</v>
      </c>
      <c r="K782" s="21" t="s">
        <v>32</v>
      </c>
      <c r="L782">
        <v>2500</v>
      </c>
      <c r="M782" s="21" t="s">
        <v>49</v>
      </c>
      <c r="N782" s="21" t="s">
        <v>14</v>
      </c>
      <c r="O782">
        <v>1.0019</v>
      </c>
      <c r="P782">
        <v>2504.75</v>
      </c>
      <c r="Q782">
        <v>31.3291</v>
      </c>
      <c r="R782">
        <v>1.0019</v>
      </c>
      <c r="S782">
        <v>2504.7498970000001</v>
      </c>
      <c r="T782" s="21" t="s">
        <v>315</v>
      </c>
      <c r="U782">
        <v>31.3291</v>
      </c>
      <c r="V782">
        <v>78471.56</v>
      </c>
      <c r="W782">
        <v>2026</v>
      </c>
    </row>
    <row r="783" spans="1:23" x14ac:dyDescent="0.25">
      <c r="A783">
        <v>72035156</v>
      </c>
      <c r="B783" s="2">
        <v>46049</v>
      </c>
      <c r="C783" s="21" t="s">
        <v>2494</v>
      </c>
      <c r="D783" s="21" t="s">
        <v>9</v>
      </c>
      <c r="E783" s="21" t="s">
        <v>10</v>
      </c>
      <c r="F783" s="21" t="s">
        <v>2616</v>
      </c>
      <c r="G783" s="21" t="s">
        <v>2617</v>
      </c>
      <c r="H783" s="21" t="s">
        <v>2741</v>
      </c>
      <c r="I783" s="21" t="s">
        <v>2742</v>
      </c>
      <c r="J783" s="21" t="s">
        <v>418</v>
      </c>
      <c r="K783" s="21" t="s">
        <v>32</v>
      </c>
      <c r="L783">
        <v>2500</v>
      </c>
      <c r="M783" s="21" t="s">
        <v>49</v>
      </c>
      <c r="N783" s="21" t="s">
        <v>14</v>
      </c>
      <c r="O783">
        <v>1.0019</v>
      </c>
      <c r="P783">
        <v>2504.75</v>
      </c>
      <c r="Q783">
        <v>31.3291</v>
      </c>
      <c r="R783">
        <v>1.0019</v>
      </c>
      <c r="S783">
        <v>2504.7498970000001</v>
      </c>
      <c r="T783" s="21" t="s">
        <v>315</v>
      </c>
      <c r="U783">
        <v>31.3291</v>
      </c>
      <c r="V783">
        <v>78471.56</v>
      </c>
      <c r="W783">
        <v>2026</v>
      </c>
    </row>
    <row r="784" spans="1:23" x14ac:dyDescent="0.25">
      <c r="A784">
        <v>72035348</v>
      </c>
      <c r="B784" s="2">
        <v>46049</v>
      </c>
      <c r="C784" s="21" t="s">
        <v>2499</v>
      </c>
      <c r="D784" s="21" t="s">
        <v>9</v>
      </c>
      <c r="E784" s="21" t="s">
        <v>10</v>
      </c>
      <c r="F784" s="21" t="s">
        <v>2616</v>
      </c>
      <c r="G784" s="21" t="s">
        <v>2617</v>
      </c>
      <c r="H784" s="21" t="s">
        <v>1649</v>
      </c>
      <c r="I784" s="21" t="s">
        <v>1650</v>
      </c>
      <c r="J784" s="21" t="s">
        <v>62</v>
      </c>
      <c r="K784" s="21" t="s">
        <v>32</v>
      </c>
      <c r="L784">
        <v>9160</v>
      </c>
      <c r="M784" s="21" t="s">
        <v>49</v>
      </c>
      <c r="N784" s="21" t="s">
        <v>14</v>
      </c>
      <c r="O784">
        <v>0.23449999999999999</v>
      </c>
      <c r="P784">
        <v>2148.02</v>
      </c>
      <c r="Q784">
        <v>31.3291</v>
      </c>
      <c r="R784">
        <v>0.23449900000000001</v>
      </c>
      <c r="S784">
        <v>2148.0198919999998</v>
      </c>
      <c r="T784" s="21" t="s">
        <v>315</v>
      </c>
      <c r="U784">
        <v>31.3291</v>
      </c>
      <c r="V784">
        <v>67295.53</v>
      </c>
      <c r="W784">
        <v>2026</v>
      </c>
    </row>
    <row r="785" spans="1:23" x14ac:dyDescent="0.25">
      <c r="A785">
        <v>72035398</v>
      </c>
      <c r="B785" s="2">
        <v>46049</v>
      </c>
      <c r="C785" s="21" t="s">
        <v>2494</v>
      </c>
      <c r="D785" s="21" t="s">
        <v>9</v>
      </c>
      <c r="E785" s="21" t="s">
        <v>10</v>
      </c>
      <c r="F785" s="21" t="s">
        <v>2616</v>
      </c>
      <c r="G785" s="21" t="s">
        <v>2617</v>
      </c>
      <c r="H785" s="21" t="s">
        <v>2760</v>
      </c>
      <c r="I785" s="21" t="s">
        <v>2761</v>
      </c>
      <c r="J785" s="21" t="s">
        <v>418</v>
      </c>
      <c r="K785" s="21" t="s">
        <v>32</v>
      </c>
      <c r="L785">
        <v>2500</v>
      </c>
      <c r="M785" s="21" t="s">
        <v>49</v>
      </c>
      <c r="N785" s="21" t="s">
        <v>14</v>
      </c>
      <c r="O785">
        <v>0.84809999999999997</v>
      </c>
      <c r="P785">
        <v>2120.25</v>
      </c>
      <c r="Q785">
        <v>31.3291</v>
      </c>
      <c r="R785">
        <v>0.84809999999999997</v>
      </c>
      <c r="S785">
        <v>2120.249863</v>
      </c>
      <c r="T785" s="21" t="s">
        <v>315</v>
      </c>
      <c r="U785">
        <v>31.3291</v>
      </c>
      <c r="V785">
        <v>66425.52</v>
      </c>
      <c r="W785">
        <v>2026</v>
      </c>
    </row>
    <row r="786" spans="1:23" x14ac:dyDescent="0.25">
      <c r="A786">
        <v>72035398</v>
      </c>
      <c r="B786" s="2">
        <v>46049</v>
      </c>
      <c r="C786" s="21" t="s">
        <v>2494</v>
      </c>
      <c r="D786" s="21" t="s">
        <v>9</v>
      </c>
      <c r="E786" s="21" t="s">
        <v>10</v>
      </c>
      <c r="F786" s="21" t="s">
        <v>2616</v>
      </c>
      <c r="G786" s="21" t="s">
        <v>2617</v>
      </c>
      <c r="H786" s="21" t="s">
        <v>2760</v>
      </c>
      <c r="I786" s="21" t="s">
        <v>2761</v>
      </c>
      <c r="J786" s="21" t="s">
        <v>418</v>
      </c>
      <c r="K786" s="21" t="s">
        <v>32</v>
      </c>
      <c r="L786">
        <v>1600</v>
      </c>
      <c r="M786" s="21" t="s">
        <v>49</v>
      </c>
      <c r="N786" s="21" t="s">
        <v>14</v>
      </c>
      <c r="O786">
        <v>0.84809999999999997</v>
      </c>
      <c r="P786">
        <v>1356.96</v>
      </c>
      <c r="Q786">
        <v>31.3291</v>
      </c>
      <c r="R786">
        <v>0.84809999999999997</v>
      </c>
      <c r="S786">
        <v>1356.9601419999999</v>
      </c>
      <c r="T786" s="21" t="s">
        <v>315</v>
      </c>
      <c r="U786">
        <v>31.3291</v>
      </c>
      <c r="V786">
        <v>42512.34</v>
      </c>
      <c r="W786">
        <v>2026</v>
      </c>
    </row>
    <row r="787" spans="1:23" x14ac:dyDescent="0.25">
      <c r="A787">
        <v>72035398</v>
      </c>
      <c r="B787" s="2">
        <v>46049</v>
      </c>
      <c r="C787" s="21" t="s">
        <v>2494</v>
      </c>
      <c r="D787" s="21" t="s">
        <v>9</v>
      </c>
      <c r="E787" s="21" t="s">
        <v>10</v>
      </c>
      <c r="F787" s="21" t="s">
        <v>2616</v>
      </c>
      <c r="G787" s="21" t="s">
        <v>2617</v>
      </c>
      <c r="H787" s="21" t="s">
        <v>2760</v>
      </c>
      <c r="I787" s="21" t="s">
        <v>2761</v>
      </c>
      <c r="J787" s="21" t="s">
        <v>418</v>
      </c>
      <c r="K787" s="21" t="s">
        <v>32</v>
      </c>
      <c r="L787">
        <v>2500</v>
      </c>
      <c r="M787" s="21" t="s">
        <v>49</v>
      </c>
      <c r="N787" s="21" t="s">
        <v>14</v>
      </c>
      <c r="O787">
        <v>0.84809999999999997</v>
      </c>
      <c r="P787">
        <v>2120.25</v>
      </c>
      <c r="Q787">
        <v>31.3291</v>
      </c>
      <c r="R787">
        <v>0.84809999999999997</v>
      </c>
      <c r="S787">
        <v>2120.249863</v>
      </c>
      <c r="T787" s="21" t="s">
        <v>315</v>
      </c>
      <c r="U787">
        <v>31.3291</v>
      </c>
      <c r="V787">
        <v>66425.52</v>
      </c>
      <c r="W787">
        <v>2026</v>
      </c>
    </row>
    <row r="788" spans="1:23" x14ac:dyDescent="0.25">
      <c r="A788">
        <v>72035520</v>
      </c>
      <c r="B788" s="2">
        <v>46049</v>
      </c>
      <c r="C788" s="21" t="s">
        <v>2500</v>
      </c>
      <c r="D788" s="21" t="s">
        <v>9</v>
      </c>
      <c r="E788" s="21" t="s">
        <v>10</v>
      </c>
      <c r="F788" s="21" t="s">
        <v>2616</v>
      </c>
      <c r="G788" s="21" t="s">
        <v>2617</v>
      </c>
      <c r="H788" s="21" t="s">
        <v>2710</v>
      </c>
      <c r="I788" s="21" t="s">
        <v>2711</v>
      </c>
      <c r="J788" s="21" t="s">
        <v>56</v>
      </c>
      <c r="K788" s="21" t="s">
        <v>32</v>
      </c>
      <c r="L788">
        <v>1800</v>
      </c>
      <c r="M788" s="21" t="s">
        <v>49</v>
      </c>
      <c r="N788" s="21" t="s">
        <v>14</v>
      </c>
      <c r="O788">
        <v>0.57350000000000001</v>
      </c>
      <c r="P788">
        <v>1032.3</v>
      </c>
      <c r="Q788">
        <v>31.3291</v>
      </c>
      <c r="R788">
        <v>0.57350000000000001</v>
      </c>
      <c r="S788">
        <v>1032.3000019999999</v>
      </c>
      <c r="T788" s="21" t="s">
        <v>315</v>
      </c>
      <c r="U788">
        <v>31.3291</v>
      </c>
      <c r="V788">
        <v>32341.03</v>
      </c>
      <c r="W788">
        <v>2026</v>
      </c>
    </row>
    <row r="789" spans="1:23" x14ac:dyDescent="0.25">
      <c r="A789">
        <v>72035550</v>
      </c>
      <c r="B789" s="2">
        <v>46049</v>
      </c>
      <c r="C789" s="21" t="s">
        <v>2500</v>
      </c>
      <c r="D789" s="21" t="s">
        <v>9</v>
      </c>
      <c r="E789" s="21" t="s">
        <v>10</v>
      </c>
      <c r="F789" s="21" t="s">
        <v>2616</v>
      </c>
      <c r="G789" s="21" t="s">
        <v>2617</v>
      </c>
      <c r="H789" s="21" t="s">
        <v>1121</v>
      </c>
      <c r="I789" s="21" t="s">
        <v>1122</v>
      </c>
      <c r="J789" s="21" t="s">
        <v>1123</v>
      </c>
      <c r="K789" s="21" t="s">
        <v>32</v>
      </c>
      <c r="L789">
        <v>1000</v>
      </c>
      <c r="M789" s="21" t="s">
        <v>49</v>
      </c>
      <c r="N789" s="21" t="s">
        <v>14</v>
      </c>
      <c r="O789">
        <v>0.1115</v>
      </c>
      <c r="P789">
        <v>111.5</v>
      </c>
      <c r="Q789">
        <v>31.3291</v>
      </c>
      <c r="R789">
        <v>0.111499</v>
      </c>
      <c r="S789">
        <v>111.49985100000001</v>
      </c>
      <c r="T789" s="21" t="s">
        <v>315</v>
      </c>
      <c r="U789">
        <v>31.3291</v>
      </c>
      <c r="V789">
        <v>3493.19</v>
      </c>
      <c r="W789">
        <v>2026</v>
      </c>
    </row>
    <row r="790" spans="1:23" x14ac:dyDescent="0.25">
      <c r="A790">
        <v>72035873</v>
      </c>
      <c r="B790" s="2">
        <v>46049</v>
      </c>
      <c r="C790" s="21" t="s">
        <v>2550</v>
      </c>
      <c r="D790" s="21" t="s">
        <v>9</v>
      </c>
      <c r="E790" s="21" t="s">
        <v>10</v>
      </c>
      <c r="F790" s="21" t="s">
        <v>2616</v>
      </c>
      <c r="G790" s="21" t="s">
        <v>2617</v>
      </c>
      <c r="H790" s="21" t="s">
        <v>1689</v>
      </c>
      <c r="I790" s="21" t="s">
        <v>1690</v>
      </c>
      <c r="J790" s="21" t="s">
        <v>65</v>
      </c>
      <c r="K790" s="21" t="s">
        <v>32</v>
      </c>
      <c r="L790">
        <v>3000</v>
      </c>
      <c r="M790" s="21" t="s">
        <v>49</v>
      </c>
      <c r="N790" s="21" t="s">
        <v>14</v>
      </c>
      <c r="O790">
        <v>0.14549999999999999</v>
      </c>
      <c r="P790">
        <v>436.5</v>
      </c>
      <c r="Q790">
        <v>31.3291</v>
      </c>
      <c r="R790">
        <v>0.14549899999999999</v>
      </c>
      <c r="S790">
        <v>436.499931</v>
      </c>
      <c r="T790" s="21" t="s">
        <v>315</v>
      </c>
      <c r="U790">
        <v>31.3291</v>
      </c>
      <c r="V790">
        <v>13675.15</v>
      </c>
      <c r="W790">
        <v>2026</v>
      </c>
    </row>
    <row r="791" spans="1:23" x14ac:dyDescent="0.25">
      <c r="A791">
        <v>72035880</v>
      </c>
      <c r="B791" s="2">
        <v>46049</v>
      </c>
      <c r="C791" s="21" t="s">
        <v>2550</v>
      </c>
      <c r="D791" s="21" t="s">
        <v>9</v>
      </c>
      <c r="E791" s="21" t="s">
        <v>10</v>
      </c>
      <c r="F791" s="21" t="s">
        <v>2616</v>
      </c>
      <c r="G791" s="21" t="s">
        <v>2617</v>
      </c>
      <c r="H791" s="21" t="s">
        <v>1121</v>
      </c>
      <c r="I791" s="21" t="s">
        <v>1122</v>
      </c>
      <c r="J791" s="21" t="s">
        <v>1123</v>
      </c>
      <c r="K791" s="21" t="s">
        <v>32</v>
      </c>
      <c r="L791">
        <v>7200</v>
      </c>
      <c r="M791" s="21" t="s">
        <v>49</v>
      </c>
      <c r="N791" s="21" t="s">
        <v>14</v>
      </c>
      <c r="O791">
        <v>0.1115</v>
      </c>
      <c r="P791">
        <v>802.8</v>
      </c>
      <c r="Q791">
        <v>31.3291</v>
      </c>
      <c r="R791">
        <v>0.111499</v>
      </c>
      <c r="S791">
        <v>802.79995199999996</v>
      </c>
      <c r="T791" s="21" t="s">
        <v>315</v>
      </c>
      <c r="U791">
        <v>31.3291</v>
      </c>
      <c r="V791">
        <v>25151</v>
      </c>
      <c r="W791">
        <v>2026</v>
      </c>
    </row>
    <row r="792" spans="1:23" x14ac:dyDescent="0.25">
      <c r="A792">
        <v>72035880</v>
      </c>
      <c r="B792" s="2">
        <v>46049</v>
      </c>
      <c r="C792" s="21" t="s">
        <v>2550</v>
      </c>
      <c r="D792" s="21" t="s">
        <v>9</v>
      </c>
      <c r="E792" s="21" t="s">
        <v>10</v>
      </c>
      <c r="F792" s="21" t="s">
        <v>2616</v>
      </c>
      <c r="G792" s="21" t="s">
        <v>2617</v>
      </c>
      <c r="H792" s="21" t="s">
        <v>1121</v>
      </c>
      <c r="I792" s="21" t="s">
        <v>1122</v>
      </c>
      <c r="J792" s="21" t="s">
        <v>1123</v>
      </c>
      <c r="K792" s="21" t="s">
        <v>32</v>
      </c>
      <c r="L792">
        <v>1800</v>
      </c>
      <c r="M792" s="21" t="s">
        <v>49</v>
      </c>
      <c r="N792" s="21" t="s">
        <v>14</v>
      </c>
      <c r="O792">
        <v>0.1115</v>
      </c>
      <c r="P792">
        <v>200.7</v>
      </c>
      <c r="Q792">
        <v>31.3291</v>
      </c>
      <c r="R792">
        <v>0.111499</v>
      </c>
      <c r="S792">
        <v>200.69998799999999</v>
      </c>
      <c r="T792" s="21" t="s">
        <v>315</v>
      </c>
      <c r="U792">
        <v>31.3291</v>
      </c>
      <c r="V792">
        <v>6287.75</v>
      </c>
      <c r="W792">
        <v>2026</v>
      </c>
    </row>
    <row r="793" spans="1:23" x14ac:dyDescent="0.25">
      <c r="A793">
        <v>72035939</v>
      </c>
      <c r="B793" s="2">
        <v>46049</v>
      </c>
      <c r="C793" s="21" t="s">
        <v>2556</v>
      </c>
      <c r="D793" s="21" t="s">
        <v>9</v>
      </c>
      <c r="E793" s="21" t="s">
        <v>10</v>
      </c>
      <c r="F793" s="21" t="s">
        <v>2616</v>
      </c>
      <c r="G793" s="21" t="s">
        <v>2617</v>
      </c>
      <c r="H793" s="21" t="s">
        <v>2706</v>
      </c>
      <c r="I793" s="21" t="s">
        <v>2707</v>
      </c>
      <c r="J793" s="21" t="s">
        <v>56</v>
      </c>
      <c r="K793" s="21" t="s">
        <v>32</v>
      </c>
      <c r="L793">
        <v>3840</v>
      </c>
      <c r="M793" s="21" t="s">
        <v>49</v>
      </c>
      <c r="N793" s="21" t="s">
        <v>14</v>
      </c>
      <c r="O793">
        <v>0.39829999999999999</v>
      </c>
      <c r="P793">
        <v>1529.472</v>
      </c>
      <c r="Q793">
        <v>31.3291</v>
      </c>
      <c r="R793">
        <v>0.39829900000000001</v>
      </c>
      <c r="S793">
        <v>1529.4719600000001</v>
      </c>
      <c r="T793" s="21" t="s">
        <v>315</v>
      </c>
      <c r="U793">
        <v>31.3291</v>
      </c>
      <c r="V793">
        <v>47916.98</v>
      </c>
      <c r="W793">
        <v>2026</v>
      </c>
    </row>
    <row r="794" spans="1:23" x14ac:dyDescent="0.25">
      <c r="A794">
        <v>72036393</v>
      </c>
      <c r="B794" s="2">
        <v>46049</v>
      </c>
      <c r="C794" s="21" t="s">
        <v>2551</v>
      </c>
      <c r="D794" s="21" t="s">
        <v>9</v>
      </c>
      <c r="E794" s="21" t="s">
        <v>10</v>
      </c>
      <c r="F794" s="21" t="s">
        <v>2616</v>
      </c>
      <c r="G794" s="21" t="s">
        <v>2617</v>
      </c>
      <c r="H794" s="21" t="s">
        <v>1128</v>
      </c>
      <c r="I794" s="21" t="s">
        <v>1129</v>
      </c>
      <c r="J794" s="21" t="s">
        <v>194</v>
      </c>
      <c r="K794" s="21" t="s">
        <v>32</v>
      </c>
      <c r="L794">
        <v>2600</v>
      </c>
      <c r="M794" s="21" t="s">
        <v>49</v>
      </c>
      <c r="N794" s="21" t="s">
        <v>14</v>
      </c>
      <c r="O794">
        <v>0.186</v>
      </c>
      <c r="P794">
        <v>483.6</v>
      </c>
      <c r="Q794">
        <v>31.3291</v>
      </c>
      <c r="R794">
        <v>0.185999</v>
      </c>
      <c r="S794">
        <v>483.59991100000002</v>
      </c>
      <c r="T794" s="21" t="s">
        <v>315</v>
      </c>
      <c r="U794">
        <v>31.3291</v>
      </c>
      <c r="V794">
        <v>15150.75</v>
      </c>
      <c r="W794">
        <v>2026</v>
      </c>
    </row>
    <row r="795" spans="1:23" x14ac:dyDescent="0.25">
      <c r="A795">
        <v>72036496</v>
      </c>
      <c r="B795" s="2">
        <v>46049</v>
      </c>
      <c r="C795" s="21" t="s">
        <v>2560</v>
      </c>
      <c r="D795" s="21" t="s">
        <v>9</v>
      </c>
      <c r="E795" s="21" t="s">
        <v>10</v>
      </c>
      <c r="F795" s="21" t="s">
        <v>2616</v>
      </c>
      <c r="G795" s="21" t="s">
        <v>2617</v>
      </c>
      <c r="H795" s="21" t="s">
        <v>1637</v>
      </c>
      <c r="I795" s="21" t="s">
        <v>1638</v>
      </c>
      <c r="J795" s="21" t="s">
        <v>194</v>
      </c>
      <c r="K795" s="21" t="s">
        <v>32</v>
      </c>
      <c r="L795">
        <v>3000</v>
      </c>
      <c r="M795" s="21" t="s">
        <v>49</v>
      </c>
      <c r="N795" s="21" t="s">
        <v>14</v>
      </c>
      <c r="O795">
        <v>0.16189999999999999</v>
      </c>
      <c r="P795">
        <v>485.7</v>
      </c>
      <c r="Q795">
        <v>31.3291</v>
      </c>
      <c r="R795">
        <v>0.16189899999999999</v>
      </c>
      <c r="S795">
        <v>485.69987600000002</v>
      </c>
      <c r="T795" s="21" t="s">
        <v>315</v>
      </c>
      <c r="U795">
        <v>31.3291</v>
      </c>
      <c r="V795">
        <v>15216.54</v>
      </c>
      <c r="W795">
        <v>2026</v>
      </c>
    </row>
    <row r="796" spans="1:23" x14ac:dyDescent="0.25">
      <c r="A796">
        <v>72036958</v>
      </c>
      <c r="B796" s="2">
        <v>46049</v>
      </c>
      <c r="C796" s="21" t="s">
        <v>2685</v>
      </c>
      <c r="D796" s="21" t="s">
        <v>9</v>
      </c>
      <c r="E796" s="21" t="s">
        <v>10</v>
      </c>
      <c r="F796" s="21" t="s">
        <v>2616</v>
      </c>
      <c r="G796" s="21" t="s">
        <v>2617</v>
      </c>
      <c r="H796" s="21" t="s">
        <v>2771</v>
      </c>
      <c r="I796" s="21" t="s">
        <v>2772</v>
      </c>
      <c r="J796" s="21" t="s">
        <v>82</v>
      </c>
      <c r="K796" s="21" t="s">
        <v>32</v>
      </c>
      <c r="L796">
        <v>1050</v>
      </c>
      <c r="M796" s="21" t="s">
        <v>49</v>
      </c>
      <c r="N796" s="21" t="s">
        <v>14</v>
      </c>
      <c r="O796">
        <v>6.6799999999999998E-2</v>
      </c>
      <c r="P796">
        <v>70.14</v>
      </c>
      <c r="Q796">
        <v>31.3291</v>
      </c>
      <c r="R796">
        <v>6.6798999999999997E-2</v>
      </c>
      <c r="S796">
        <v>70.139900999999995</v>
      </c>
      <c r="T796" s="21" t="s">
        <v>315</v>
      </c>
      <c r="U796">
        <v>31.3291</v>
      </c>
      <c r="V796">
        <v>2197.42</v>
      </c>
      <c r="W796">
        <v>2026</v>
      </c>
    </row>
    <row r="797" spans="1:23" x14ac:dyDescent="0.25">
      <c r="A797">
        <v>72036958</v>
      </c>
      <c r="B797" s="2">
        <v>46049</v>
      </c>
      <c r="C797" s="21" t="s">
        <v>2685</v>
      </c>
      <c r="D797" s="21" t="s">
        <v>9</v>
      </c>
      <c r="E797" s="21" t="s">
        <v>10</v>
      </c>
      <c r="F797" s="21" t="s">
        <v>2616</v>
      </c>
      <c r="G797" s="21" t="s">
        <v>2617</v>
      </c>
      <c r="H797" s="21" t="s">
        <v>2773</v>
      </c>
      <c r="I797" s="21" t="s">
        <v>2774</v>
      </c>
      <c r="J797" s="21" t="s">
        <v>82</v>
      </c>
      <c r="K797" s="21" t="s">
        <v>32</v>
      </c>
      <c r="L797">
        <v>1050</v>
      </c>
      <c r="M797" s="21" t="s">
        <v>49</v>
      </c>
      <c r="N797" s="21" t="s">
        <v>14</v>
      </c>
      <c r="O797">
        <v>6.6799999999999998E-2</v>
      </c>
      <c r="P797">
        <v>70.14</v>
      </c>
      <c r="Q797">
        <v>31.3291</v>
      </c>
      <c r="R797">
        <v>6.6798999999999997E-2</v>
      </c>
      <c r="S797">
        <v>70.139900999999995</v>
      </c>
      <c r="T797" s="21" t="s">
        <v>315</v>
      </c>
      <c r="U797">
        <v>31.3291</v>
      </c>
      <c r="V797">
        <v>2197.42</v>
      </c>
      <c r="W797">
        <v>2026</v>
      </c>
    </row>
    <row r="798" spans="1:23" x14ac:dyDescent="0.25">
      <c r="A798">
        <v>72036958</v>
      </c>
      <c r="B798" s="2">
        <v>46049</v>
      </c>
      <c r="C798" s="21" t="s">
        <v>2685</v>
      </c>
      <c r="D798" s="21" t="s">
        <v>9</v>
      </c>
      <c r="E798" s="21" t="s">
        <v>10</v>
      </c>
      <c r="F798" s="21" t="s">
        <v>2616</v>
      </c>
      <c r="G798" s="21" t="s">
        <v>2617</v>
      </c>
      <c r="H798" s="21" t="s">
        <v>2775</v>
      </c>
      <c r="I798" s="21" t="s">
        <v>2776</v>
      </c>
      <c r="J798" s="21" t="s">
        <v>82</v>
      </c>
      <c r="K798" s="21" t="s">
        <v>32</v>
      </c>
      <c r="L798">
        <v>1050</v>
      </c>
      <c r="M798" s="21" t="s">
        <v>49</v>
      </c>
      <c r="N798" s="21" t="s">
        <v>14</v>
      </c>
      <c r="O798">
        <v>6.6799999999999998E-2</v>
      </c>
      <c r="P798">
        <v>70.14</v>
      </c>
      <c r="Q798">
        <v>31.3291</v>
      </c>
      <c r="R798">
        <v>6.6798999999999997E-2</v>
      </c>
      <c r="S798">
        <v>70.139900999999995</v>
      </c>
      <c r="T798" s="21" t="s">
        <v>315</v>
      </c>
      <c r="U798">
        <v>31.3291</v>
      </c>
      <c r="V798">
        <v>2197.42</v>
      </c>
      <c r="W798">
        <v>2026</v>
      </c>
    </row>
    <row r="799" spans="1:23" x14ac:dyDescent="0.25">
      <c r="A799">
        <v>72037000</v>
      </c>
      <c r="B799" s="2">
        <v>46049</v>
      </c>
      <c r="C799" s="21" t="s">
        <v>2686</v>
      </c>
      <c r="D799" s="21" t="s">
        <v>9</v>
      </c>
      <c r="E799" s="21" t="s">
        <v>10</v>
      </c>
      <c r="F799" s="21" t="s">
        <v>2616</v>
      </c>
      <c r="G799" s="21" t="s">
        <v>2617</v>
      </c>
      <c r="H799" s="21" t="s">
        <v>2718</v>
      </c>
      <c r="I799" s="21" t="s">
        <v>2719</v>
      </c>
      <c r="J799" s="21" t="s">
        <v>163</v>
      </c>
      <c r="K799" s="21" t="s">
        <v>32</v>
      </c>
      <c r="L799">
        <v>500</v>
      </c>
      <c r="M799" s="21" t="s">
        <v>49</v>
      </c>
      <c r="N799" s="21" t="s">
        <v>14</v>
      </c>
      <c r="O799">
        <v>0.91120000000000001</v>
      </c>
      <c r="P799">
        <v>455.6</v>
      </c>
      <c r="Q799">
        <v>31.3291</v>
      </c>
      <c r="R799">
        <v>0.91120000000000001</v>
      </c>
      <c r="S799">
        <v>455.60006499999997</v>
      </c>
      <c r="T799" s="21" t="s">
        <v>315</v>
      </c>
      <c r="U799">
        <v>31.3291</v>
      </c>
      <c r="V799">
        <v>14273.54</v>
      </c>
      <c r="W799">
        <v>2026</v>
      </c>
    </row>
    <row r="800" spans="1:23" x14ac:dyDescent="0.25">
      <c r="A800">
        <v>72034134</v>
      </c>
      <c r="B800" s="2">
        <v>46052</v>
      </c>
      <c r="C800" s="21" t="s">
        <v>2447</v>
      </c>
      <c r="D800" s="21" t="s">
        <v>9</v>
      </c>
      <c r="E800" s="21" t="s">
        <v>10</v>
      </c>
      <c r="F800" s="21" t="s">
        <v>2619</v>
      </c>
      <c r="G800" s="21" t="s">
        <v>2620</v>
      </c>
      <c r="H800" s="21" t="s">
        <v>1929</v>
      </c>
      <c r="I800" s="21" t="s">
        <v>1930</v>
      </c>
      <c r="J800" s="21" t="s">
        <v>56</v>
      </c>
      <c r="K800" s="21" t="s">
        <v>32</v>
      </c>
      <c r="L800">
        <v>3100</v>
      </c>
      <c r="M800" s="21" t="s">
        <v>49</v>
      </c>
      <c r="N800" s="21" t="s">
        <v>14</v>
      </c>
      <c r="O800">
        <v>1.0909</v>
      </c>
      <c r="P800">
        <v>3381.79</v>
      </c>
      <c r="Q800">
        <v>31.5106</v>
      </c>
      <c r="R800">
        <v>1.0908990000000001</v>
      </c>
      <c r="S800">
        <v>3381.789937</v>
      </c>
      <c r="T800" s="21" t="s">
        <v>315</v>
      </c>
      <c r="U800">
        <v>31.5106</v>
      </c>
      <c r="V800">
        <v>106562.23</v>
      </c>
      <c r="W800">
        <v>2026</v>
      </c>
    </row>
    <row r="801" spans="1:23" x14ac:dyDescent="0.25">
      <c r="A801">
        <v>72034134</v>
      </c>
      <c r="B801" s="2">
        <v>46052</v>
      </c>
      <c r="C801" s="21" t="s">
        <v>2447</v>
      </c>
      <c r="D801" s="21" t="s">
        <v>9</v>
      </c>
      <c r="E801" s="21" t="s">
        <v>10</v>
      </c>
      <c r="F801" s="21" t="s">
        <v>2619</v>
      </c>
      <c r="G801" s="21" t="s">
        <v>2620</v>
      </c>
      <c r="H801" s="21" t="s">
        <v>1929</v>
      </c>
      <c r="I801" s="21" t="s">
        <v>1930</v>
      </c>
      <c r="J801" s="21" t="s">
        <v>56</v>
      </c>
      <c r="K801" s="21" t="s">
        <v>32</v>
      </c>
      <c r="L801">
        <v>2000</v>
      </c>
      <c r="M801" s="21" t="s">
        <v>49</v>
      </c>
      <c r="N801" s="21" t="s">
        <v>14</v>
      </c>
      <c r="O801">
        <v>1.0909</v>
      </c>
      <c r="P801">
        <v>2181.8000000000002</v>
      </c>
      <c r="Q801">
        <v>31.5106</v>
      </c>
      <c r="R801">
        <v>1.0908990000000001</v>
      </c>
      <c r="S801">
        <v>2181.8000919999999</v>
      </c>
      <c r="T801" s="21" t="s">
        <v>315</v>
      </c>
      <c r="U801">
        <v>31.5106</v>
      </c>
      <c r="V801">
        <v>68749.83</v>
      </c>
      <c r="W801">
        <v>2026</v>
      </c>
    </row>
    <row r="802" spans="1:23" x14ac:dyDescent="0.25">
      <c r="A802">
        <v>72034357</v>
      </c>
      <c r="B802" s="2">
        <v>46052</v>
      </c>
      <c r="C802" s="21" t="s">
        <v>2443</v>
      </c>
      <c r="D802" s="21" t="s">
        <v>9</v>
      </c>
      <c r="E802" s="21" t="s">
        <v>10</v>
      </c>
      <c r="F802" s="21" t="s">
        <v>2619</v>
      </c>
      <c r="G802" s="21" t="s">
        <v>2620</v>
      </c>
      <c r="H802" s="21" t="s">
        <v>1931</v>
      </c>
      <c r="I802" s="21" t="s">
        <v>1932</v>
      </c>
      <c r="J802" s="21" t="s">
        <v>56</v>
      </c>
      <c r="K802" s="21" t="s">
        <v>32</v>
      </c>
      <c r="L802">
        <v>192</v>
      </c>
      <c r="M802" s="21" t="s">
        <v>49</v>
      </c>
      <c r="N802" s="21" t="s">
        <v>14</v>
      </c>
      <c r="O802">
        <v>1.8552</v>
      </c>
      <c r="P802">
        <v>356.19799999999998</v>
      </c>
      <c r="Q802">
        <v>31.5106</v>
      </c>
      <c r="R802">
        <v>1.8552</v>
      </c>
      <c r="S802">
        <v>356.19791400000003</v>
      </c>
      <c r="T802" s="21" t="s">
        <v>315</v>
      </c>
      <c r="U802">
        <v>31.5106</v>
      </c>
      <c r="V802">
        <v>11224.01</v>
      </c>
      <c r="W802">
        <v>2026</v>
      </c>
    </row>
    <row r="803" spans="1:23" x14ac:dyDescent="0.25">
      <c r="A803">
        <v>72034688</v>
      </c>
      <c r="B803" s="2">
        <v>46052</v>
      </c>
      <c r="C803" s="21" t="s">
        <v>2464</v>
      </c>
      <c r="D803" s="21" t="s">
        <v>9</v>
      </c>
      <c r="E803" s="21" t="s">
        <v>10</v>
      </c>
      <c r="F803" s="21" t="s">
        <v>2619</v>
      </c>
      <c r="G803" s="21" t="s">
        <v>2620</v>
      </c>
      <c r="H803" s="21" t="s">
        <v>1643</v>
      </c>
      <c r="I803" s="21" t="s">
        <v>1644</v>
      </c>
      <c r="J803" s="21" t="s">
        <v>56</v>
      </c>
      <c r="K803" s="21" t="s">
        <v>32</v>
      </c>
      <c r="L803">
        <v>12200</v>
      </c>
      <c r="M803" s="21" t="s">
        <v>49</v>
      </c>
      <c r="N803" s="21" t="s">
        <v>14</v>
      </c>
      <c r="O803">
        <v>0.7581</v>
      </c>
      <c r="P803">
        <v>9248.82</v>
      </c>
      <c r="Q803">
        <v>31.5106</v>
      </c>
      <c r="R803">
        <v>0.7581</v>
      </c>
      <c r="S803">
        <v>9248.8200789999992</v>
      </c>
      <c r="T803" s="21" t="s">
        <v>315</v>
      </c>
      <c r="U803">
        <v>31.5106</v>
      </c>
      <c r="V803">
        <v>291435.87</v>
      </c>
      <c r="W803">
        <v>2026</v>
      </c>
    </row>
    <row r="804" spans="1:23" x14ac:dyDescent="0.25">
      <c r="A804">
        <v>72035271</v>
      </c>
      <c r="B804" s="2">
        <v>46052</v>
      </c>
      <c r="C804" s="21" t="s">
        <v>2491</v>
      </c>
      <c r="D804" s="21" t="s">
        <v>9</v>
      </c>
      <c r="E804" s="21" t="s">
        <v>10</v>
      </c>
      <c r="F804" s="21" t="s">
        <v>2619</v>
      </c>
      <c r="G804" s="21" t="s">
        <v>2620</v>
      </c>
      <c r="H804" s="21" t="s">
        <v>2720</v>
      </c>
      <c r="I804" s="21" t="s">
        <v>2721</v>
      </c>
      <c r="J804" s="21" t="s">
        <v>163</v>
      </c>
      <c r="K804" s="21" t="s">
        <v>32</v>
      </c>
      <c r="L804">
        <v>1000</v>
      </c>
      <c r="M804" s="21" t="s">
        <v>49</v>
      </c>
      <c r="N804" s="21" t="s">
        <v>14</v>
      </c>
      <c r="O804">
        <v>0.72389999999999999</v>
      </c>
      <c r="P804">
        <v>723.9</v>
      </c>
      <c r="Q804">
        <v>31.5106</v>
      </c>
      <c r="R804">
        <v>0.72389899999999996</v>
      </c>
      <c r="S804">
        <v>723.89989400000002</v>
      </c>
      <c r="T804" s="21" t="s">
        <v>315</v>
      </c>
      <c r="U804">
        <v>31.5106</v>
      </c>
      <c r="V804">
        <v>22810.52</v>
      </c>
      <c r="W804">
        <v>2026</v>
      </c>
    </row>
    <row r="805" spans="1:23" x14ac:dyDescent="0.25">
      <c r="A805">
        <v>72035272</v>
      </c>
      <c r="B805" s="2">
        <v>46052</v>
      </c>
      <c r="C805" s="21" t="s">
        <v>2491</v>
      </c>
      <c r="D805" s="21" t="s">
        <v>9</v>
      </c>
      <c r="E805" s="21" t="s">
        <v>10</v>
      </c>
      <c r="F805" s="21" t="s">
        <v>2619</v>
      </c>
      <c r="G805" s="21" t="s">
        <v>2620</v>
      </c>
      <c r="H805" s="21" t="s">
        <v>2580</v>
      </c>
      <c r="I805" s="21" t="s">
        <v>2581</v>
      </c>
      <c r="J805" s="21" t="s">
        <v>163</v>
      </c>
      <c r="K805" s="21" t="s">
        <v>32</v>
      </c>
      <c r="L805">
        <v>1000</v>
      </c>
      <c r="M805" s="21" t="s">
        <v>49</v>
      </c>
      <c r="N805" s="21" t="s">
        <v>14</v>
      </c>
      <c r="O805">
        <v>0.72389999999999999</v>
      </c>
      <c r="P805">
        <v>723.9</v>
      </c>
      <c r="Q805">
        <v>31.5106</v>
      </c>
      <c r="R805">
        <v>0.72389899999999996</v>
      </c>
      <c r="S805">
        <v>723.89989400000002</v>
      </c>
      <c r="T805" s="21" t="s">
        <v>315</v>
      </c>
      <c r="U805">
        <v>31.5106</v>
      </c>
      <c r="V805">
        <v>22810.52</v>
      </c>
      <c r="W805">
        <v>2026</v>
      </c>
    </row>
    <row r="806" spans="1:23" x14ac:dyDescent="0.25">
      <c r="A806">
        <v>72035273</v>
      </c>
      <c r="B806" s="2">
        <v>46052</v>
      </c>
      <c r="C806" s="21" t="s">
        <v>2491</v>
      </c>
      <c r="D806" s="21" t="s">
        <v>9</v>
      </c>
      <c r="E806" s="21" t="s">
        <v>10</v>
      </c>
      <c r="F806" s="21" t="s">
        <v>2619</v>
      </c>
      <c r="G806" s="21" t="s">
        <v>2620</v>
      </c>
      <c r="H806" s="21" t="s">
        <v>2722</v>
      </c>
      <c r="I806" s="21" t="s">
        <v>2723</v>
      </c>
      <c r="J806" s="21" t="s">
        <v>163</v>
      </c>
      <c r="K806" s="21" t="s">
        <v>32</v>
      </c>
      <c r="L806">
        <v>1005</v>
      </c>
      <c r="M806" s="21" t="s">
        <v>49</v>
      </c>
      <c r="N806" s="21" t="s">
        <v>14</v>
      </c>
      <c r="O806">
        <v>0.72389999999999999</v>
      </c>
      <c r="P806">
        <v>727.52</v>
      </c>
      <c r="Q806">
        <v>31.5106</v>
      </c>
      <c r="R806">
        <v>0.72389899999999996</v>
      </c>
      <c r="S806">
        <v>727.51994500000001</v>
      </c>
      <c r="T806" s="21" t="s">
        <v>315</v>
      </c>
      <c r="U806">
        <v>31.5106</v>
      </c>
      <c r="V806">
        <v>22924.59</v>
      </c>
      <c r="W806">
        <v>2026</v>
      </c>
    </row>
    <row r="807" spans="1:23" x14ac:dyDescent="0.25">
      <c r="A807">
        <v>72035274</v>
      </c>
      <c r="B807" s="2">
        <v>46052</v>
      </c>
      <c r="C807" s="21" t="s">
        <v>2491</v>
      </c>
      <c r="D807" s="21" t="s">
        <v>9</v>
      </c>
      <c r="E807" s="21" t="s">
        <v>10</v>
      </c>
      <c r="F807" s="21" t="s">
        <v>2619</v>
      </c>
      <c r="G807" s="21" t="s">
        <v>2620</v>
      </c>
      <c r="H807" s="21" t="s">
        <v>2724</v>
      </c>
      <c r="I807" s="21" t="s">
        <v>2725</v>
      </c>
      <c r="J807" s="21" t="s">
        <v>163</v>
      </c>
      <c r="K807" s="21" t="s">
        <v>32</v>
      </c>
      <c r="L807">
        <v>1000</v>
      </c>
      <c r="M807" s="21" t="s">
        <v>49</v>
      </c>
      <c r="N807" s="21" t="s">
        <v>14</v>
      </c>
      <c r="O807">
        <v>0.72389999999999999</v>
      </c>
      <c r="P807">
        <v>723.9</v>
      </c>
      <c r="Q807">
        <v>31.5106</v>
      </c>
      <c r="R807">
        <v>0.72389899999999996</v>
      </c>
      <c r="S807">
        <v>723.89989400000002</v>
      </c>
      <c r="T807" s="21" t="s">
        <v>315</v>
      </c>
      <c r="U807">
        <v>31.5106</v>
      </c>
      <c r="V807">
        <v>22810.52</v>
      </c>
      <c r="W807">
        <v>2026</v>
      </c>
    </row>
    <row r="808" spans="1:23" x14ac:dyDescent="0.25">
      <c r="A808">
        <v>72035348</v>
      </c>
      <c r="B808" s="2">
        <v>46052</v>
      </c>
      <c r="C808" s="21" t="s">
        <v>2499</v>
      </c>
      <c r="D808" s="21" t="s">
        <v>9</v>
      </c>
      <c r="E808" s="21" t="s">
        <v>10</v>
      </c>
      <c r="F808" s="21" t="s">
        <v>2619</v>
      </c>
      <c r="G808" s="21" t="s">
        <v>2620</v>
      </c>
      <c r="H808" s="21" t="s">
        <v>195</v>
      </c>
      <c r="I808" s="21" t="s">
        <v>196</v>
      </c>
      <c r="J808" s="21" t="s">
        <v>65</v>
      </c>
      <c r="K808" s="21" t="s">
        <v>32</v>
      </c>
      <c r="L808">
        <v>9040</v>
      </c>
      <c r="M808" s="21" t="s">
        <v>49</v>
      </c>
      <c r="N808" s="21" t="s">
        <v>14</v>
      </c>
      <c r="O808">
        <v>0.186</v>
      </c>
      <c r="P808">
        <v>1681.44</v>
      </c>
      <c r="Q808">
        <v>31.5106</v>
      </c>
      <c r="R808">
        <v>0.185999</v>
      </c>
      <c r="S808">
        <v>1681.4398960000001</v>
      </c>
      <c r="T808" s="21" t="s">
        <v>315</v>
      </c>
      <c r="U808">
        <v>31.5106</v>
      </c>
      <c r="V808">
        <v>52983.18</v>
      </c>
      <c r="W808">
        <v>2026</v>
      </c>
    </row>
    <row r="809" spans="1:23" x14ac:dyDescent="0.25">
      <c r="A809">
        <v>72035529</v>
      </c>
      <c r="B809" s="2">
        <v>46052</v>
      </c>
      <c r="C809" s="21" t="s">
        <v>2500</v>
      </c>
      <c r="D809" s="21" t="s">
        <v>9</v>
      </c>
      <c r="E809" s="21" t="s">
        <v>10</v>
      </c>
      <c r="F809" s="21" t="s">
        <v>2619</v>
      </c>
      <c r="G809" s="21" t="s">
        <v>2620</v>
      </c>
      <c r="H809" s="21" t="s">
        <v>2726</v>
      </c>
      <c r="I809" s="21" t="s">
        <v>2727</v>
      </c>
      <c r="J809" s="21" t="s">
        <v>163</v>
      </c>
      <c r="K809" s="21" t="s">
        <v>32</v>
      </c>
      <c r="L809">
        <v>8500</v>
      </c>
      <c r="M809" s="21" t="s">
        <v>49</v>
      </c>
      <c r="N809" s="21" t="s">
        <v>14</v>
      </c>
      <c r="O809">
        <v>1.1429</v>
      </c>
      <c r="P809">
        <v>9714.65</v>
      </c>
      <c r="Q809">
        <v>31.5106</v>
      </c>
      <c r="R809">
        <v>1.1428990000000001</v>
      </c>
      <c r="S809">
        <v>9714.6499899999999</v>
      </c>
      <c r="T809" s="21" t="s">
        <v>315</v>
      </c>
      <c r="U809">
        <v>31.5106</v>
      </c>
      <c r="V809">
        <v>306114.45</v>
      </c>
      <c r="W809">
        <v>2026</v>
      </c>
    </row>
    <row r="810" spans="1:23" x14ac:dyDescent="0.25">
      <c r="A810">
        <v>72035551</v>
      </c>
      <c r="B810" s="2">
        <v>46052</v>
      </c>
      <c r="C810" s="21" t="s">
        <v>2500</v>
      </c>
      <c r="D810" s="21" t="s">
        <v>9</v>
      </c>
      <c r="E810" s="21" t="s">
        <v>10</v>
      </c>
      <c r="F810" s="21" t="s">
        <v>2619</v>
      </c>
      <c r="G810" s="21" t="s">
        <v>2620</v>
      </c>
      <c r="H810" s="21" t="s">
        <v>1143</v>
      </c>
      <c r="I810" s="21" t="s">
        <v>1144</v>
      </c>
      <c r="J810" s="21" t="s">
        <v>190</v>
      </c>
      <c r="K810" s="21" t="s">
        <v>32</v>
      </c>
      <c r="L810">
        <v>50000</v>
      </c>
      <c r="M810" s="21" t="s">
        <v>49</v>
      </c>
      <c r="N810" s="21" t="s">
        <v>14</v>
      </c>
      <c r="O810">
        <v>2.4199999999999999E-2</v>
      </c>
      <c r="P810">
        <v>1210</v>
      </c>
      <c r="Q810">
        <v>31.5106</v>
      </c>
      <c r="R810">
        <v>2.4199999999999999E-2</v>
      </c>
      <c r="S810">
        <v>1210.0001259999999</v>
      </c>
      <c r="T810" s="21" t="s">
        <v>315</v>
      </c>
      <c r="U810">
        <v>31.5106</v>
      </c>
      <c r="V810">
        <v>38127.83</v>
      </c>
      <c r="W810">
        <v>2026</v>
      </c>
    </row>
    <row r="811" spans="1:23" x14ac:dyDescent="0.25">
      <c r="A811">
        <v>72035677</v>
      </c>
      <c r="B811" s="2">
        <v>46052</v>
      </c>
      <c r="C811" s="21" t="s">
        <v>2496</v>
      </c>
      <c r="D811" s="21" t="s">
        <v>9</v>
      </c>
      <c r="E811" s="21" t="s">
        <v>10</v>
      </c>
      <c r="F811" s="21" t="s">
        <v>2619</v>
      </c>
      <c r="G811" s="21" t="s">
        <v>2620</v>
      </c>
      <c r="H811" s="21" t="s">
        <v>2735</v>
      </c>
      <c r="I811" s="21" t="s">
        <v>2736</v>
      </c>
      <c r="J811" s="21" t="s">
        <v>55</v>
      </c>
      <c r="K811" s="21" t="s">
        <v>32</v>
      </c>
      <c r="L811">
        <v>4530</v>
      </c>
      <c r="M811" s="21" t="s">
        <v>49</v>
      </c>
      <c r="N811" s="21" t="s">
        <v>14</v>
      </c>
      <c r="O811">
        <v>0.1714</v>
      </c>
      <c r="P811">
        <v>776.44200000000001</v>
      </c>
      <c r="Q811">
        <v>31.5106</v>
      </c>
      <c r="R811">
        <v>0.1714</v>
      </c>
      <c r="S811">
        <v>776.44189500000005</v>
      </c>
      <c r="T811" s="21" t="s">
        <v>315</v>
      </c>
      <c r="U811">
        <v>31.5106</v>
      </c>
      <c r="V811">
        <v>24466.15</v>
      </c>
      <c r="W811">
        <v>2026</v>
      </c>
    </row>
    <row r="812" spans="1:23" x14ac:dyDescent="0.25">
      <c r="A812">
        <v>72035679</v>
      </c>
      <c r="B812" s="2">
        <v>46052</v>
      </c>
      <c r="C812" s="21" t="s">
        <v>2496</v>
      </c>
      <c r="D812" s="21" t="s">
        <v>9</v>
      </c>
      <c r="E812" s="21" t="s">
        <v>10</v>
      </c>
      <c r="F812" s="21" t="s">
        <v>2619</v>
      </c>
      <c r="G812" s="21" t="s">
        <v>2620</v>
      </c>
      <c r="H812" s="21" t="s">
        <v>2735</v>
      </c>
      <c r="I812" s="21" t="s">
        <v>2736</v>
      </c>
      <c r="J812" s="21" t="s">
        <v>55</v>
      </c>
      <c r="K812" s="21" t="s">
        <v>32</v>
      </c>
      <c r="L812">
        <v>1510</v>
      </c>
      <c r="M812" s="21" t="s">
        <v>49</v>
      </c>
      <c r="N812" s="21" t="s">
        <v>14</v>
      </c>
      <c r="O812">
        <v>0.1714</v>
      </c>
      <c r="P812">
        <v>258.81400000000002</v>
      </c>
      <c r="Q812">
        <v>31.5106</v>
      </c>
      <c r="R812">
        <v>0.1714</v>
      </c>
      <c r="S812">
        <v>258.81385899999998</v>
      </c>
      <c r="T812" s="21" t="s">
        <v>315</v>
      </c>
      <c r="U812">
        <v>31.5106</v>
      </c>
      <c r="V812">
        <v>8155.38</v>
      </c>
      <c r="W812">
        <v>2026</v>
      </c>
    </row>
    <row r="813" spans="1:23" x14ac:dyDescent="0.25">
      <c r="A813">
        <v>72035680</v>
      </c>
      <c r="B813" s="2">
        <v>46052</v>
      </c>
      <c r="C813" s="21" t="s">
        <v>2496</v>
      </c>
      <c r="D813" s="21" t="s">
        <v>9</v>
      </c>
      <c r="E813" s="21" t="s">
        <v>10</v>
      </c>
      <c r="F813" s="21" t="s">
        <v>2619</v>
      </c>
      <c r="G813" s="21" t="s">
        <v>2620</v>
      </c>
      <c r="H813" s="21" t="s">
        <v>2735</v>
      </c>
      <c r="I813" s="21" t="s">
        <v>2736</v>
      </c>
      <c r="J813" s="21" t="s">
        <v>55</v>
      </c>
      <c r="K813" s="21" t="s">
        <v>32</v>
      </c>
      <c r="L813">
        <v>2010</v>
      </c>
      <c r="M813" s="21" t="s">
        <v>49</v>
      </c>
      <c r="N813" s="21" t="s">
        <v>14</v>
      </c>
      <c r="O813">
        <v>0.1714</v>
      </c>
      <c r="P813">
        <v>344.51400000000001</v>
      </c>
      <c r="Q813">
        <v>31.5106</v>
      </c>
      <c r="R813">
        <v>0.1714</v>
      </c>
      <c r="S813">
        <v>344.51390900000001</v>
      </c>
      <c r="T813" s="21" t="s">
        <v>315</v>
      </c>
      <c r="U813">
        <v>31.5106</v>
      </c>
      <c r="V813">
        <v>10855.84</v>
      </c>
      <c r="W813">
        <v>2026</v>
      </c>
    </row>
    <row r="814" spans="1:23" x14ac:dyDescent="0.25">
      <c r="A814">
        <v>72035680</v>
      </c>
      <c r="B814" s="2">
        <v>46052</v>
      </c>
      <c r="C814" s="21" t="s">
        <v>2496</v>
      </c>
      <c r="D814" s="21" t="s">
        <v>9</v>
      </c>
      <c r="E814" s="21" t="s">
        <v>10</v>
      </c>
      <c r="F814" s="21" t="s">
        <v>2619</v>
      </c>
      <c r="G814" s="21" t="s">
        <v>2620</v>
      </c>
      <c r="H814" s="21" t="s">
        <v>2735</v>
      </c>
      <c r="I814" s="21" t="s">
        <v>2736</v>
      </c>
      <c r="J814" s="21" t="s">
        <v>55</v>
      </c>
      <c r="K814" s="21" t="s">
        <v>32</v>
      </c>
      <c r="L814">
        <v>2010</v>
      </c>
      <c r="M814" s="21" t="s">
        <v>49</v>
      </c>
      <c r="N814" s="21" t="s">
        <v>14</v>
      </c>
      <c r="O814">
        <v>0.1714</v>
      </c>
      <c r="P814">
        <v>344.51400000000001</v>
      </c>
      <c r="Q814">
        <v>31.5106</v>
      </c>
      <c r="R814">
        <v>0.1714</v>
      </c>
      <c r="S814">
        <v>344.51390900000001</v>
      </c>
      <c r="T814" s="21" t="s">
        <v>315</v>
      </c>
      <c r="U814">
        <v>31.5106</v>
      </c>
      <c r="V814">
        <v>10855.84</v>
      </c>
      <c r="W814">
        <v>2026</v>
      </c>
    </row>
    <row r="815" spans="1:23" x14ac:dyDescent="0.25">
      <c r="A815">
        <v>72035683</v>
      </c>
      <c r="B815" s="2">
        <v>46052</v>
      </c>
      <c r="C815" s="21" t="s">
        <v>2496</v>
      </c>
      <c r="D815" s="21" t="s">
        <v>9</v>
      </c>
      <c r="E815" s="21" t="s">
        <v>10</v>
      </c>
      <c r="F815" s="21" t="s">
        <v>2619</v>
      </c>
      <c r="G815" s="21" t="s">
        <v>2620</v>
      </c>
      <c r="H815" s="21" t="s">
        <v>2735</v>
      </c>
      <c r="I815" s="21" t="s">
        <v>2736</v>
      </c>
      <c r="J815" s="21" t="s">
        <v>55</v>
      </c>
      <c r="K815" s="21" t="s">
        <v>32</v>
      </c>
      <c r="L815">
        <v>1510</v>
      </c>
      <c r="M815" s="21" t="s">
        <v>49</v>
      </c>
      <c r="N815" s="21" t="s">
        <v>14</v>
      </c>
      <c r="O815">
        <v>0.1714</v>
      </c>
      <c r="P815">
        <v>258.81400000000002</v>
      </c>
      <c r="Q815">
        <v>31.5106</v>
      </c>
      <c r="R815">
        <v>0.1714</v>
      </c>
      <c r="S815">
        <v>258.81385899999998</v>
      </c>
      <c r="T815" s="21" t="s">
        <v>315</v>
      </c>
      <c r="U815">
        <v>31.5106</v>
      </c>
      <c r="V815">
        <v>8155.38</v>
      </c>
      <c r="W815">
        <v>2026</v>
      </c>
    </row>
    <row r="816" spans="1:23" x14ac:dyDescent="0.25">
      <c r="A816">
        <v>72035684</v>
      </c>
      <c r="B816" s="2">
        <v>46052</v>
      </c>
      <c r="C816" s="21" t="s">
        <v>2496</v>
      </c>
      <c r="D816" s="21" t="s">
        <v>9</v>
      </c>
      <c r="E816" s="21" t="s">
        <v>10</v>
      </c>
      <c r="F816" s="21" t="s">
        <v>2619</v>
      </c>
      <c r="G816" s="21" t="s">
        <v>2620</v>
      </c>
      <c r="H816" s="21" t="s">
        <v>2735</v>
      </c>
      <c r="I816" s="21" t="s">
        <v>2736</v>
      </c>
      <c r="J816" s="21" t="s">
        <v>55</v>
      </c>
      <c r="K816" s="21" t="s">
        <v>32</v>
      </c>
      <c r="L816">
        <v>2010</v>
      </c>
      <c r="M816" s="21" t="s">
        <v>49</v>
      </c>
      <c r="N816" s="21" t="s">
        <v>14</v>
      </c>
      <c r="O816">
        <v>0.1714</v>
      </c>
      <c r="P816">
        <v>344.51400000000001</v>
      </c>
      <c r="Q816">
        <v>31.5106</v>
      </c>
      <c r="R816">
        <v>0.1714</v>
      </c>
      <c r="S816">
        <v>344.51390900000001</v>
      </c>
      <c r="T816" s="21" t="s">
        <v>315</v>
      </c>
      <c r="U816">
        <v>31.5106</v>
      </c>
      <c r="V816">
        <v>10855.84</v>
      </c>
      <c r="W816">
        <v>2026</v>
      </c>
    </row>
    <row r="817" spans="1:23" x14ac:dyDescent="0.25">
      <c r="A817">
        <v>72035726</v>
      </c>
      <c r="B817" s="2">
        <v>46052</v>
      </c>
      <c r="C817" s="21" t="s">
        <v>2496</v>
      </c>
      <c r="D817" s="21" t="s">
        <v>9</v>
      </c>
      <c r="E817" s="21" t="s">
        <v>10</v>
      </c>
      <c r="F817" s="21" t="s">
        <v>2619</v>
      </c>
      <c r="G817" s="21" t="s">
        <v>2620</v>
      </c>
      <c r="H817" s="21" t="s">
        <v>1663</v>
      </c>
      <c r="I817" s="21" t="s">
        <v>1664</v>
      </c>
      <c r="J817" s="21" t="s">
        <v>62</v>
      </c>
      <c r="K817" s="21" t="s">
        <v>32</v>
      </c>
      <c r="L817">
        <v>4000</v>
      </c>
      <c r="M817" s="21" t="s">
        <v>49</v>
      </c>
      <c r="N817" s="21" t="s">
        <v>14</v>
      </c>
      <c r="O817">
        <v>7.6799999999999993E-2</v>
      </c>
      <c r="P817">
        <v>307.2</v>
      </c>
      <c r="Q817">
        <v>31.5106</v>
      </c>
      <c r="R817">
        <v>7.6799000000000006E-2</v>
      </c>
      <c r="S817">
        <v>307.20011599999998</v>
      </c>
      <c r="T817" s="21" t="s">
        <v>315</v>
      </c>
      <c r="U817">
        <v>31.5106</v>
      </c>
      <c r="V817">
        <v>9680.06</v>
      </c>
      <c r="W817">
        <v>2026</v>
      </c>
    </row>
    <row r="818" spans="1:23" x14ac:dyDescent="0.25">
      <c r="A818">
        <v>72035747</v>
      </c>
      <c r="B818" s="2">
        <v>46052</v>
      </c>
      <c r="C818" s="21" t="s">
        <v>2517</v>
      </c>
      <c r="D818" s="21" t="s">
        <v>9</v>
      </c>
      <c r="E818" s="21" t="s">
        <v>10</v>
      </c>
      <c r="F818" s="21" t="s">
        <v>2619</v>
      </c>
      <c r="G818" s="21" t="s">
        <v>2620</v>
      </c>
      <c r="H818" s="21" t="s">
        <v>1667</v>
      </c>
      <c r="I818" s="21" t="s">
        <v>1668</v>
      </c>
      <c r="J818" s="21" t="s">
        <v>62</v>
      </c>
      <c r="K818" s="21" t="s">
        <v>32</v>
      </c>
      <c r="L818">
        <v>5100</v>
      </c>
      <c r="M818" s="21" t="s">
        <v>49</v>
      </c>
      <c r="N818" s="21" t="s">
        <v>14</v>
      </c>
      <c r="O818">
        <v>0.13020000000000001</v>
      </c>
      <c r="P818">
        <v>664.02</v>
      </c>
      <c r="Q818">
        <v>31.5106</v>
      </c>
      <c r="R818">
        <v>0.13019900000000001</v>
      </c>
      <c r="S818">
        <v>664.02004399999998</v>
      </c>
      <c r="T818" s="21" t="s">
        <v>315</v>
      </c>
      <c r="U818">
        <v>31.5106</v>
      </c>
      <c r="V818">
        <v>20923.669999999998</v>
      </c>
      <c r="W818">
        <v>2026</v>
      </c>
    </row>
    <row r="819" spans="1:23" x14ac:dyDescent="0.25">
      <c r="A819">
        <v>72035827</v>
      </c>
      <c r="B819" s="2">
        <v>46052</v>
      </c>
      <c r="C819" s="21" t="s">
        <v>2557</v>
      </c>
      <c r="D819" s="21" t="s">
        <v>9</v>
      </c>
      <c r="E819" s="21" t="s">
        <v>10</v>
      </c>
      <c r="F819" s="21" t="s">
        <v>2619</v>
      </c>
      <c r="G819" s="21" t="s">
        <v>2620</v>
      </c>
      <c r="H819" s="21" t="s">
        <v>928</v>
      </c>
      <c r="I819" s="21" t="s">
        <v>475</v>
      </c>
      <c r="J819" s="21" t="s">
        <v>136</v>
      </c>
      <c r="K819" s="21" t="s">
        <v>32</v>
      </c>
      <c r="L819">
        <v>5000</v>
      </c>
      <c r="M819" s="21" t="s">
        <v>49</v>
      </c>
      <c r="N819" s="21" t="s">
        <v>14</v>
      </c>
      <c r="O819">
        <v>0.74050000000000005</v>
      </c>
      <c r="P819">
        <v>3702.5</v>
      </c>
      <c r="Q819">
        <v>31.5106</v>
      </c>
      <c r="R819">
        <v>0.74050000000000005</v>
      </c>
      <c r="S819">
        <v>3702.5001109999998</v>
      </c>
      <c r="T819" s="21" t="s">
        <v>315</v>
      </c>
      <c r="U819">
        <v>31.5106</v>
      </c>
      <c r="V819">
        <v>116668</v>
      </c>
      <c r="W819">
        <v>2026</v>
      </c>
    </row>
    <row r="820" spans="1:23" x14ac:dyDescent="0.25">
      <c r="A820">
        <v>72035828</v>
      </c>
      <c r="B820" s="2">
        <v>46052</v>
      </c>
      <c r="C820" s="21" t="s">
        <v>2557</v>
      </c>
      <c r="D820" s="21" t="s">
        <v>9</v>
      </c>
      <c r="E820" s="21" t="s">
        <v>10</v>
      </c>
      <c r="F820" s="21" t="s">
        <v>2619</v>
      </c>
      <c r="G820" s="21" t="s">
        <v>2620</v>
      </c>
      <c r="H820" s="21" t="s">
        <v>928</v>
      </c>
      <c r="I820" s="21" t="s">
        <v>475</v>
      </c>
      <c r="J820" s="21" t="s">
        <v>136</v>
      </c>
      <c r="K820" s="21" t="s">
        <v>32</v>
      </c>
      <c r="L820">
        <v>3000</v>
      </c>
      <c r="M820" s="21" t="s">
        <v>49</v>
      </c>
      <c r="N820" s="21" t="s">
        <v>14</v>
      </c>
      <c r="O820">
        <v>0.74050000000000005</v>
      </c>
      <c r="P820">
        <v>2221.5</v>
      </c>
      <c r="Q820">
        <v>31.5106</v>
      </c>
      <c r="R820">
        <v>0.74050000000000005</v>
      </c>
      <c r="S820">
        <v>2221.5000660000001</v>
      </c>
      <c r="T820" s="21" t="s">
        <v>315</v>
      </c>
      <c r="U820">
        <v>31.5106</v>
      </c>
      <c r="V820">
        <v>70000.800000000003</v>
      </c>
      <c r="W820">
        <v>2026</v>
      </c>
    </row>
    <row r="821" spans="1:23" x14ac:dyDescent="0.25">
      <c r="A821">
        <v>72035829</v>
      </c>
      <c r="B821" s="2">
        <v>46052</v>
      </c>
      <c r="C821" s="21" t="s">
        <v>2557</v>
      </c>
      <c r="D821" s="21" t="s">
        <v>9</v>
      </c>
      <c r="E821" s="21" t="s">
        <v>10</v>
      </c>
      <c r="F821" s="21" t="s">
        <v>2619</v>
      </c>
      <c r="G821" s="21" t="s">
        <v>2620</v>
      </c>
      <c r="H821" s="21" t="s">
        <v>928</v>
      </c>
      <c r="I821" s="21" t="s">
        <v>475</v>
      </c>
      <c r="J821" s="21" t="s">
        <v>136</v>
      </c>
      <c r="K821" s="21" t="s">
        <v>32</v>
      </c>
      <c r="L821">
        <v>1820</v>
      </c>
      <c r="M821" s="21" t="s">
        <v>49</v>
      </c>
      <c r="N821" s="21" t="s">
        <v>14</v>
      </c>
      <c r="O821">
        <v>0.74050000000000005</v>
      </c>
      <c r="P821">
        <v>1347.71</v>
      </c>
      <c r="Q821">
        <v>31.5106</v>
      </c>
      <c r="R821">
        <v>0.74050000000000005</v>
      </c>
      <c r="S821">
        <v>1347.7099760000001</v>
      </c>
      <c r="T821" s="21" t="s">
        <v>315</v>
      </c>
      <c r="U821">
        <v>31.5106</v>
      </c>
      <c r="V821">
        <v>42467.15</v>
      </c>
      <c r="W821">
        <v>2026</v>
      </c>
    </row>
    <row r="822" spans="1:23" x14ac:dyDescent="0.25">
      <c r="A822">
        <v>72035878</v>
      </c>
      <c r="B822" s="2">
        <v>46052</v>
      </c>
      <c r="C822" s="21" t="s">
        <v>2550</v>
      </c>
      <c r="D822" s="21" t="s">
        <v>9</v>
      </c>
      <c r="E822" s="21" t="s">
        <v>10</v>
      </c>
      <c r="F822" s="21" t="s">
        <v>2619</v>
      </c>
      <c r="G822" s="21" t="s">
        <v>2620</v>
      </c>
      <c r="H822" s="21" t="s">
        <v>1968</v>
      </c>
      <c r="I822" s="21" t="s">
        <v>1969</v>
      </c>
      <c r="J822" s="21" t="s">
        <v>1138</v>
      </c>
      <c r="K822" s="21" t="s">
        <v>32</v>
      </c>
      <c r="L822">
        <v>700</v>
      </c>
      <c r="M822" s="21" t="s">
        <v>49</v>
      </c>
      <c r="N822" s="21" t="s">
        <v>14</v>
      </c>
      <c r="O822">
        <v>3.4352</v>
      </c>
      <c r="P822">
        <v>2404.64</v>
      </c>
      <c r="Q822">
        <v>31.5106</v>
      </c>
      <c r="R822">
        <v>3.4351989999999999</v>
      </c>
      <c r="S822">
        <v>2404.6400250000002</v>
      </c>
      <c r="T822" s="21" t="s">
        <v>315</v>
      </c>
      <c r="U822">
        <v>31.5106</v>
      </c>
      <c r="V822">
        <v>75771.649999999994</v>
      </c>
      <c r="W822">
        <v>2026</v>
      </c>
    </row>
    <row r="823" spans="1:23" x14ac:dyDescent="0.25">
      <c r="A823">
        <v>72035879</v>
      </c>
      <c r="B823" s="2">
        <v>46052</v>
      </c>
      <c r="C823" s="21" t="s">
        <v>2550</v>
      </c>
      <c r="D823" s="21" t="s">
        <v>9</v>
      </c>
      <c r="E823" s="21" t="s">
        <v>10</v>
      </c>
      <c r="F823" s="21" t="s">
        <v>2619</v>
      </c>
      <c r="G823" s="21" t="s">
        <v>2620</v>
      </c>
      <c r="H823" s="21" t="s">
        <v>1139</v>
      </c>
      <c r="I823" s="21" t="s">
        <v>1140</v>
      </c>
      <c r="J823" s="21" t="s">
        <v>1138</v>
      </c>
      <c r="K823" s="21" t="s">
        <v>32</v>
      </c>
      <c r="L823">
        <v>1500</v>
      </c>
      <c r="M823" s="21" t="s">
        <v>49</v>
      </c>
      <c r="N823" s="21" t="s">
        <v>14</v>
      </c>
      <c r="O823">
        <v>1.5755999999999999</v>
      </c>
      <c r="P823">
        <v>2363.4</v>
      </c>
      <c r="Q823">
        <v>31.5106</v>
      </c>
      <c r="R823">
        <v>1.575599</v>
      </c>
      <c r="S823">
        <v>2363.3999349999999</v>
      </c>
      <c r="T823" s="21" t="s">
        <v>315</v>
      </c>
      <c r="U823">
        <v>31.5106</v>
      </c>
      <c r="V823">
        <v>74472.149999999994</v>
      </c>
      <c r="W823">
        <v>2026</v>
      </c>
    </row>
    <row r="824" spans="1:23" x14ac:dyDescent="0.25">
      <c r="A824">
        <v>72035925</v>
      </c>
      <c r="B824" s="2">
        <v>46052</v>
      </c>
      <c r="C824" s="21" t="s">
        <v>2556</v>
      </c>
      <c r="D824" s="21" t="s">
        <v>9</v>
      </c>
      <c r="E824" s="21" t="s">
        <v>10</v>
      </c>
      <c r="F824" s="21" t="s">
        <v>2619</v>
      </c>
      <c r="G824" s="21" t="s">
        <v>2620</v>
      </c>
      <c r="H824" s="21" t="s">
        <v>2706</v>
      </c>
      <c r="I824" s="21" t="s">
        <v>2707</v>
      </c>
      <c r="J824" s="21" t="s">
        <v>56</v>
      </c>
      <c r="K824" s="21" t="s">
        <v>32</v>
      </c>
      <c r="L824">
        <v>3600</v>
      </c>
      <c r="M824" s="21" t="s">
        <v>49</v>
      </c>
      <c r="N824" s="21" t="s">
        <v>14</v>
      </c>
      <c r="O824">
        <v>0.39929999999999999</v>
      </c>
      <c r="P824">
        <v>1437.48</v>
      </c>
      <c r="Q824">
        <v>31.5106</v>
      </c>
      <c r="R824">
        <v>0.39929900000000002</v>
      </c>
      <c r="S824">
        <v>1437.480086</v>
      </c>
      <c r="T824" s="21" t="s">
        <v>315</v>
      </c>
      <c r="U824">
        <v>31.5106</v>
      </c>
      <c r="V824">
        <v>45295.86</v>
      </c>
      <c r="W824">
        <v>2026</v>
      </c>
    </row>
    <row r="825" spans="1:23" x14ac:dyDescent="0.25">
      <c r="A825">
        <v>72035939</v>
      </c>
      <c r="B825" s="2">
        <v>46052</v>
      </c>
      <c r="C825" s="21" t="s">
        <v>2556</v>
      </c>
      <c r="D825" s="21" t="s">
        <v>9</v>
      </c>
      <c r="E825" s="21" t="s">
        <v>10</v>
      </c>
      <c r="F825" s="21" t="s">
        <v>2619</v>
      </c>
      <c r="G825" s="21" t="s">
        <v>2620</v>
      </c>
      <c r="H825" s="21" t="s">
        <v>2706</v>
      </c>
      <c r="I825" s="21" t="s">
        <v>2707</v>
      </c>
      <c r="J825" s="21" t="s">
        <v>56</v>
      </c>
      <c r="K825" s="21" t="s">
        <v>32</v>
      </c>
      <c r="L825">
        <v>1190</v>
      </c>
      <c r="M825" s="21" t="s">
        <v>49</v>
      </c>
      <c r="N825" s="21" t="s">
        <v>14</v>
      </c>
      <c r="O825">
        <v>0.39829999999999999</v>
      </c>
      <c r="P825">
        <v>473.97699999999998</v>
      </c>
      <c r="Q825">
        <v>31.5106</v>
      </c>
      <c r="R825">
        <v>0.39829900000000001</v>
      </c>
      <c r="S825">
        <v>473.97701000000001</v>
      </c>
      <c r="T825" s="21" t="s">
        <v>315</v>
      </c>
      <c r="U825">
        <v>31.5106</v>
      </c>
      <c r="V825">
        <v>14935.3</v>
      </c>
      <c r="W825">
        <v>2026</v>
      </c>
    </row>
    <row r="826" spans="1:23" x14ac:dyDescent="0.25">
      <c r="A826">
        <v>72035944</v>
      </c>
      <c r="B826" s="2">
        <v>46052</v>
      </c>
      <c r="C826" s="21" t="s">
        <v>2556</v>
      </c>
      <c r="D826" s="21" t="s">
        <v>9</v>
      </c>
      <c r="E826" s="21" t="s">
        <v>10</v>
      </c>
      <c r="F826" s="21" t="s">
        <v>2619</v>
      </c>
      <c r="G826" s="21" t="s">
        <v>2620</v>
      </c>
      <c r="H826" s="21" t="s">
        <v>2706</v>
      </c>
      <c r="I826" s="21" t="s">
        <v>2707</v>
      </c>
      <c r="J826" s="21" t="s">
        <v>56</v>
      </c>
      <c r="K826" s="21" t="s">
        <v>32</v>
      </c>
      <c r="L826">
        <v>2400</v>
      </c>
      <c r="M826" s="21" t="s">
        <v>49</v>
      </c>
      <c r="N826" s="21" t="s">
        <v>14</v>
      </c>
      <c r="O826">
        <v>0.39829999999999999</v>
      </c>
      <c r="P826">
        <v>955.92</v>
      </c>
      <c r="Q826">
        <v>31.5106</v>
      </c>
      <c r="R826">
        <v>0.39829900000000001</v>
      </c>
      <c r="S826">
        <v>955.91991199999995</v>
      </c>
      <c r="T826" s="21" t="s">
        <v>315</v>
      </c>
      <c r="U826">
        <v>31.5106</v>
      </c>
      <c r="V826">
        <v>30121.61</v>
      </c>
      <c r="W826">
        <v>2026</v>
      </c>
    </row>
    <row r="827" spans="1:23" x14ac:dyDescent="0.25">
      <c r="A827">
        <v>72036393</v>
      </c>
      <c r="B827" s="2">
        <v>46052</v>
      </c>
      <c r="C827" s="21" t="s">
        <v>2551</v>
      </c>
      <c r="D827" s="21" t="s">
        <v>9</v>
      </c>
      <c r="E827" s="21" t="s">
        <v>10</v>
      </c>
      <c r="F827" s="21" t="s">
        <v>2619</v>
      </c>
      <c r="G827" s="21" t="s">
        <v>2620</v>
      </c>
      <c r="H827" s="21" t="s">
        <v>878</v>
      </c>
      <c r="I827" s="21" t="s">
        <v>996</v>
      </c>
      <c r="J827" s="21" t="s">
        <v>194</v>
      </c>
      <c r="K827" s="21" t="s">
        <v>32</v>
      </c>
      <c r="L827">
        <v>3600</v>
      </c>
      <c r="M827" s="21" t="s">
        <v>49</v>
      </c>
      <c r="N827" s="21" t="s">
        <v>14</v>
      </c>
      <c r="O827">
        <v>0.16309999999999999</v>
      </c>
      <c r="P827">
        <v>587.16</v>
      </c>
      <c r="Q827">
        <v>31.5106</v>
      </c>
      <c r="R827">
        <v>0.16309999999999999</v>
      </c>
      <c r="S827">
        <v>587.15987600000005</v>
      </c>
      <c r="T827" s="21" t="s">
        <v>315</v>
      </c>
      <c r="U827">
        <v>31.5106</v>
      </c>
      <c r="V827">
        <v>18501.759999999998</v>
      </c>
      <c r="W827">
        <v>2026</v>
      </c>
    </row>
    <row r="828" spans="1:23" x14ac:dyDescent="0.25">
      <c r="A828">
        <v>72036398</v>
      </c>
      <c r="B828" s="2">
        <v>46052</v>
      </c>
      <c r="C828" s="21" t="s">
        <v>2551</v>
      </c>
      <c r="D828" s="21" t="s">
        <v>9</v>
      </c>
      <c r="E828" s="21" t="s">
        <v>10</v>
      </c>
      <c r="F828" s="21" t="s">
        <v>2619</v>
      </c>
      <c r="G828" s="21" t="s">
        <v>2620</v>
      </c>
      <c r="H828" s="21" t="s">
        <v>1647</v>
      </c>
      <c r="I828" s="21" t="s">
        <v>1648</v>
      </c>
      <c r="J828" s="21" t="s">
        <v>70</v>
      </c>
      <c r="K828" s="21" t="s">
        <v>32</v>
      </c>
      <c r="L828">
        <v>30000</v>
      </c>
      <c r="M828" s="21" t="s">
        <v>49</v>
      </c>
      <c r="N828" s="21" t="s">
        <v>14</v>
      </c>
      <c r="O828">
        <v>2.8299999999999999E-2</v>
      </c>
      <c r="P828">
        <v>849</v>
      </c>
      <c r="Q828">
        <v>31.5106</v>
      </c>
      <c r="R828">
        <v>2.8299999999999999E-2</v>
      </c>
      <c r="S828">
        <v>849.00001899999995</v>
      </c>
      <c r="T828" s="21" t="s">
        <v>315</v>
      </c>
      <c r="U828">
        <v>31.5106</v>
      </c>
      <c r="V828">
        <v>26752.5</v>
      </c>
      <c r="W828">
        <v>2026</v>
      </c>
    </row>
    <row r="829" spans="1:23" x14ac:dyDescent="0.25">
      <c r="A829">
        <v>72036592</v>
      </c>
      <c r="B829" s="2">
        <v>46052</v>
      </c>
      <c r="C829" s="21" t="s">
        <v>2553</v>
      </c>
      <c r="D829" s="21" t="s">
        <v>9</v>
      </c>
      <c r="E829" s="21" t="s">
        <v>10</v>
      </c>
      <c r="F829" s="21" t="s">
        <v>2619</v>
      </c>
      <c r="G829" s="21" t="s">
        <v>2620</v>
      </c>
      <c r="H829" s="21" t="s">
        <v>1153</v>
      </c>
      <c r="I829" s="21" t="s">
        <v>1154</v>
      </c>
      <c r="J829" s="21" t="s">
        <v>190</v>
      </c>
      <c r="K829" s="21" t="s">
        <v>32</v>
      </c>
      <c r="L829">
        <v>50000</v>
      </c>
      <c r="M829" s="21" t="s">
        <v>49</v>
      </c>
      <c r="N829" s="21" t="s">
        <v>14</v>
      </c>
      <c r="O829">
        <v>3.1399999999999997E-2</v>
      </c>
      <c r="P829">
        <v>1570</v>
      </c>
      <c r="Q829">
        <v>31.5106</v>
      </c>
      <c r="R829">
        <v>3.1399000000000003E-2</v>
      </c>
      <c r="S829">
        <v>1569.9999359999999</v>
      </c>
      <c r="T829" s="21" t="s">
        <v>315</v>
      </c>
      <c r="U829">
        <v>31.5106</v>
      </c>
      <c r="V829">
        <v>49471.64</v>
      </c>
      <c r="W829">
        <v>2026</v>
      </c>
    </row>
    <row r="830" spans="1:23" x14ac:dyDescent="0.25">
      <c r="A830">
        <v>72036643</v>
      </c>
      <c r="B830" s="2">
        <v>46052</v>
      </c>
      <c r="C830" s="21" t="s">
        <v>2667</v>
      </c>
      <c r="D830" s="21" t="s">
        <v>9</v>
      </c>
      <c r="E830" s="21" t="s">
        <v>10</v>
      </c>
      <c r="F830" s="21" t="s">
        <v>2619</v>
      </c>
      <c r="G830" s="21" t="s">
        <v>2620</v>
      </c>
      <c r="H830" s="21" t="s">
        <v>1128</v>
      </c>
      <c r="I830" s="21" t="s">
        <v>1129</v>
      </c>
      <c r="J830" s="21" t="s">
        <v>194</v>
      </c>
      <c r="K830" s="21" t="s">
        <v>32</v>
      </c>
      <c r="L830">
        <v>960</v>
      </c>
      <c r="M830" s="21" t="s">
        <v>49</v>
      </c>
      <c r="N830" s="21" t="s">
        <v>14</v>
      </c>
      <c r="O830">
        <v>0.186</v>
      </c>
      <c r="P830">
        <v>178.56</v>
      </c>
      <c r="Q830">
        <v>31.5106</v>
      </c>
      <c r="R830">
        <v>0.185999</v>
      </c>
      <c r="S830">
        <v>178.55991299999999</v>
      </c>
      <c r="T830" s="21" t="s">
        <v>315</v>
      </c>
      <c r="U830">
        <v>31.5106</v>
      </c>
      <c r="V830">
        <v>5626.53</v>
      </c>
      <c r="W830">
        <v>2026</v>
      </c>
    </row>
    <row r="831" spans="1:23" x14ac:dyDescent="0.25">
      <c r="A831">
        <v>72036712</v>
      </c>
      <c r="B831" s="2">
        <v>46052</v>
      </c>
      <c r="C831" s="21" t="s">
        <v>2555</v>
      </c>
      <c r="D831" s="21" t="s">
        <v>9</v>
      </c>
      <c r="E831" s="21" t="s">
        <v>10</v>
      </c>
      <c r="F831" s="21" t="s">
        <v>2619</v>
      </c>
      <c r="G831" s="21" t="s">
        <v>2620</v>
      </c>
      <c r="H831" s="21" t="s">
        <v>1139</v>
      </c>
      <c r="I831" s="21" t="s">
        <v>1140</v>
      </c>
      <c r="J831" s="21" t="s">
        <v>1138</v>
      </c>
      <c r="K831" s="21" t="s">
        <v>32</v>
      </c>
      <c r="L831">
        <v>2000</v>
      </c>
      <c r="M831" s="21" t="s">
        <v>49</v>
      </c>
      <c r="N831" s="21" t="s">
        <v>14</v>
      </c>
      <c r="O831">
        <v>1.5755999999999999</v>
      </c>
      <c r="P831">
        <v>3151.2</v>
      </c>
      <c r="Q831">
        <v>31.5106</v>
      </c>
      <c r="R831">
        <v>1.575599</v>
      </c>
      <c r="S831">
        <v>3151.1999129999999</v>
      </c>
      <c r="T831" s="21" t="s">
        <v>315</v>
      </c>
      <c r="U831">
        <v>31.5106</v>
      </c>
      <c r="V831">
        <v>99296.2</v>
      </c>
      <c r="W831">
        <v>2026</v>
      </c>
    </row>
    <row r="832" spans="1:23" x14ac:dyDescent="0.25">
      <c r="A832">
        <v>72036713</v>
      </c>
      <c r="B832" s="2">
        <v>46052</v>
      </c>
      <c r="C832" s="21" t="s">
        <v>2555</v>
      </c>
      <c r="D832" s="21" t="s">
        <v>9</v>
      </c>
      <c r="E832" s="21" t="s">
        <v>10</v>
      </c>
      <c r="F832" s="21" t="s">
        <v>2619</v>
      </c>
      <c r="G832" s="21" t="s">
        <v>2620</v>
      </c>
      <c r="H832" s="21" t="s">
        <v>1167</v>
      </c>
      <c r="I832" s="21" t="s">
        <v>1166</v>
      </c>
      <c r="J832" s="21" t="s">
        <v>70</v>
      </c>
      <c r="K832" s="21" t="s">
        <v>32</v>
      </c>
      <c r="L832">
        <v>25000</v>
      </c>
      <c r="M832" s="21" t="s">
        <v>49</v>
      </c>
      <c r="N832" s="21" t="s">
        <v>14</v>
      </c>
      <c r="O832">
        <v>4.1200000000000001E-2</v>
      </c>
      <c r="P832">
        <v>1030</v>
      </c>
      <c r="Q832">
        <v>31.5106</v>
      </c>
      <c r="R832">
        <v>4.1200000000000001E-2</v>
      </c>
      <c r="S832">
        <v>1030.000063</v>
      </c>
      <c r="T832" s="21" t="s">
        <v>315</v>
      </c>
      <c r="U832">
        <v>31.5106</v>
      </c>
      <c r="V832">
        <v>32455.919999999998</v>
      </c>
      <c r="W832">
        <v>2026</v>
      </c>
    </row>
    <row r="833" spans="1:23" x14ac:dyDescent="0.25">
      <c r="A833">
        <v>72036774</v>
      </c>
      <c r="B833" s="2">
        <v>46052</v>
      </c>
      <c r="C833" s="21" t="s">
        <v>2699</v>
      </c>
      <c r="D833" s="21" t="s">
        <v>9</v>
      </c>
      <c r="E833" s="21" t="s">
        <v>10</v>
      </c>
      <c r="F833" s="21" t="s">
        <v>2619</v>
      </c>
      <c r="G833" s="21" t="s">
        <v>2620</v>
      </c>
      <c r="H833" s="21" t="s">
        <v>2762</v>
      </c>
      <c r="I833" s="21" t="s">
        <v>2763</v>
      </c>
      <c r="J833" s="21" t="s">
        <v>67</v>
      </c>
      <c r="K833" s="21" t="s">
        <v>32</v>
      </c>
      <c r="L833">
        <v>989</v>
      </c>
      <c r="M833" s="21" t="s">
        <v>49</v>
      </c>
      <c r="N833" s="21" t="s">
        <v>14</v>
      </c>
      <c r="O833">
        <v>0.90880000000000005</v>
      </c>
      <c r="P833">
        <v>898.803</v>
      </c>
      <c r="Q833">
        <v>31.5106</v>
      </c>
      <c r="R833">
        <v>0.90879900000000002</v>
      </c>
      <c r="S833">
        <v>898.80294200000003</v>
      </c>
      <c r="T833" s="21" t="s">
        <v>315</v>
      </c>
      <c r="U833">
        <v>31.5106</v>
      </c>
      <c r="V833">
        <v>28321.82</v>
      </c>
      <c r="W833">
        <v>2026</v>
      </c>
    </row>
    <row r="834" spans="1:23" x14ac:dyDescent="0.25">
      <c r="A834">
        <v>72036775</v>
      </c>
      <c r="B834" s="2">
        <v>46052</v>
      </c>
      <c r="C834" s="21" t="s">
        <v>2699</v>
      </c>
      <c r="D834" s="21" t="s">
        <v>9</v>
      </c>
      <c r="E834" s="21" t="s">
        <v>10</v>
      </c>
      <c r="F834" s="21" t="s">
        <v>2619</v>
      </c>
      <c r="G834" s="21" t="s">
        <v>2620</v>
      </c>
      <c r="H834" s="21" t="s">
        <v>1960</v>
      </c>
      <c r="I834" s="21" t="s">
        <v>1961</v>
      </c>
      <c r="J834" s="21" t="s">
        <v>67</v>
      </c>
      <c r="K834" s="21" t="s">
        <v>32</v>
      </c>
      <c r="L834">
        <v>1000</v>
      </c>
      <c r="M834" s="21" t="s">
        <v>49</v>
      </c>
      <c r="N834" s="21" t="s">
        <v>14</v>
      </c>
      <c r="O834">
        <v>0.64600000000000002</v>
      </c>
      <c r="P834">
        <v>646</v>
      </c>
      <c r="Q834">
        <v>31.5106</v>
      </c>
      <c r="R834">
        <v>0.64600000000000002</v>
      </c>
      <c r="S834">
        <v>646.00007600000004</v>
      </c>
      <c r="T834" s="21" t="s">
        <v>315</v>
      </c>
      <c r="U834">
        <v>31.5106</v>
      </c>
      <c r="V834">
        <v>20355.849999999999</v>
      </c>
      <c r="W834">
        <v>2026</v>
      </c>
    </row>
    <row r="835" spans="1:23" x14ac:dyDescent="0.25">
      <c r="A835">
        <v>72036776</v>
      </c>
      <c r="B835" s="2">
        <v>46052</v>
      </c>
      <c r="C835" s="21" t="s">
        <v>2699</v>
      </c>
      <c r="D835" s="21" t="s">
        <v>9</v>
      </c>
      <c r="E835" s="21" t="s">
        <v>10</v>
      </c>
      <c r="F835" s="21" t="s">
        <v>2619</v>
      </c>
      <c r="G835" s="21" t="s">
        <v>2620</v>
      </c>
      <c r="H835" s="21" t="s">
        <v>1468</v>
      </c>
      <c r="I835" s="21" t="s">
        <v>1469</v>
      </c>
      <c r="J835" s="21" t="s">
        <v>67</v>
      </c>
      <c r="K835" s="21" t="s">
        <v>32</v>
      </c>
      <c r="L835">
        <v>989</v>
      </c>
      <c r="M835" s="21" t="s">
        <v>49</v>
      </c>
      <c r="N835" s="21" t="s">
        <v>14</v>
      </c>
      <c r="O835">
        <v>0.66208999999999996</v>
      </c>
      <c r="P835">
        <v>654.80999999999995</v>
      </c>
      <c r="Q835">
        <v>31.5106</v>
      </c>
      <c r="R835">
        <v>0.66208900000000004</v>
      </c>
      <c r="S835">
        <v>654.81012699999997</v>
      </c>
      <c r="T835" s="21" t="s">
        <v>315</v>
      </c>
      <c r="U835">
        <v>31.5106</v>
      </c>
      <c r="V835">
        <v>20633.46</v>
      </c>
      <c r="W835">
        <v>2026</v>
      </c>
    </row>
    <row r="836" spans="1:23" x14ac:dyDescent="0.25">
      <c r="A836">
        <v>72036785</v>
      </c>
      <c r="B836" s="2">
        <v>46052</v>
      </c>
      <c r="C836" s="21" t="s">
        <v>2699</v>
      </c>
      <c r="D836" s="21" t="s">
        <v>9</v>
      </c>
      <c r="E836" s="21" t="s">
        <v>10</v>
      </c>
      <c r="F836" s="21" t="s">
        <v>2619</v>
      </c>
      <c r="G836" s="21" t="s">
        <v>2620</v>
      </c>
      <c r="H836" s="21" t="s">
        <v>1141</v>
      </c>
      <c r="I836" s="21" t="s">
        <v>1142</v>
      </c>
      <c r="J836" s="21" t="s">
        <v>62</v>
      </c>
      <c r="K836" s="21" t="s">
        <v>32</v>
      </c>
      <c r="L836">
        <v>1200</v>
      </c>
      <c r="M836" s="21" t="s">
        <v>49</v>
      </c>
      <c r="N836" s="21" t="s">
        <v>14</v>
      </c>
      <c r="O836">
        <v>8.4699999999999998E-2</v>
      </c>
      <c r="P836">
        <v>101.64</v>
      </c>
      <c r="Q836">
        <v>31.5106</v>
      </c>
      <c r="R836">
        <v>8.4699999999999998E-2</v>
      </c>
      <c r="S836">
        <v>101.640083</v>
      </c>
      <c r="T836" s="21" t="s">
        <v>315</v>
      </c>
      <c r="U836">
        <v>31.5106</v>
      </c>
      <c r="V836">
        <v>3202.74</v>
      </c>
      <c r="W836">
        <v>2026</v>
      </c>
    </row>
    <row r="837" spans="1:23" x14ac:dyDescent="0.25">
      <c r="A837">
        <v>72036786</v>
      </c>
      <c r="B837" s="2">
        <v>46052</v>
      </c>
      <c r="C837" s="21" t="s">
        <v>2699</v>
      </c>
      <c r="D837" s="21" t="s">
        <v>9</v>
      </c>
      <c r="E837" s="21" t="s">
        <v>10</v>
      </c>
      <c r="F837" s="21" t="s">
        <v>2619</v>
      </c>
      <c r="G837" s="21" t="s">
        <v>2620</v>
      </c>
      <c r="H837" s="21" t="s">
        <v>1958</v>
      </c>
      <c r="I837" s="21" t="s">
        <v>1959</v>
      </c>
      <c r="J837" s="21" t="s">
        <v>60</v>
      </c>
      <c r="K837" s="21" t="s">
        <v>32</v>
      </c>
      <c r="L837">
        <v>1800</v>
      </c>
      <c r="M837" s="21" t="s">
        <v>49</v>
      </c>
      <c r="N837" s="21" t="s">
        <v>14</v>
      </c>
      <c r="O837">
        <v>0.1646</v>
      </c>
      <c r="P837">
        <v>296.27999999999997</v>
      </c>
      <c r="Q837">
        <v>31.5106</v>
      </c>
      <c r="R837">
        <v>0.164599</v>
      </c>
      <c r="S837">
        <v>296.27998100000002</v>
      </c>
      <c r="T837" s="21" t="s">
        <v>315</v>
      </c>
      <c r="U837">
        <v>31.5106</v>
      </c>
      <c r="V837">
        <v>9335.9599999999991</v>
      </c>
      <c r="W837">
        <v>2026</v>
      </c>
    </row>
    <row r="838" spans="1:23" x14ac:dyDescent="0.25">
      <c r="A838">
        <v>72037042</v>
      </c>
      <c r="B838" s="2">
        <v>46052</v>
      </c>
      <c r="C838" s="21" t="s">
        <v>2764</v>
      </c>
      <c r="D838" s="21" t="s">
        <v>9</v>
      </c>
      <c r="E838" s="21" t="s">
        <v>10</v>
      </c>
      <c r="F838" s="21" t="s">
        <v>2619</v>
      </c>
      <c r="G838" s="21" t="s">
        <v>2620</v>
      </c>
      <c r="H838" s="21" t="s">
        <v>2765</v>
      </c>
      <c r="I838" s="21" t="s">
        <v>2766</v>
      </c>
      <c r="J838" s="21" t="s">
        <v>67</v>
      </c>
      <c r="K838" s="21" t="s">
        <v>32</v>
      </c>
      <c r="L838">
        <v>1000</v>
      </c>
      <c r="M838" s="21" t="s">
        <v>49</v>
      </c>
      <c r="N838" s="21" t="s">
        <v>14</v>
      </c>
      <c r="O838">
        <v>0.7732</v>
      </c>
      <c r="P838">
        <v>773.2</v>
      </c>
      <c r="Q838">
        <v>31.5106</v>
      </c>
      <c r="R838">
        <v>0.7732</v>
      </c>
      <c r="S838">
        <v>773.20012899999995</v>
      </c>
      <c r="T838" s="21" t="s">
        <v>315</v>
      </c>
      <c r="U838">
        <v>31.5106</v>
      </c>
      <c r="V838">
        <v>24364</v>
      </c>
      <c r="W838">
        <v>2026</v>
      </c>
    </row>
    <row r="839" spans="1:23" x14ac:dyDescent="0.25">
      <c r="A839">
        <v>72037043</v>
      </c>
      <c r="B839" s="2">
        <v>46052</v>
      </c>
      <c r="C839" s="21" t="s">
        <v>2764</v>
      </c>
      <c r="D839" s="21" t="s">
        <v>9</v>
      </c>
      <c r="E839" s="21" t="s">
        <v>10</v>
      </c>
      <c r="F839" s="21" t="s">
        <v>2619</v>
      </c>
      <c r="G839" s="21" t="s">
        <v>2620</v>
      </c>
      <c r="H839" s="21" t="s">
        <v>2765</v>
      </c>
      <c r="I839" s="21" t="s">
        <v>2766</v>
      </c>
      <c r="J839" s="21" t="s">
        <v>67</v>
      </c>
      <c r="K839" s="21" t="s">
        <v>32</v>
      </c>
      <c r="L839">
        <v>1150</v>
      </c>
      <c r="M839" s="21" t="s">
        <v>49</v>
      </c>
      <c r="N839" s="21" t="s">
        <v>14</v>
      </c>
      <c r="O839">
        <v>0.7732</v>
      </c>
      <c r="P839">
        <v>889.18</v>
      </c>
      <c r="Q839">
        <v>31.5106</v>
      </c>
      <c r="R839">
        <v>0.7732</v>
      </c>
      <c r="S839">
        <v>889.18014800000003</v>
      </c>
      <c r="T839" s="21" t="s">
        <v>315</v>
      </c>
      <c r="U839">
        <v>31.5106</v>
      </c>
      <c r="V839">
        <v>28018.6</v>
      </c>
      <c r="W839">
        <v>2026</v>
      </c>
    </row>
    <row r="840" spans="1:23" x14ac:dyDescent="0.25">
      <c r="A840">
        <v>72037043</v>
      </c>
      <c r="B840" s="2">
        <v>46052</v>
      </c>
      <c r="C840" s="21" t="s">
        <v>2764</v>
      </c>
      <c r="D840" s="21" t="s">
        <v>9</v>
      </c>
      <c r="E840" s="21" t="s">
        <v>10</v>
      </c>
      <c r="F840" s="21" t="s">
        <v>2619</v>
      </c>
      <c r="G840" s="21" t="s">
        <v>2620</v>
      </c>
      <c r="H840" s="21" t="s">
        <v>2765</v>
      </c>
      <c r="I840" s="21" t="s">
        <v>2766</v>
      </c>
      <c r="J840" s="21" t="s">
        <v>67</v>
      </c>
      <c r="K840" s="21" t="s">
        <v>32</v>
      </c>
      <c r="L840">
        <v>1139</v>
      </c>
      <c r="M840" s="21" t="s">
        <v>49</v>
      </c>
      <c r="N840" s="21" t="s">
        <v>14</v>
      </c>
      <c r="O840">
        <v>0.7732</v>
      </c>
      <c r="P840">
        <v>880.67499999999995</v>
      </c>
      <c r="Q840">
        <v>31.5106</v>
      </c>
      <c r="R840">
        <v>0.7732</v>
      </c>
      <c r="S840">
        <v>880.675074</v>
      </c>
      <c r="T840" s="21" t="s">
        <v>315</v>
      </c>
      <c r="U840">
        <v>31.5106</v>
      </c>
      <c r="V840">
        <v>27750.6</v>
      </c>
      <c r="W840">
        <v>2026</v>
      </c>
    </row>
    <row r="841" spans="1:23" x14ac:dyDescent="0.25">
      <c r="A841">
        <v>72037118</v>
      </c>
      <c r="B841" s="2">
        <v>46052</v>
      </c>
      <c r="C841" s="21" t="s">
        <v>2618</v>
      </c>
      <c r="D841" s="21" t="s">
        <v>9</v>
      </c>
      <c r="E841" s="21" t="s">
        <v>10</v>
      </c>
      <c r="F841" s="21" t="s">
        <v>2619</v>
      </c>
      <c r="G841" s="21" t="s">
        <v>2620</v>
      </c>
      <c r="H841" s="21" t="s">
        <v>1466</v>
      </c>
      <c r="I841" s="21" t="s">
        <v>1467</v>
      </c>
      <c r="J841" s="21" t="s">
        <v>60</v>
      </c>
      <c r="K841" s="21" t="s">
        <v>32</v>
      </c>
      <c r="L841">
        <v>5000</v>
      </c>
      <c r="M841" s="21" t="s">
        <v>49</v>
      </c>
      <c r="N841" s="21" t="s">
        <v>14</v>
      </c>
      <c r="O841">
        <v>2.6100000000000002E-2</v>
      </c>
      <c r="P841">
        <v>130.5</v>
      </c>
      <c r="Q841">
        <v>31.5106</v>
      </c>
      <c r="R841">
        <v>2.6100000000000002E-2</v>
      </c>
      <c r="S841">
        <v>130.49989500000001</v>
      </c>
      <c r="T841" s="21" t="s">
        <v>315</v>
      </c>
      <c r="U841">
        <v>31.5106</v>
      </c>
      <c r="V841">
        <v>4112.13</v>
      </c>
      <c r="W841">
        <v>2026</v>
      </c>
    </row>
    <row r="842" spans="1:23" x14ac:dyDescent="0.25">
      <c r="A842">
        <v>72037127</v>
      </c>
      <c r="B842" s="2">
        <v>46052</v>
      </c>
      <c r="C842" s="21" t="s">
        <v>2618</v>
      </c>
      <c r="D842" s="21" t="s">
        <v>9</v>
      </c>
      <c r="E842" s="21" t="s">
        <v>10</v>
      </c>
      <c r="F842" s="21" t="s">
        <v>2619</v>
      </c>
      <c r="G842" s="21" t="s">
        <v>2620</v>
      </c>
      <c r="H842" s="21" t="s">
        <v>2718</v>
      </c>
      <c r="I842" s="21" t="s">
        <v>2719</v>
      </c>
      <c r="J842" s="21" t="s">
        <v>163</v>
      </c>
      <c r="K842" s="21" t="s">
        <v>32</v>
      </c>
      <c r="L842">
        <v>1005</v>
      </c>
      <c r="M842" s="21" t="s">
        <v>49</v>
      </c>
      <c r="N842" s="21" t="s">
        <v>14</v>
      </c>
      <c r="O842">
        <v>0.91119000000000006</v>
      </c>
      <c r="P842">
        <v>915.75</v>
      </c>
      <c r="Q842">
        <v>31.5106</v>
      </c>
      <c r="R842">
        <v>0.91118900000000003</v>
      </c>
      <c r="S842">
        <v>915.74993800000004</v>
      </c>
      <c r="T842" s="21" t="s">
        <v>315</v>
      </c>
      <c r="U842">
        <v>31.5106</v>
      </c>
      <c r="V842">
        <v>28855.83</v>
      </c>
      <c r="W842">
        <v>2026</v>
      </c>
    </row>
    <row r="843" spans="1:23" x14ac:dyDescent="0.25">
      <c r="A843">
        <v>72037127</v>
      </c>
      <c r="B843" s="2">
        <v>46052</v>
      </c>
      <c r="C843" s="21" t="s">
        <v>2618</v>
      </c>
      <c r="D843" s="21" t="s">
        <v>9</v>
      </c>
      <c r="E843" s="21" t="s">
        <v>10</v>
      </c>
      <c r="F843" s="21" t="s">
        <v>2619</v>
      </c>
      <c r="G843" s="21" t="s">
        <v>2620</v>
      </c>
      <c r="H843" s="21" t="s">
        <v>2044</v>
      </c>
      <c r="I843" s="21" t="s">
        <v>2045</v>
      </c>
      <c r="J843" s="21" t="s">
        <v>163</v>
      </c>
      <c r="K843" s="21" t="s">
        <v>32</v>
      </c>
      <c r="L843">
        <v>1005</v>
      </c>
      <c r="M843" s="21" t="s">
        <v>49</v>
      </c>
      <c r="N843" s="21" t="s">
        <v>14</v>
      </c>
      <c r="O843">
        <v>0.91120000000000001</v>
      </c>
      <c r="P843">
        <v>915.75599999999997</v>
      </c>
      <c r="Q843">
        <v>31.5106</v>
      </c>
      <c r="R843">
        <v>0.91120000000000001</v>
      </c>
      <c r="S843">
        <v>915.75596700000006</v>
      </c>
      <c r="T843" s="21" t="s">
        <v>315</v>
      </c>
      <c r="U843">
        <v>31.5106</v>
      </c>
      <c r="V843">
        <v>28856.02</v>
      </c>
      <c r="W843">
        <v>2026</v>
      </c>
    </row>
    <row r="844" spans="1:23" x14ac:dyDescent="0.25">
      <c r="A844">
        <v>72034563</v>
      </c>
      <c r="B844" s="2">
        <v>46048</v>
      </c>
      <c r="C844" s="21" t="s">
        <v>2479</v>
      </c>
      <c r="D844" s="21" t="s">
        <v>9</v>
      </c>
      <c r="E844" s="21" t="s">
        <v>10</v>
      </c>
      <c r="F844" s="21" t="s">
        <v>2614</v>
      </c>
      <c r="G844" s="21" t="s">
        <v>2615</v>
      </c>
      <c r="H844" s="21" t="s">
        <v>2323</v>
      </c>
      <c r="I844" s="21" t="s">
        <v>2324</v>
      </c>
      <c r="J844" s="21" t="s">
        <v>1674</v>
      </c>
      <c r="K844" s="21" t="s">
        <v>32</v>
      </c>
      <c r="L844">
        <v>480</v>
      </c>
      <c r="M844" s="21" t="s">
        <v>49</v>
      </c>
      <c r="N844" s="21" t="s">
        <v>14</v>
      </c>
      <c r="O844">
        <v>3.5600800000000001</v>
      </c>
      <c r="P844">
        <v>1708.84</v>
      </c>
      <c r="Q844">
        <v>31.228000000000002</v>
      </c>
      <c r="R844">
        <v>3.5600800000000001</v>
      </c>
      <c r="S844">
        <v>1708.8401429999999</v>
      </c>
      <c r="T844" s="21" t="s">
        <v>315</v>
      </c>
      <c r="U844">
        <v>31.228000000000002</v>
      </c>
      <c r="V844">
        <v>53363.66</v>
      </c>
      <c r="W844">
        <v>2026</v>
      </c>
    </row>
    <row r="845" spans="1:23" x14ac:dyDescent="0.25">
      <c r="A845">
        <v>72034564</v>
      </c>
      <c r="B845" s="2">
        <v>46048</v>
      </c>
      <c r="C845" s="21" t="s">
        <v>2479</v>
      </c>
      <c r="D845" s="21" t="s">
        <v>9</v>
      </c>
      <c r="E845" s="21" t="s">
        <v>10</v>
      </c>
      <c r="F845" s="21" t="s">
        <v>2614</v>
      </c>
      <c r="G845" s="21" t="s">
        <v>2615</v>
      </c>
      <c r="H845" s="21" t="s">
        <v>2327</v>
      </c>
      <c r="I845" s="21" t="s">
        <v>1673</v>
      </c>
      <c r="J845" s="21" t="s">
        <v>1674</v>
      </c>
      <c r="K845" s="21" t="s">
        <v>32</v>
      </c>
      <c r="L845">
        <v>2500</v>
      </c>
      <c r="M845" s="21" t="s">
        <v>49</v>
      </c>
      <c r="N845" s="21" t="s">
        <v>14</v>
      </c>
      <c r="O845">
        <v>3.1055999999999999</v>
      </c>
      <c r="P845">
        <v>7764</v>
      </c>
      <c r="Q845">
        <v>31.228000000000002</v>
      </c>
      <c r="R845">
        <v>3.1055999999999999</v>
      </c>
      <c r="S845">
        <v>7763.9999349999998</v>
      </c>
      <c r="T845" s="21" t="s">
        <v>315</v>
      </c>
      <c r="U845">
        <v>31.228000000000002</v>
      </c>
      <c r="V845">
        <v>242454.19</v>
      </c>
      <c r="W845">
        <v>2026</v>
      </c>
    </row>
    <row r="846" spans="1:23" x14ac:dyDescent="0.25">
      <c r="A846">
        <v>72034679</v>
      </c>
      <c r="B846" s="2">
        <v>46048</v>
      </c>
      <c r="C846" s="21" t="s">
        <v>2464</v>
      </c>
      <c r="D846" s="21" t="s">
        <v>9</v>
      </c>
      <c r="E846" s="21" t="s">
        <v>10</v>
      </c>
      <c r="F846" s="21" t="s">
        <v>2614</v>
      </c>
      <c r="G846" s="21" t="s">
        <v>2615</v>
      </c>
      <c r="H846" s="21" t="s">
        <v>1134</v>
      </c>
      <c r="I846" s="21" t="s">
        <v>1135</v>
      </c>
      <c r="J846" s="21" t="s">
        <v>56</v>
      </c>
      <c r="K846" s="21" t="s">
        <v>32</v>
      </c>
      <c r="L846">
        <v>1830</v>
      </c>
      <c r="M846" s="21" t="s">
        <v>49</v>
      </c>
      <c r="N846" s="21" t="s">
        <v>14</v>
      </c>
      <c r="O846">
        <v>0.90839999999999999</v>
      </c>
      <c r="P846">
        <v>1662.37</v>
      </c>
      <c r="Q846">
        <v>31.228000000000002</v>
      </c>
      <c r="R846">
        <v>0.90839999999999999</v>
      </c>
      <c r="S846">
        <v>1662.3699879999999</v>
      </c>
      <c r="T846" s="21" t="s">
        <v>315</v>
      </c>
      <c r="U846">
        <v>31.228000000000002</v>
      </c>
      <c r="V846">
        <v>51912.49</v>
      </c>
      <c r="W846">
        <v>2026</v>
      </c>
    </row>
    <row r="847" spans="1:23" x14ac:dyDescent="0.25">
      <c r="A847">
        <v>72034703</v>
      </c>
      <c r="B847" s="2">
        <v>46048</v>
      </c>
      <c r="C847" s="21" t="s">
        <v>2464</v>
      </c>
      <c r="D847" s="21" t="s">
        <v>9</v>
      </c>
      <c r="E847" s="21" t="s">
        <v>10</v>
      </c>
      <c r="F847" s="21" t="s">
        <v>2614</v>
      </c>
      <c r="G847" s="21" t="s">
        <v>2615</v>
      </c>
      <c r="H847" s="21" t="s">
        <v>1143</v>
      </c>
      <c r="I847" s="21" t="s">
        <v>1144</v>
      </c>
      <c r="J847" s="21" t="s">
        <v>190</v>
      </c>
      <c r="K847" s="21" t="s">
        <v>32</v>
      </c>
      <c r="L847">
        <v>140000</v>
      </c>
      <c r="M847" s="21" t="s">
        <v>49</v>
      </c>
      <c r="N847" s="21" t="s">
        <v>14</v>
      </c>
      <c r="O847">
        <v>2.3400000000000001E-2</v>
      </c>
      <c r="P847">
        <v>3276</v>
      </c>
      <c r="Q847">
        <v>31.228000000000002</v>
      </c>
      <c r="R847">
        <v>2.3400000000000001E-2</v>
      </c>
      <c r="S847">
        <v>3276.0000639999998</v>
      </c>
      <c r="T847" s="21" t="s">
        <v>315</v>
      </c>
      <c r="U847">
        <v>31.228000000000002</v>
      </c>
      <c r="V847">
        <v>102302.93</v>
      </c>
      <c r="W847">
        <v>2026</v>
      </c>
    </row>
    <row r="848" spans="1:23" x14ac:dyDescent="0.25">
      <c r="A848">
        <v>72034715</v>
      </c>
      <c r="B848" s="2">
        <v>46048</v>
      </c>
      <c r="C848" s="21" t="s">
        <v>2465</v>
      </c>
      <c r="D848" s="21" t="s">
        <v>9</v>
      </c>
      <c r="E848" s="21" t="s">
        <v>10</v>
      </c>
      <c r="F848" s="21" t="s">
        <v>2614</v>
      </c>
      <c r="G848" s="21" t="s">
        <v>2615</v>
      </c>
      <c r="H848" s="21" t="s">
        <v>1193</v>
      </c>
      <c r="I848" s="21" t="s">
        <v>1194</v>
      </c>
      <c r="J848" s="21" t="s">
        <v>1195</v>
      </c>
      <c r="K848" s="21" t="s">
        <v>32</v>
      </c>
      <c r="L848">
        <v>30000</v>
      </c>
      <c r="M848" s="21" t="s">
        <v>49</v>
      </c>
      <c r="N848" s="21" t="s">
        <v>14</v>
      </c>
      <c r="O848">
        <v>5.7999999999999996E-3</v>
      </c>
      <c r="P848">
        <v>174</v>
      </c>
      <c r="Q848">
        <v>31.228000000000002</v>
      </c>
      <c r="R848">
        <v>5.7990000000000003E-3</v>
      </c>
      <c r="S848">
        <v>173.99993499999999</v>
      </c>
      <c r="T848" s="21" t="s">
        <v>315</v>
      </c>
      <c r="U848">
        <v>31.228000000000002</v>
      </c>
      <c r="V848">
        <v>5433.67</v>
      </c>
      <c r="W848">
        <v>2026</v>
      </c>
    </row>
    <row r="849" spans="1:23" x14ac:dyDescent="0.25">
      <c r="A849">
        <v>72035119</v>
      </c>
      <c r="B849" s="2">
        <v>46048</v>
      </c>
      <c r="C849" s="21" t="s">
        <v>2508</v>
      </c>
      <c r="D849" s="21" t="s">
        <v>9</v>
      </c>
      <c r="E849" s="21" t="s">
        <v>10</v>
      </c>
      <c r="F849" s="21" t="s">
        <v>2614</v>
      </c>
      <c r="G849" s="21" t="s">
        <v>2615</v>
      </c>
      <c r="H849" s="21" t="s">
        <v>1172</v>
      </c>
      <c r="I849" s="21" t="s">
        <v>1173</v>
      </c>
      <c r="J849" s="21" t="s">
        <v>56</v>
      </c>
      <c r="K849" s="21" t="s">
        <v>32</v>
      </c>
      <c r="L849">
        <v>1100</v>
      </c>
      <c r="M849" s="21" t="s">
        <v>49</v>
      </c>
      <c r="N849" s="21" t="s">
        <v>14</v>
      </c>
      <c r="O849">
        <v>1.1006</v>
      </c>
      <c r="P849">
        <v>1210.6600000000001</v>
      </c>
      <c r="Q849">
        <v>31.228000000000002</v>
      </c>
      <c r="R849">
        <v>1.1006</v>
      </c>
      <c r="S849">
        <v>1210.6599839999999</v>
      </c>
      <c r="T849" s="21" t="s">
        <v>315</v>
      </c>
      <c r="U849">
        <v>31.228000000000002</v>
      </c>
      <c r="V849">
        <v>37806.49</v>
      </c>
      <c r="W849">
        <v>2026</v>
      </c>
    </row>
    <row r="850" spans="1:23" x14ac:dyDescent="0.25">
      <c r="A850">
        <v>72035119</v>
      </c>
      <c r="B850" s="2">
        <v>46048</v>
      </c>
      <c r="C850" s="21" t="s">
        <v>2508</v>
      </c>
      <c r="D850" s="21" t="s">
        <v>9</v>
      </c>
      <c r="E850" s="21" t="s">
        <v>10</v>
      </c>
      <c r="F850" s="21" t="s">
        <v>2614</v>
      </c>
      <c r="G850" s="21" t="s">
        <v>2615</v>
      </c>
      <c r="H850" s="21" t="s">
        <v>1170</v>
      </c>
      <c r="I850" s="21" t="s">
        <v>1171</v>
      </c>
      <c r="J850" s="21" t="s">
        <v>56</v>
      </c>
      <c r="K850" s="21" t="s">
        <v>32</v>
      </c>
      <c r="L850">
        <v>2100</v>
      </c>
      <c r="M850" s="21" t="s">
        <v>49</v>
      </c>
      <c r="N850" s="21" t="s">
        <v>14</v>
      </c>
      <c r="O850">
        <v>1.0786</v>
      </c>
      <c r="P850">
        <v>2265.06</v>
      </c>
      <c r="Q850">
        <v>31.228000000000002</v>
      </c>
      <c r="R850">
        <v>1.0785990000000001</v>
      </c>
      <c r="S850">
        <v>2265.059882</v>
      </c>
      <c r="T850" s="21" t="s">
        <v>315</v>
      </c>
      <c r="U850">
        <v>31.228000000000002</v>
      </c>
      <c r="V850">
        <v>70733.289999999994</v>
      </c>
      <c r="W850">
        <v>2026</v>
      </c>
    </row>
    <row r="851" spans="1:23" x14ac:dyDescent="0.25">
      <c r="A851">
        <v>72035128</v>
      </c>
      <c r="B851" s="2">
        <v>46048</v>
      </c>
      <c r="C851" s="21" t="s">
        <v>2498</v>
      </c>
      <c r="D851" s="21" t="s">
        <v>9</v>
      </c>
      <c r="E851" s="21" t="s">
        <v>10</v>
      </c>
      <c r="F851" s="21" t="s">
        <v>2614</v>
      </c>
      <c r="G851" s="21" t="s">
        <v>2615</v>
      </c>
      <c r="H851" s="21" t="s">
        <v>1167</v>
      </c>
      <c r="I851" s="21" t="s">
        <v>1166</v>
      </c>
      <c r="J851" s="21" t="s">
        <v>70</v>
      </c>
      <c r="K851" s="21" t="s">
        <v>32</v>
      </c>
      <c r="L851">
        <v>10000</v>
      </c>
      <c r="M851" s="21" t="s">
        <v>49</v>
      </c>
      <c r="N851" s="21" t="s">
        <v>14</v>
      </c>
      <c r="O851">
        <v>4.2099999999999999E-2</v>
      </c>
      <c r="P851">
        <v>421</v>
      </c>
      <c r="Q851">
        <v>31.228000000000002</v>
      </c>
      <c r="R851">
        <v>4.2099999999999999E-2</v>
      </c>
      <c r="S851">
        <v>421.00006400000001</v>
      </c>
      <c r="T851" s="21" t="s">
        <v>315</v>
      </c>
      <c r="U851">
        <v>31.228000000000002</v>
      </c>
      <c r="V851">
        <v>13146.99</v>
      </c>
      <c r="W851">
        <v>2026</v>
      </c>
    </row>
    <row r="852" spans="1:23" x14ac:dyDescent="0.25">
      <c r="A852">
        <v>72035151</v>
      </c>
      <c r="B852" s="2">
        <v>46048</v>
      </c>
      <c r="C852" s="21" t="s">
        <v>2494</v>
      </c>
      <c r="D852" s="21" t="s">
        <v>9</v>
      </c>
      <c r="E852" s="21" t="s">
        <v>10</v>
      </c>
      <c r="F852" s="21" t="s">
        <v>2614</v>
      </c>
      <c r="G852" s="21" t="s">
        <v>2615</v>
      </c>
      <c r="H852" s="21" t="s">
        <v>2741</v>
      </c>
      <c r="I852" s="21" t="s">
        <v>2742</v>
      </c>
      <c r="J852" s="21" t="s">
        <v>418</v>
      </c>
      <c r="K852" s="21" t="s">
        <v>32</v>
      </c>
      <c r="L852">
        <v>1600</v>
      </c>
      <c r="M852" s="21" t="s">
        <v>49</v>
      </c>
      <c r="N852" s="21" t="s">
        <v>14</v>
      </c>
      <c r="O852">
        <v>1.0019</v>
      </c>
      <c r="P852">
        <v>1603.04</v>
      </c>
      <c r="Q852">
        <v>31.228000000000002</v>
      </c>
      <c r="R852">
        <v>1.0018990000000001</v>
      </c>
      <c r="S852">
        <v>1603.0399</v>
      </c>
      <c r="T852" s="21" t="s">
        <v>315</v>
      </c>
      <c r="U852">
        <v>31.228000000000002</v>
      </c>
      <c r="V852">
        <v>50059.73</v>
      </c>
      <c r="W852">
        <v>2026</v>
      </c>
    </row>
    <row r="853" spans="1:23" x14ac:dyDescent="0.25">
      <c r="A853">
        <v>72035152</v>
      </c>
      <c r="B853" s="2">
        <v>46048</v>
      </c>
      <c r="C853" s="21" t="s">
        <v>2491</v>
      </c>
      <c r="D853" s="21" t="s">
        <v>9</v>
      </c>
      <c r="E853" s="21" t="s">
        <v>10</v>
      </c>
      <c r="F853" s="21" t="s">
        <v>2614</v>
      </c>
      <c r="G853" s="21" t="s">
        <v>2615</v>
      </c>
      <c r="H853" s="21" t="s">
        <v>199</v>
      </c>
      <c r="I853" s="21" t="s">
        <v>200</v>
      </c>
      <c r="J853" s="21" t="s">
        <v>70</v>
      </c>
      <c r="K853" s="21" t="s">
        <v>32</v>
      </c>
      <c r="L853">
        <v>10000</v>
      </c>
      <c r="M853" s="21" t="s">
        <v>49</v>
      </c>
      <c r="N853" s="21" t="s">
        <v>14</v>
      </c>
      <c r="O853">
        <v>1.0200000000000001E-2</v>
      </c>
      <c r="P853">
        <v>102</v>
      </c>
      <c r="Q853">
        <v>31.228000000000002</v>
      </c>
      <c r="R853">
        <v>1.0200000000000001E-2</v>
      </c>
      <c r="S853">
        <v>102.000128</v>
      </c>
      <c r="T853" s="21" t="s">
        <v>315</v>
      </c>
      <c r="U853">
        <v>31.228000000000002</v>
      </c>
      <c r="V853">
        <v>3185.26</v>
      </c>
      <c r="W853">
        <v>2026</v>
      </c>
    </row>
    <row r="854" spans="1:23" x14ac:dyDescent="0.25">
      <c r="A854">
        <v>72035153</v>
      </c>
      <c r="B854" s="2">
        <v>46048</v>
      </c>
      <c r="C854" s="21" t="s">
        <v>2491</v>
      </c>
      <c r="D854" s="21" t="s">
        <v>9</v>
      </c>
      <c r="E854" s="21" t="s">
        <v>10</v>
      </c>
      <c r="F854" s="21" t="s">
        <v>2614</v>
      </c>
      <c r="G854" s="21" t="s">
        <v>2615</v>
      </c>
      <c r="H854" s="21" t="s">
        <v>1165</v>
      </c>
      <c r="I854" s="21" t="s">
        <v>1166</v>
      </c>
      <c r="J854" s="21" t="s">
        <v>70</v>
      </c>
      <c r="K854" s="21" t="s">
        <v>32</v>
      </c>
      <c r="L854">
        <v>10000</v>
      </c>
      <c r="M854" s="21" t="s">
        <v>49</v>
      </c>
      <c r="N854" s="21" t="s">
        <v>14</v>
      </c>
      <c r="O854">
        <v>8.1699999999999995E-2</v>
      </c>
      <c r="P854">
        <v>817</v>
      </c>
      <c r="Q854">
        <v>31.228000000000002</v>
      </c>
      <c r="R854">
        <v>8.1699999999999995E-2</v>
      </c>
      <c r="S854">
        <v>817.00012800000002</v>
      </c>
      <c r="T854" s="21" t="s">
        <v>315</v>
      </c>
      <c r="U854">
        <v>31.228000000000002</v>
      </c>
      <c r="V854">
        <v>25513.279999999999</v>
      </c>
      <c r="W854">
        <v>2026</v>
      </c>
    </row>
    <row r="855" spans="1:23" x14ac:dyDescent="0.25">
      <c r="A855">
        <v>72035155</v>
      </c>
      <c r="B855" s="2">
        <v>46048</v>
      </c>
      <c r="C855" s="21" t="s">
        <v>2491</v>
      </c>
      <c r="D855" s="21" t="s">
        <v>9</v>
      </c>
      <c r="E855" s="21" t="s">
        <v>10</v>
      </c>
      <c r="F855" s="21" t="s">
        <v>2614</v>
      </c>
      <c r="G855" s="21" t="s">
        <v>2615</v>
      </c>
      <c r="H855" s="21" t="s">
        <v>1962</v>
      </c>
      <c r="I855" s="21" t="s">
        <v>1963</v>
      </c>
      <c r="J855" s="21" t="s">
        <v>70</v>
      </c>
      <c r="K855" s="21" t="s">
        <v>32</v>
      </c>
      <c r="L855">
        <v>10000</v>
      </c>
      <c r="M855" s="21" t="s">
        <v>49</v>
      </c>
      <c r="N855" s="21" t="s">
        <v>14</v>
      </c>
      <c r="O855">
        <v>2.06E-2</v>
      </c>
      <c r="P855">
        <v>206</v>
      </c>
      <c r="Q855">
        <v>31.228000000000002</v>
      </c>
      <c r="R855">
        <v>2.06E-2</v>
      </c>
      <c r="S855">
        <v>206.00006400000001</v>
      </c>
      <c r="T855" s="21" t="s">
        <v>315</v>
      </c>
      <c r="U855">
        <v>31.228000000000002</v>
      </c>
      <c r="V855">
        <v>6432.97</v>
      </c>
      <c r="W855">
        <v>2026</v>
      </c>
    </row>
    <row r="856" spans="1:23" x14ac:dyDescent="0.25">
      <c r="A856">
        <v>72035292</v>
      </c>
      <c r="B856" s="2">
        <v>46048</v>
      </c>
      <c r="C856" s="21" t="s">
        <v>2492</v>
      </c>
      <c r="D856" s="21" t="s">
        <v>9</v>
      </c>
      <c r="E856" s="21" t="s">
        <v>10</v>
      </c>
      <c r="F856" s="21" t="s">
        <v>2614</v>
      </c>
      <c r="G856" s="21" t="s">
        <v>2615</v>
      </c>
      <c r="H856" s="21" t="s">
        <v>1695</v>
      </c>
      <c r="I856" s="21" t="s">
        <v>1696</v>
      </c>
      <c r="J856" s="21" t="s">
        <v>62</v>
      </c>
      <c r="K856" s="21" t="s">
        <v>32</v>
      </c>
      <c r="L856">
        <v>10000</v>
      </c>
      <c r="M856" s="21" t="s">
        <v>49</v>
      </c>
      <c r="N856" s="21" t="s">
        <v>14</v>
      </c>
      <c r="O856">
        <v>7.0599999999999996E-2</v>
      </c>
      <c r="P856">
        <v>706</v>
      </c>
      <c r="Q856">
        <v>31.228000000000002</v>
      </c>
      <c r="R856">
        <v>7.0599999999999996E-2</v>
      </c>
      <c r="S856">
        <v>706.00006399999995</v>
      </c>
      <c r="T856" s="21" t="s">
        <v>315</v>
      </c>
      <c r="U856">
        <v>31.228000000000002</v>
      </c>
      <c r="V856">
        <v>22046.97</v>
      </c>
      <c r="W856">
        <v>2026</v>
      </c>
    </row>
    <row r="857" spans="1:23" x14ac:dyDescent="0.25">
      <c r="A857">
        <v>72035298</v>
      </c>
      <c r="B857" s="2">
        <v>46048</v>
      </c>
      <c r="C857" s="21" t="s">
        <v>2492</v>
      </c>
      <c r="D857" s="21" t="s">
        <v>9</v>
      </c>
      <c r="E857" s="21" t="s">
        <v>10</v>
      </c>
      <c r="F857" s="21" t="s">
        <v>2614</v>
      </c>
      <c r="G857" s="21" t="s">
        <v>2615</v>
      </c>
      <c r="H857" s="21" t="s">
        <v>1459</v>
      </c>
      <c r="I857" s="21" t="s">
        <v>1460</v>
      </c>
      <c r="J857" s="21" t="s">
        <v>190</v>
      </c>
      <c r="K857" s="21" t="s">
        <v>32</v>
      </c>
      <c r="L857">
        <v>100000</v>
      </c>
      <c r="M857" s="21" t="s">
        <v>49</v>
      </c>
      <c r="N857" s="21" t="s">
        <v>14</v>
      </c>
      <c r="O857">
        <v>2.41E-2</v>
      </c>
      <c r="P857">
        <v>2410</v>
      </c>
      <c r="Q857">
        <v>31.228000000000002</v>
      </c>
      <c r="R857">
        <v>2.4098999999999999E-2</v>
      </c>
      <c r="S857">
        <v>2410</v>
      </c>
      <c r="T857" s="21" t="s">
        <v>315</v>
      </c>
      <c r="U857">
        <v>31.228000000000002</v>
      </c>
      <c r="V857">
        <v>75259.48</v>
      </c>
      <c r="W857">
        <v>2026</v>
      </c>
    </row>
    <row r="858" spans="1:23" x14ac:dyDescent="0.25">
      <c r="A858">
        <v>72035299</v>
      </c>
      <c r="B858" s="2">
        <v>46048</v>
      </c>
      <c r="C858" s="21" t="s">
        <v>2492</v>
      </c>
      <c r="D858" s="21" t="s">
        <v>9</v>
      </c>
      <c r="E858" s="21" t="s">
        <v>10</v>
      </c>
      <c r="F858" s="21" t="s">
        <v>2614</v>
      </c>
      <c r="G858" s="21" t="s">
        <v>2615</v>
      </c>
      <c r="H858" s="21" t="s">
        <v>189</v>
      </c>
      <c r="I858" s="21" t="s">
        <v>994</v>
      </c>
      <c r="J858" s="21" t="s">
        <v>190</v>
      </c>
      <c r="K858" s="21" t="s">
        <v>32</v>
      </c>
      <c r="L858">
        <v>50000</v>
      </c>
      <c r="M858" s="21" t="s">
        <v>49</v>
      </c>
      <c r="N858" s="21" t="s">
        <v>14</v>
      </c>
      <c r="O858">
        <v>2.7400000000000001E-2</v>
      </c>
      <c r="P858">
        <v>1370</v>
      </c>
      <c r="Q858">
        <v>31.228000000000002</v>
      </c>
      <c r="R858">
        <v>2.7400000000000001E-2</v>
      </c>
      <c r="S858">
        <v>1370</v>
      </c>
      <c r="T858" s="21" t="s">
        <v>315</v>
      </c>
      <c r="U858">
        <v>31.228000000000002</v>
      </c>
      <c r="V858">
        <v>42782.36</v>
      </c>
      <c r="W858">
        <v>2026</v>
      </c>
    </row>
    <row r="859" spans="1:23" x14ac:dyDescent="0.25">
      <c r="A859">
        <v>72035300</v>
      </c>
      <c r="B859" s="2">
        <v>46048</v>
      </c>
      <c r="C859" s="21" t="s">
        <v>2492</v>
      </c>
      <c r="D859" s="21" t="s">
        <v>9</v>
      </c>
      <c r="E859" s="21" t="s">
        <v>10</v>
      </c>
      <c r="F859" s="21" t="s">
        <v>2614</v>
      </c>
      <c r="G859" s="21" t="s">
        <v>2615</v>
      </c>
      <c r="H859" s="21" t="s">
        <v>191</v>
      </c>
      <c r="I859" s="21" t="s">
        <v>542</v>
      </c>
      <c r="J859" s="21" t="s">
        <v>190</v>
      </c>
      <c r="K859" s="21" t="s">
        <v>32</v>
      </c>
      <c r="L859">
        <v>50000</v>
      </c>
      <c r="M859" s="21" t="s">
        <v>49</v>
      </c>
      <c r="N859" s="21" t="s">
        <v>14</v>
      </c>
      <c r="O859">
        <v>2.35E-2</v>
      </c>
      <c r="P859">
        <v>1175</v>
      </c>
      <c r="Q859">
        <v>31.228000000000002</v>
      </c>
      <c r="R859">
        <v>2.35E-2</v>
      </c>
      <c r="S859">
        <v>1175</v>
      </c>
      <c r="T859" s="21" t="s">
        <v>315</v>
      </c>
      <c r="U859">
        <v>31.228000000000002</v>
      </c>
      <c r="V859">
        <v>36692.9</v>
      </c>
      <c r="W859">
        <v>2026</v>
      </c>
    </row>
    <row r="860" spans="1:23" x14ac:dyDescent="0.25">
      <c r="A860">
        <v>72035301</v>
      </c>
      <c r="B860" s="2">
        <v>46048</v>
      </c>
      <c r="C860" s="21" t="s">
        <v>2492</v>
      </c>
      <c r="D860" s="21" t="s">
        <v>9</v>
      </c>
      <c r="E860" s="21" t="s">
        <v>10</v>
      </c>
      <c r="F860" s="21" t="s">
        <v>2614</v>
      </c>
      <c r="G860" s="21" t="s">
        <v>2615</v>
      </c>
      <c r="H860" s="21" t="s">
        <v>1474</v>
      </c>
      <c r="I860" s="21" t="s">
        <v>1475</v>
      </c>
      <c r="J860" s="21" t="s">
        <v>70</v>
      </c>
      <c r="K860" s="21" t="s">
        <v>32</v>
      </c>
      <c r="L860">
        <v>50000</v>
      </c>
      <c r="M860" s="21" t="s">
        <v>49</v>
      </c>
      <c r="N860" s="21" t="s">
        <v>14</v>
      </c>
      <c r="O860">
        <v>5.4999999999999997E-3</v>
      </c>
      <c r="P860">
        <v>275</v>
      </c>
      <c r="Q860">
        <v>31.228000000000002</v>
      </c>
      <c r="R860">
        <v>5.4990000000000004E-3</v>
      </c>
      <c r="S860">
        <v>275</v>
      </c>
      <c r="T860" s="21" t="s">
        <v>315</v>
      </c>
      <c r="U860">
        <v>31.228000000000002</v>
      </c>
      <c r="V860">
        <v>8587.7000000000007</v>
      </c>
      <c r="W860">
        <v>2026</v>
      </c>
    </row>
    <row r="861" spans="1:23" x14ac:dyDescent="0.25">
      <c r="A861">
        <v>72035302</v>
      </c>
      <c r="B861" s="2">
        <v>46048</v>
      </c>
      <c r="C861" s="21" t="s">
        <v>2492</v>
      </c>
      <c r="D861" s="21" t="s">
        <v>9</v>
      </c>
      <c r="E861" s="21" t="s">
        <v>10</v>
      </c>
      <c r="F861" s="21" t="s">
        <v>2614</v>
      </c>
      <c r="G861" s="21" t="s">
        <v>2615</v>
      </c>
      <c r="H861" s="21" t="s">
        <v>1966</v>
      </c>
      <c r="I861" s="21" t="s">
        <v>1967</v>
      </c>
      <c r="J861" s="21" t="s">
        <v>60</v>
      </c>
      <c r="K861" s="21" t="s">
        <v>32</v>
      </c>
      <c r="L861">
        <v>1000</v>
      </c>
      <c r="M861" s="21" t="s">
        <v>49</v>
      </c>
      <c r="N861" s="21" t="s">
        <v>14</v>
      </c>
      <c r="O861">
        <v>1.4535</v>
      </c>
      <c r="P861">
        <v>1453.5</v>
      </c>
      <c r="Q861">
        <v>31.228000000000002</v>
      </c>
      <c r="R861">
        <v>1.4535</v>
      </c>
      <c r="S861">
        <v>1453.5000640000001</v>
      </c>
      <c r="T861" s="21" t="s">
        <v>315</v>
      </c>
      <c r="U861">
        <v>31.228000000000002</v>
      </c>
      <c r="V861">
        <v>45389.9</v>
      </c>
      <c r="W861">
        <v>2026</v>
      </c>
    </row>
    <row r="862" spans="1:23" x14ac:dyDescent="0.25">
      <c r="A862">
        <v>72035303</v>
      </c>
      <c r="B862" s="2">
        <v>46048</v>
      </c>
      <c r="C862" s="21" t="s">
        <v>2492</v>
      </c>
      <c r="D862" s="21" t="s">
        <v>9</v>
      </c>
      <c r="E862" s="21" t="s">
        <v>10</v>
      </c>
      <c r="F862" s="21" t="s">
        <v>2614</v>
      </c>
      <c r="G862" s="21" t="s">
        <v>2615</v>
      </c>
      <c r="H862" s="21" t="s">
        <v>1978</v>
      </c>
      <c r="I862" s="21" t="s">
        <v>1979</v>
      </c>
      <c r="J862" s="21" t="s">
        <v>190</v>
      </c>
      <c r="K862" s="21" t="s">
        <v>32</v>
      </c>
      <c r="L862">
        <v>20000</v>
      </c>
      <c r="M862" s="21" t="s">
        <v>49</v>
      </c>
      <c r="N862" s="21" t="s">
        <v>14</v>
      </c>
      <c r="O862">
        <v>1.17E-2</v>
      </c>
      <c r="P862">
        <v>234</v>
      </c>
      <c r="Q862">
        <v>31.228000000000002</v>
      </c>
      <c r="R862">
        <v>1.17E-2</v>
      </c>
      <c r="S862">
        <v>233.99993499999999</v>
      </c>
      <c r="T862" s="21" t="s">
        <v>315</v>
      </c>
      <c r="U862">
        <v>31.228000000000002</v>
      </c>
      <c r="V862">
        <v>7307.35</v>
      </c>
      <c r="W862">
        <v>2026</v>
      </c>
    </row>
    <row r="863" spans="1:23" x14ac:dyDescent="0.25">
      <c r="A863">
        <v>72035304</v>
      </c>
      <c r="B863" s="2">
        <v>46048</v>
      </c>
      <c r="C863" s="21" t="s">
        <v>2492</v>
      </c>
      <c r="D863" s="21" t="s">
        <v>9</v>
      </c>
      <c r="E863" s="21" t="s">
        <v>10</v>
      </c>
      <c r="F863" s="21" t="s">
        <v>2614</v>
      </c>
      <c r="G863" s="21" t="s">
        <v>2615</v>
      </c>
      <c r="H863" s="21" t="s">
        <v>197</v>
      </c>
      <c r="I863" s="21" t="s">
        <v>198</v>
      </c>
      <c r="J863" s="21" t="s">
        <v>60</v>
      </c>
      <c r="K863" s="21" t="s">
        <v>32</v>
      </c>
      <c r="L863">
        <v>50000</v>
      </c>
      <c r="M863" s="21" t="s">
        <v>49</v>
      </c>
      <c r="N863" s="21" t="s">
        <v>14</v>
      </c>
      <c r="O863">
        <v>9.2999999999999999E-2</v>
      </c>
      <c r="P863">
        <v>4650</v>
      </c>
      <c r="Q863">
        <v>31.228000000000002</v>
      </c>
      <c r="R863">
        <v>9.2998999999999998E-2</v>
      </c>
      <c r="S863">
        <v>4650</v>
      </c>
      <c r="T863" s="21" t="s">
        <v>315</v>
      </c>
      <c r="U863">
        <v>31.228000000000002</v>
      </c>
      <c r="V863">
        <v>145210.20000000001</v>
      </c>
      <c r="W863">
        <v>2026</v>
      </c>
    </row>
    <row r="864" spans="1:23" x14ac:dyDescent="0.25">
      <c r="A864">
        <v>72035305</v>
      </c>
      <c r="B864" s="2">
        <v>46048</v>
      </c>
      <c r="C864" s="21" t="s">
        <v>2492</v>
      </c>
      <c r="D864" s="21" t="s">
        <v>9</v>
      </c>
      <c r="E864" s="21" t="s">
        <v>10</v>
      </c>
      <c r="F864" s="21" t="s">
        <v>2614</v>
      </c>
      <c r="G864" s="21" t="s">
        <v>2615</v>
      </c>
      <c r="H864" s="21" t="s">
        <v>1180</v>
      </c>
      <c r="I864" s="21" t="s">
        <v>2262</v>
      </c>
      <c r="J864" s="21" t="s">
        <v>70</v>
      </c>
      <c r="K864" s="21" t="s">
        <v>32</v>
      </c>
      <c r="L864">
        <v>5000</v>
      </c>
      <c r="M864" s="21" t="s">
        <v>49</v>
      </c>
      <c r="N864" s="21" t="s">
        <v>14</v>
      </c>
      <c r="O864">
        <v>2.1499999999999998E-2</v>
      </c>
      <c r="P864">
        <v>107.5</v>
      </c>
      <c r="Q864">
        <v>31.228000000000002</v>
      </c>
      <c r="R864">
        <v>2.1499000000000001E-2</v>
      </c>
      <c r="S864">
        <v>107.5</v>
      </c>
      <c r="T864" s="21" t="s">
        <v>315</v>
      </c>
      <c r="U864">
        <v>31.228000000000002</v>
      </c>
      <c r="V864">
        <v>3357.01</v>
      </c>
      <c r="W864">
        <v>2026</v>
      </c>
    </row>
    <row r="865" spans="1:23" x14ac:dyDescent="0.25">
      <c r="A865">
        <v>72035306</v>
      </c>
      <c r="B865" s="2">
        <v>46048</v>
      </c>
      <c r="C865" s="21" t="s">
        <v>2492</v>
      </c>
      <c r="D865" s="21" t="s">
        <v>9</v>
      </c>
      <c r="E865" s="21" t="s">
        <v>10</v>
      </c>
      <c r="F865" s="21" t="s">
        <v>2614</v>
      </c>
      <c r="G865" s="21" t="s">
        <v>2615</v>
      </c>
      <c r="H865" s="21" t="s">
        <v>1153</v>
      </c>
      <c r="I865" s="21" t="s">
        <v>1154</v>
      </c>
      <c r="J865" s="21" t="s">
        <v>190</v>
      </c>
      <c r="K865" s="21" t="s">
        <v>32</v>
      </c>
      <c r="L865">
        <v>80000</v>
      </c>
      <c r="M865" s="21" t="s">
        <v>49</v>
      </c>
      <c r="N865" s="21" t="s">
        <v>14</v>
      </c>
      <c r="O865">
        <v>3.1399999999999997E-2</v>
      </c>
      <c r="P865">
        <v>2512</v>
      </c>
      <c r="Q865">
        <v>31.228000000000002</v>
      </c>
      <c r="R865">
        <v>3.1399999999999997E-2</v>
      </c>
      <c r="S865">
        <v>2512.0001280000001</v>
      </c>
      <c r="T865" s="21" t="s">
        <v>315</v>
      </c>
      <c r="U865">
        <v>31.228000000000002</v>
      </c>
      <c r="V865">
        <v>78444.740000000005</v>
      </c>
      <c r="W865">
        <v>2026</v>
      </c>
    </row>
    <row r="866" spans="1:23" x14ac:dyDescent="0.25">
      <c r="A866">
        <v>72035332</v>
      </c>
      <c r="B866" s="2">
        <v>46048</v>
      </c>
      <c r="C866" s="21" t="s">
        <v>2499</v>
      </c>
      <c r="D866" s="21" t="s">
        <v>9</v>
      </c>
      <c r="E866" s="21" t="s">
        <v>10</v>
      </c>
      <c r="F866" s="21" t="s">
        <v>2614</v>
      </c>
      <c r="G866" s="21" t="s">
        <v>2615</v>
      </c>
      <c r="H866" s="21" t="s">
        <v>889</v>
      </c>
      <c r="I866" s="21" t="s">
        <v>890</v>
      </c>
      <c r="J866" s="21" t="s">
        <v>194</v>
      </c>
      <c r="K866" s="21" t="s">
        <v>32</v>
      </c>
      <c r="L866">
        <v>6000</v>
      </c>
      <c r="M866" s="21" t="s">
        <v>49</v>
      </c>
      <c r="N866" s="21" t="s">
        <v>14</v>
      </c>
      <c r="O866">
        <v>0.16020000000000001</v>
      </c>
      <c r="P866">
        <v>961.2</v>
      </c>
      <c r="Q866">
        <v>31.228000000000002</v>
      </c>
      <c r="R866">
        <v>0.16020000000000001</v>
      </c>
      <c r="S866">
        <v>961.199884</v>
      </c>
      <c r="T866" s="21" t="s">
        <v>315</v>
      </c>
      <c r="U866">
        <v>31.228000000000002</v>
      </c>
      <c r="V866">
        <v>30016.35</v>
      </c>
      <c r="W866">
        <v>2026</v>
      </c>
    </row>
    <row r="867" spans="1:23" x14ac:dyDescent="0.25">
      <c r="A867">
        <v>72035338</v>
      </c>
      <c r="B867" s="2">
        <v>46048</v>
      </c>
      <c r="C867" s="21" t="s">
        <v>2499</v>
      </c>
      <c r="D867" s="21" t="s">
        <v>9</v>
      </c>
      <c r="E867" s="21" t="s">
        <v>10</v>
      </c>
      <c r="F867" s="21" t="s">
        <v>2614</v>
      </c>
      <c r="G867" s="21" t="s">
        <v>2615</v>
      </c>
      <c r="H867" s="21" t="s">
        <v>889</v>
      </c>
      <c r="I867" s="21" t="s">
        <v>890</v>
      </c>
      <c r="J867" s="21" t="s">
        <v>194</v>
      </c>
      <c r="K867" s="21" t="s">
        <v>32</v>
      </c>
      <c r="L867">
        <v>10000</v>
      </c>
      <c r="M867" s="21" t="s">
        <v>49</v>
      </c>
      <c r="N867" s="21" t="s">
        <v>14</v>
      </c>
      <c r="O867">
        <v>0.16020000000000001</v>
      </c>
      <c r="P867">
        <v>1602</v>
      </c>
      <c r="Q867">
        <v>31.228000000000002</v>
      </c>
      <c r="R867">
        <v>0.16020000000000001</v>
      </c>
      <c r="S867">
        <v>1602.0001279999999</v>
      </c>
      <c r="T867" s="21" t="s">
        <v>315</v>
      </c>
      <c r="U867">
        <v>31.228000000000002</v>
      </c>
      <c r="V867">
        <v>50027.26</v>
      </c>
      <c r="W867">
        <v>2026</v>
      </c>
    </row>
    <row r="868" spans="1:23" x14ac:dyDescent="0.25">
      <c r="A868">
        <v>72035397</v>
      </c>
      <c r="B868" s="2">
        <v>46048</v>
      </c>
      <c r="C868" s="21" t="s">
        <v>2494</v>
      </c>
      <c r="D868" s="21" t="s">
        <v>9</v>
      </c>
      <c r="E868" s="21" t="s">
        <v>10</v>
      </c>
      <c r="F868" s="21" t="s">
        <v>2614</v>
      </c>
      <c r="G868" s="21" t="s">
        <v>2615</v>
      </c>
      <c r="H868" s="21" t="s">
        <v>197</v>
      </c>
      <c r="I868" s="21" t="s">
        <v>198</v>
      </c>
      <c r="J868" s="21" t="s">
        <v>60</v>
      </c>
      <c r="K868" s="21" t="s">
        <v>32</v>
      </c>
      <c r="L868">
        <v>10000</v>
      </c>
      <c r="M868" s="21" t="s">
        <v>49</v>
      </c>
      <c r="N868" s="21" t="s">
        <v>14</v>
      </c>
      <c r="O868">
        <v>9.5799999999999996E-2</v>
      </c>
      <c r="P868">
        <v>958</v>
      </c>
      <c r="Q868">
        <v>31.228000000000002</v>
      </c>
      <c r="R868">
        <v>9.5798999999999995E-2</v>
      </c>
      <c r="S868">
        <v>957.99987099999998</v>
      </c>
      <c r="T868" s="21" t="s">
        <v>315</v>
      </c>
      <c r="U868">
        <v>31.228000000000002</v>
      </c>
      <c r="V868">
        <v>29916.42</v>
      </c>
      <c r="W868">
        <v>2026</v>
      </c>
    </row>
    <row r="869" spans="1:23" x14ac:dyDescent="0.25">
      <c r="A869">
        <v>72035397</v>
      </c>
      <c r="B869" s="2">
        <v>46048</v>
      </c>
      <c r="C869" s="21" t="s">
        <v>2494</v>
      </c>
      <c r="D869" s="21" t="s">
        <v>9</v>
      </c>
      <c r="E869" s="21" t="s">
        <v>10</v>
      </c>
      <c r="F869" s="21" t="s">
        <v>2614</v>
      </c>
      <c r="G869" s="21" t="s">
        <v>2615</v>
      </c>
      <c r="H869" s="21" t="s">
        <v>1474</v>
      </c>
      <c r="I869" s="21" t="s">
        <v>1475</v>
      </c>
      <c r="J869" s="21" t="s">
        <v>70</v>
      </c>
      <c r="K869" s="21" t="s">
        <v>32</v>
      </c>
      <c r="L869">
        <v>10000</v>
      </c>
      <c r="M869" s="21" t="s">
        <v>49</v>
      </c>
      <c r="N869" s="21" t="s">
        <v>14</v>
      </c>
      <c r="O869">
        <v>5.7000000000000002E-3</v>
      </c>
      <c r="P869">
        <v>57</v>
      </c>
      <c r="Q869">
        <v>31.228000000000002</v>
      </c>
      <c r="R869">
        <v>5.7000000000000002E-3</v>
      </c>
      <c r="S869">
        <v>57.000127999999997</v>
      </c>
      <c r="T869" s="21" t="s">
        <v>315</v>
      </c>
      <c r="U869">
        <v>31.228000000000002</v>
      </c>
      <c r="V869">
        <v>1780</v>
      </c>
      <c r="W869">
        <v>2026</v>
      </c>
    </row>
    <row r="870" spans="1:23" x14ac:dyDescent="0.25">
      <c r="A870">
        <v>72035522</v>
      </c>
      <c r="B870" s="2">
        <v>46048</v>
      </c>
      <c r="C870" s="21" t="s">
        <v>2500</v>
      </c>
      <c r="D870" s="21" t="s">
        <v>9</v>
      </c>
      <c r="E870" s="21" t="s">
        <v>10</v>
      </c>
      <c r="F870" s="21" t="s">
        <v>2614</v>
      </c>
      <c r="G870" s="21" t="s">
        <v>2615</v>
      </c>
      <c r="H870" s="21" t="s">
        <v>1927</v>
      </c>
      <c r="I870" s="21" t="s">
        <v>1928</v>
      </c>
      <c r="J870" s="21" t="s">
        <v>56</v>
      </c>
      <c r="K870" s="21" t="s">
        <v>32</v>
      </c>
      <c r="L870">
        <v>2880</v>
      </c>
      <c r="M870" s="21" t="s">
        <v>49</v>
      </c>
      <c r="N870" s="21" t="s">
        <v>14</v>
      </c>
      <c r="O870">
        <v>0.16830000000000001</v>
      </c>
      <c r="P870">
        <v>484.70400000000001</v>
      </c>
      <c r="Q870">
        <v>31.228000000000002</v>
      </c>
      <c r="R870">
        <v>0.168299</v>
      </c>
      <c r="S870">
        <v>484.70411100000001</v>
      </c>
      <c r="T870" s="21" t="s">
        <v>315</v>
      </c>
      <c r="U870">
        <v>31.228000000000002</v>
      </c>
      <c r="V870">
        <v>15136.34</v>
      </c>
      <c r="W870">
        <v>2026</v>
      </c>
    </row>
    <row r="871" spans="1:23" x14ac:dyDescent="0.25">
      <c r="A871">
        <v>72035526</v>
      </c>
      <c r="B871" s="2">
        <v>46048</v>
      </c>
      <c r="C871" s="21" t="s">
        <v>2500</v>
      </c>
      <c r="D871" s="21" t="s">
        <v>9</v>
      </c>
      <c r="E871" s="21" t="s">
        <v>10</v>
      </c>
      <c r="F871" s="21" t="s">
        <v>2614</v>
      </c>
      <c r="G871" s="21" t="s">
        <v>2615</v>
      </c>
      <c r="H871" s="21" t="s">
        <v>2316</v>
      </c>
      <c r="I871" s="21" t="s">
        <v>2317</v>
      </c>
      <c r="J871" s="21" t="s">
        <v>55</v>
      </c>
      <c r="K871" s="21" t="s">
        <v>32</v>
      </c>
      <c r="L871">
        <v>3150</v>
      </c>
      <c r="M871" s="21" t="s">
        <v>49</v>
      </c>
      <c r="N871" s="21" t="s">
        <v>14</v>
      </c>
      <c r="O871">
        <v>0.18079999999999999</v>
      </c>
      <c r="P871">
        <v>569.52</v>
      </c>
      <c r="Q871">
        <v>31.228000000000002</v>
      </c>
      <c r="R871">
        <v>0.18079899999999999</v>
      </c>
      <c r="S871">
        <v>569.51998200000003</v>
      </c>
      <c r="T871" s="21" t="s">
        <v>315</v>
      </c>
      <c r="U871">
        <v>31.228000000000002</v>
      </c>
      <c r="V871">
        <v>17784.97</v>
      </c>
      <c r="W871">
        <v>2026</v>
      </c>
    </row>
    <row r="872" spans="1:23" x14ac:dyDescent="0.25">
      <c r="A872">
        <v>72035536</v>
      </c>
      <c r="B872" s="2">
        <v>46048</v>
      </c>
      <c r="C872" s="21" t="s">
        <v>2500</v>
      </c>
      <c r="D872" s="21" t="s">
        <v>9</v>
      </c>
      <c r="E872" s="21" t="s">
        <v>10</v>
      </c>
      <c r="F872" s="21" t="s">
        <v>2614</v>
      </c>
      <c r="G872" s="21" t="s">
        <v>2615</v>
      </c>
      <c r="H872" s="21" t="s">
        <v>1637</v>
      </c>
      <c r="I872" s="21" t="s">
        <v>1638</v>
      </c>
      <c r="J872" s="21" t="s">
        <v>194</v>
      </c>
      <c r="K872" s="21" t="s">
        <v>32</v>
      </c>
      <c r="L872">
        <v>3200</v>
      </c>
      <c r="M872" s="21" t="s">
        <v>49</v>
      </c>
      <c r="N872" s="21" t="s">
        <v>14</v>
      </c>
      <c r="O872">
        <v>0.16020000000000001</v>
      </c>
      <c r="P872">
        <v>512.64</v>
      </c>
      <c r="Q872">
        <v>31.228000000000002</v>
      </c>
      <c r="R872">
        <v>0.16020000000000001</v>
      </c>
      <c r="S872">
        <v>512.63993800000003</v>
      </c>
      <c r="T872" s="21" t="s">
        <v>315</v>
      </c>
      <c r="U872">
        <v>31.228000000000002</v>
      </c>
      <c r="V872">
        <v>16008.72</v>
      </c>
      <c r="W872">
        <v>2026</v>
      </c>
    </row>
    <row r="873" spans="1:23" x14ac:dyDescent="0.25">
      <c r="A873">
        <v>72035540</v>
      </c>
      <c r="B873" s="2">
        <v>46048</v>
      </c>
      <c r="C873" s="21" t="s">
        <v>2500</v>
      </c>
      <c r="D873" s="21" t="s">
        <v>9</v>
      </c>
      <c r="E873" s="21" t="s">
        <v>10</v>
      </c>
      <c r="F873" s="21" t="s">
        <v>2614</v>
      </c>
      <c r="G873" s="21" t="s">
        <v>2615</v>
      </c>
      <c r="H873" s="21" t="s">
        <v>2328</v>
      </c>
      <c r="I873" s="21" t="s">
        <v>2329</v>
      </c>
      <c r="J873" s="21" t="s">
        <v>65</v>
      </c>
      <c r="K873" s="21" t="s">
        <v>32</v>
      </c>
      <c r="L873">
        <v>2500</v>
      </c>
      <c r="M873" s="21" t="s">
        <v>49</v>
      </c>
      <c r="N873" s="21" t="s">
        <v>14</v>
      </c>
      <c r="O873">
        <v>5.9200000000000003E-2</v>
      </c>
      <c r="P873">
        <v>148</v>
      </c>
      <c r="Q873">
        <v>31.228000000000002</v>
      </c>
      <c r="R873">
        <v>5.9200000000000003E-2</v>
      </c>
      <c r="S873">
        <v>147.99987100000001</v>
      </c>
      <c r="T873" s="21" t="s">
        <v>315</v>
      </c>
      <c r="U873">
        <v>31.228000000000002</v>
      </c>
      <c r="V873">
        <v>4621.74</v>
      </c>
      <c r="W873">
        <v>2026</v>
      </c>
    </row>
    <row r="874" spans="1:23" x14ac:dyDescent="0.25">
      <c r="A874">
        <v>72035541</v>
      </c>
      <c r="B874" s="2">
        <v>46048</v>
      </c>
      <c r="C874" s="21" t="s">
        <v>2500</v>
      </c>
      <c r="D874" s="21" t="s">
        <v>9</v>
      </c>
      <c r="E874" s="21" t="s">
        <v>10</v>
      </c>
      <c r="F874" s="21" t="s">
        <v>2614</v>
      </c>
      <c r="G874" s="21" t="s">
        <v>2615</v>
      </c>
      <c r="H874" s="21" t="s">
        <v>509</v>
      </c>
      <c r="I874" s="21" t="s">
        <v>510</v>
      </c>
      <c r="J874" s="21" t="s">
        <v>65</v>
      </c>
      <c r="K874" s="21" t="s">
        <v>32</v>
      </c>
      <c r="L874">
        <v>2700</v>
      </c>
      <c r="M874" s="21" t="s">
        <v>49</v>
      </c>
      <c r="N874" s="21" t="s">
        <v>14</v>
      </c>
      <c r="O874">
        <v>5.9200000000000003E-2</v>
      </c>
      <c r="P874">
        <v>159.84</v>
      </c>
      <c r="Q874">
        <v>31.228000000000002</v>
      </c>
      <c r="R874">
        <v>5.9200000000000003E-2</v>
      </c>
      <c r="S874">
        <v>159.839887</v>
      </c>
      <c r="T874" s="21" t="s">
        <v>315</v>
      </c>
      <c r="U874">
        <v>31.228000000000002</v>
      </c>
      <c r="V874">
        <v>4991.4799999999996</v>
      </c>
      <c r="W874">
        <v>2026</v>
      </c>
    </row>
    <row r="875" spans="1:23" x14ac:dyDescent="0.25">
      <c r="A875">
        <v>72035542</v>
      </c>
      <c r="B875" s="2">
        <v>46048</v>
      </c>
      <c r="C875" s="21" t="s">
        <v>2500</v>
      </c>
      <c r="D875" s="21" t="s">
        <v>9</v>
      </c>
      <c r="E875" s="21" t="s">
        <v>10</v>
      </c>
      <c r="F875" s="21" t="s">
        <v>2614</v>
      </c>
      <c r="G875" s="21" t="s">
        <v>2615</v>
      </c>
      <c r="H875" s="21" t="s">
        <v>2120</v>
      </c>
      <c r="I875" s="21" t="s">
        <v>2121</v>
      </c>
      <c r="J875" s="21" t="s">
        <v>65</v>
      </c>
      <c r="K875" s="21" t="s">
        <v>32</v>
      </c>
      <c r="L875">
        <v>2500</v>
      </c>
      <c r="M875" s="21" t="s">
        <v>49</v>
      </c>
      <c r="N875" s="21" t="s">
        <v>14</v>
      </c>
      <c r="O875">
        <v>5.9200000000000003E-2</v>
      </c>
      <c r="P875">
        <v>148</v>
      </c>
      <c r="Q875">
        <v>31.228000000000002</v>
      </c>
      <c r="R875">
        <v>5.9200000000000003E-2</v>
      </c>
      <c r="S875">
        <v>147.99987100000001</v>
      </c>
      <c r="T875" s="21" t="s">
        <v>315</v>
      </c>
      <c r="U875">
        <v>31.228000000000002</v>
      </c>
      <c r="V875">
        <v>4621.74</v>
      </c>
      <c r="W875">
        <v>2026</v>
      </c>
    </row>
    <row r="876" spans="1:23" x14ac:dyDescent="0.25">
      <c r="A876">
        <v>72035543</v>
      </c>
      <c r="B876" s="2">
        <v>46048</v>
      </c>
      <c r="C876" s="21" t="s">
        <v>2500</v>
      </c>
      <c r="D876" s="21" t="s">
        <v>9</v>
      </c>
      <c r="E876" s="21" t="s">
        <v>10</v>
      </c>
      <c r="F876" s="21" t="s">
        <v>2614</v>
      </c>
      <c r="G876" s="21" t="s">
        <v>2615</v>
      </c>
      <c r="H876" s="21" t="s">
        <v>2297</v>
      </c>
      <c r="I876" s="21" t="s">
        <v>2298</v>
      </c>
      <c r="J876" s="21" t="s">
        <v>70</v>
      </c>
      <c r="K876" s="21" t="s">
        <v>32</v>
      </c>
      <c r="L876">
        <v>3000</v>
      </c>
      <c r="M876" s="21" t="s">
        <v>49</v>
      </c>
      <c r="N876" s="21" t="s">
        <v>14</v>
      </c>
      <c r="O876">
        <v>0.01</v>
      </c>
      <c r="P876">
        <v>30</v>
      </c>
      <c r="Q876">
        <v>31.228000000000002</v>
      </c>
      <c r="R876">
        <v>0.01</v>
      </c>
      <c r="S876">
        <v>30</v>
      </c>
      <c r="T876" s="21" t="s">
        <v>315</v>
      </c>
      <c r="U876">
        <v>31.228000000000002</v>
      </c>
      <c r="V876">
        <v>936.84</v>
      </c>
      <c r="W876">
        <v>2026</v>
      </c>
    </row>
    <row r="877" spans="1:23" x14ac:dyDescent="0.25">
      <c r="A877">
        <v>72035543</v>
      </c>
      <c r="B877" s="2">
        <v>46048</v>
      </c>
      <c r="C877" s="21" t="s">
        <v>2500</v>
      </c>
      <c r="D877" s="21" t="s">
        <v>9</v>
      </c>
      <c r="E877" s="21" t="s">
        <v>10</v>
      </c>
      <c r="F877" s="21" t="s">
        <v>2614</v>
      </c>
      <c r="G877" s="21" t="s">
        <v>2615</v>
      </c>
      <c r="H877" s="21" t="s">
        <v>492</v>
      </c>
      <c r="I877" s="21" t="s">
        <v>493</v>
      </c>
      <c r="J877" s="21" t="s">
        <v>70</v>
      </c>
      <c r="K877" s="21" t="s">
        <v>32</v>
      </c>
      <c r="L877">
        <v>10000</v>
      </c>
      <c r="M877" s="21" t="s">
        <v>49</v>
      </c>
      <c r="N877" s="21" t="s">
        <v>14</v>
      </c>
      <c r="O877">
        <v>1.4200000000000001E-2</v>
      </c>
      <c r="P877">
        <v>142</v>
      </c>
      <c r="Q877">
        <v>31.228000000000002</v>
      </c>
      <c r="R877">
        <v>1.4200000000000001E-2</v>
      </c>
      <c r="S877">
        <v>142.00012799999999</v>
      </c>
      <c r="T877" s="21" t="s">
        <v>315</v>
      </c>
      <c r="U877">
        <v>31.228000000000002</v>
      </c>
      <c r="V877">
        <v>4434.38</v>
      </c>
      <c r="W877">
        <v>2026</v>
      </c>
    </row>
    <row r="878" spans="1:23" x14ac:dyDescent="0.25">
      <c r="A878">
        <v>72035546</v>
      </c>
      <c r="B878" s="2">
        <v>46048</v>
      </c>
      <c r="C878" s="21" t="s">
        <v>2500</v>
      </c>
      <c r="D878" s="21" t="s">
        <v>9</v>
      </c>
      <c r="E878" s="21" t="s">
        <v>10</v>
      </c>
      <c r="F878" s="21" t="s">
        <v>2614</v>
      </c>
      <c r="G878" s="21" t="s">
        <v>2615</v>
      </c>
      <c r="H878" s="21" t="s">
        <v>2325</v>
      </c>
      <c r="I878" s="21" t="s">
        <v>2326</v>
      </c>
      <c r="J878" s="21" t="s">
        <v>65</v>
      </c>
      <c r="K878" s="21" t="s">
        <v>32</v>
      </c>
      <c r="L878">
        <v>2000</v>
      </c>
      <c r="M878" s="21" t="s">
        <v>49</v>
      </c>
      <c r="N878" s="21" t="s">
        <v>14</v>
      </c>
      <c r="O878">
        <v>5.9200000000000003E-2</v>
      </c>
      <c r="P878">
        <v>118.4</v>
      </c>
      <c r="Q878">
        <v>31.228000000000002</v>
      </c>
      <c r="R878">
        <v>5.9200000000000003E-2</v>
      </c>
      <c r="S878">
        <v>118.400153</v>
      </c>
      <c r="T878" s="21" t="s">
        <v>315</v>
      </c>
      <c r="U878">
        <v>31.228000000000002</v>
      </c>
      <c r="V878">
        <v>3697.4</v>
      </c>
      <c r="W878">
        <v>2026</v>
      </c>
    </row>
    <row r="879" spans="1:23" x14ac:dyDescent="0.25">
      <c r="A879">
        <v>72035548</v>
      </c>
      <c r="B879" s="2">
        <v>46048</v>
      </c>
      <c r="C879" s="21" t="s">
        <v>2500</v>
      </c>
      <c r="D879" s="21" t="s">
        <v>9</v>
      </c>
      <c r="E879" s="21" t="s">
        <v>10</v>
      </c>
      <c r="F879" s="21" t="s">
        <v>2614</v>
      </c>
      <c r="G879" s="21" t="s">
        <v>2615</v>
      </c>
      <c r="H879" s="21" t="s">
        <v>1665</v>
      </c>
      <c r="I879" s="21" t="s">
        <v>1666</v>
      </c>
      <c r="J879" s="21" t="s">
        <v>70</v>
      </c>
      <c r="K879" s="21" t="s">
        <v>32</v>
      </c>
      <c r="L879">
        <v>20000</v>
      </c>
      <c r="M879" s="21" t="s">
        <v>49</v>
      </c>
      <c r="N879" s="21" t="s">
        <v>14</v>
      </c>
      <c r="O879">
        <v>1.7899999999999999E-2</v>
      </c>
      <c r="P879">
        <v>358</v>
      </c>
      <c r="Q879">
        <v>31.228000000000002</v>
      </c>
      <c r="R879">
        <v>1.7899000000000002E-2</v>
      </c>
      <c r="S879">
        <v>357.99987099999998</v>
      </c>
      <c r="T879" s="21" t="s">
        <v>315</v>
      </c>
      <c r="U879">
        <v>31.228000000000002</v>
      </c>
      <c r="V879">
        <v>11179.62</v>
      </c>
      <c r="W879">
        <v>2026</v>
      </c>
    </row>
    <row r="880" spans="1:23" x14ac:dyDescent="0.25">
      <c r="A880">
        <v>72035549</v>
      </c>
      <c r="B880" s="2">
        <v>46048</v>
      </c>
      <c r="C880" s="21" t="s">
        <v>2500</v>
      </c>
      <c r="D880" s="21" t="s">
        <v>9</v>
      </c>
      <c r="E880" s="21" t="s">
        <v>10</v>
      </c>
      <c r="F880" s="21" t="s">
        <v>2614</v>
      </c>
      <c r="G880" s="21" t="s">
        <v>2615</v>
      </c>
      <c r="H880" s="21" t="s">
        <v>1165</v>
      </c>
      <c r="I880" s="21" t="s">
        <v>1166</v>
      </c>
      <c r="J880" s="21" t="s">
        <v>70</v>
      </c>
      <c r="K880" s="21" t="s">
        <v>32</v>
      </c>
      <c r="L880">
        <v>5000</v>
      </c>
      <c r="M880" s="21" t="s">
        <v>49</v>
      </c>
      <c r="N880" s="21" t="s">
        <v>14</v>
      </c>
      <c r="O880">
        <v>8.1699999999999995E-2</v>
      </c>
      <c r="P880">
        <v>408.5</v>
      </c>
      <c r="Q880">
        <v>31.228000000000002</v>
      </c>
      <c r="R880">
        <v>8.1699999999999995E-2</v>
      </c>
      <c r="S880">
        <v>408.50006400000001</v>
      </c>
      <c r="T880" s="21" t="s">
        <v>315</v>
      </c>
      <c r="U880">
        <v>31.228000000000002</v>
      </c>
      <c r="V880">
        <v>12756.64</v>
      </c>
      <c r="W880">
        <v>2026</v>
      </c>
    </row>
    <row r="881" spans="1:23" x14ac:dyDescent="0.25">
      <c r="A881">
        <v>72035549</v>
      </c>
      <c r="B881" s="2">
        <v>46048</v>
      </c>
      <c r="C881" s="21" t="s">
        <v>2500</v>
      </c>
      <c r="D881" s="21" t="s">
        <v>9</v>
      </c>
      <c r="E881" s="21" t="s">
        <v>10</v>
      </c>
      <c r="F881" s="21" t="s">
        <v>2614</v>
      </c>
      <c r="G881" s="21" t="s">
        <v>2615</v>
      </c>
      <c r="H881" s="21" t="s">
        <v>1647</v>
      </c>
      <c r="I881" s="21" t="s">
        <v>1648</v>
      </c>
      <c r="J881" s="21" t="s">
        <v>70</v>
      </c>
      <c r="K881" s="21" t="s">
        <v>32</v>
      </c>
      <c r="L881">
        <v>20000</v>
      </c>
      <c r="M881" s="21" t="s">
        <v>49</v>
      </c>
      <c r="N881" s="21" t="s">
        <v>14</v>
      </c>
      <c r="O881">
        <v>2.86E-2</v>
      </c>
      <c r="P881">
        <v>572</v>
      </c>
      <c r="Q881">
        <v>31.228000000000002</v>
      </c>
      <c r="R881">
        <v>2.8598999999999999E-2</v>
      </c>
      <c r="S881">
        <v>572.00012800000002</v>
      </c>
      <c r="T881" s="21" t="s">
        <v>315</v>
      </c>
      <c r="U881">
        <v>31.228000000000002</v>
      </c>
      <c r="V881">
        <v>17862.419999999998</v>
      </c>
      <c r="W881">
        <v>2026</v>
      </c>
    </row>
    <row r="882" spans="1:23" x14ac:dyDescent="0.25">
      <c r="A882">
        <v>72035587</v>
      </c>
      <c r="B882" s="2">
        <v>46048</v>
      </c>
      <c r="C882" s="21" t="s">
        <v>2495</v>
      </c>
      <c r="D882" s="21" t="s">
        <v>9</v>
      </c>
      <c r="E882" s="21" t="s">
        <v>10</v>
      </c>
      <c r="F882" s="21" t="s">
        <v>2614</v>
      </c>
      <c r="G882" s="21" t="s">
        <v>2615</v>
      </c>
      <c r="H882" s="21" t="s">
        <v>192</v>
      </c>
      <c r="I882" s="21" t="s">
        <v>516</v>
      </c>
      <c r="J882" s="21" t="s">
        <v>190</v>
      </c>
      <c r="K882" s="21" t="s">
        <v>32</v>
      </c>
      <c r="L882">
        <v>20000</v>
      </c>
      <c r="M882" s="21" t="s">
        <v>49</v>
      </c>
      <c r="N882" s="21" t="s">
        <v>14</v>
      </c>
      <c r="O882">
        <v>1.6799999999999999E-2</v>
      </c>
      <c r="P882">
        <v>336</v>
      </c>
      <c r="Q882">
        <v>31.228000000000002</v>
      </c>
      <c r="R882">
        <v>1.6799000000000001E-2</v>
      </c>
      <c r="S882">
        <v>336.00006400000001</v>
      </c>
      <c r="T882" s="21" t="s">
        <v>315</v>
      </c>
      <c r="U882">
        <v>31.228000000000002</v>
      </c>
      <c r="V882">
        <v>10492.61</v>
      </c>
      <c r="W882">
        <v>2026</v>
      </c>
    </row>
    <row r="883" spans="1:23" x14ac:dyDescent="0.25">
      <c r="A883">
        <v>72035724</v>
      </c>
      <c r="B883" s="2">
        <v>46048</v>
      </c>
      <c r="C883" s="21" t="s">
        <v>2496</v>
      </c>
      <c r="D883" s="21" t="s">
        <v>9</v>
      </c>
      <c r="E883" s="21" t="s">
        <v>10</v>
      </c>
      <c r="F883" s="21" t="s">
        <v>2614</v>
      </c>
      <c r="G883" s="21" t="s">
        <v>2615</v>
      </c>
      <c r="H883" s="21" t="s">
        <v>1635</v>
      </c>
      <c r="I883" s="21" t="s">
        <v>1636</v>
      </c>
      <c r="J883" s="21" t="s">
        <v>59</v>
      </c>
      <c r="K883" s="21" t="s">
        <v>32</v>
      </c>
      <c r="L883">
        <v>6000</v>
      </c>
      <c r="M883" s="21" t="s">
        <v>49</v>
      </c>
      <c r="N883" s="21" t="s">
        <v>14</v>
      </c>
      <c r="O883">
        <v>1.23E-2</v>
      </c>
      <c r="P883">
        <v>73.8</v>
      </c>
      <c r="Q883">
        <v>31.228000000000002</v>
      </c>
      <c r="R883">
        <v>1.2298999999999999E-2</v>
      </c>
      <c r="S883">
        <v>73.800115000000005</v>
      </c>
      <c r="T883" s="21" t="s">
        <v>315</v>
      </c>
      <c r="U883">
        <v>31.228000000000002</v>
      </c>
      <c r="V883">
        <v>2304.63</v>
      </c>
      <c r="W883">
        <v>2026</v>
      </c>
    </row>
    <row r="884" spans="1:23" x14ac:dyDescent="0.25">
      <c r="A884">
        <v>72035725</v>
      </c>
      <c r="B884" s="2">
        <v>46048</v>
      </c>
      <c r="C884" s="21" t="s">
        <v>2496</v>
      </c>
      <c r="D884" s="21" t="s">
        <v>9</v>
      </c>
      <c r="E884" s="21" t="s">
        <v>10</v>
      </c>
      <c r="F884" s="21" t="s">
        <v>2614</v>
      </c>
      <c r="G884" s="21" t="s">
        <v>2615</v>
      </c>
      <c r="H884" s="21" t="s">
        <v>1132</v>
      </c>
      <c r="I884" s="21" t="s">
        <v>1133</v>
      </c>
      <c r="J884" s="21" t="s">
        <v>62</v>
      </c>
      <c r="K884" s="21" t="s">
        <v>32</v>
      </c>
      <c r="L884">
        <v>1000</v>
      </c>
      <c r="M884" s="21" t="s">
        <v>49</v>
      </c>
      <c r="N884" s="21" t="s">
        <v>14</v>
      </c>
      <c r="O884">
        <v>8.0199999999999994E-2</v>
      </c>
      <c r="P884">
        <v>80.2</v>
      </c>
      <c r="Q884">
        <v>31.228000000000002</v>
      </c>
      <c r="R884">
        <v>8.0199999999999994E-2</v>
      </c>
      <c r="S884">
        <v>80.200140000000005</v>
      </c>
      <c r="T884" s="21" t="s">
        <v>315</v>
      </c>
      <c r="U884">
        <v>31.228000000000002</v>
      </c>
      <c r="V884">
        <v>2504.4899999999998</v>
      </c>
      <c r="W884">
        <v>2026</v>
      </c>
    </row>
    <row r="885" spans="1:23" x14ac:dyDescent="0.25">
      <c r="A885">
        <v>72035746</v>
      </c>
      <c r="B885" s="2">
        <v>46048</v>
      </c>
      <c r="C885" s="21" t="s">
        <v>2517</v>
      </c>
      <c r="D885" s="21" t="s">
        <v>9</v>
      </c>
      <c r="E885" s="21" t="s">
        <v>10</v>
      </c>
      <c r="F885" s="21" t="s">
        <v>2614</v>
      </c>
      <c r="G885" s="21" t="s">
        <v>2615</v>
      </c>
      <c r="H885" s="21" t="s">
        <v>1962</v>
      </c>
      <c r="I885" s="21" t="s">
        <v>1963</v>
      </c>
      <c r="J885" s="21" t="s">
        <v>70</v>
      </c>
      <c r="K885" s="21" t="s">
        <v>32</v>
      </c>
      <c r="L885">
        <v>20000</v>
      </c>
      <c r="M885" s="21" t="s">
        <v>49</v>
      </c>
      <c r="N885" s="21" t="s">
        <v>14</v>
      </c>
      <c r="O885">
        <v>2.0199999999999999E-2</v>
      </c>
      <c r="P885">
        <v>404</v>
      </c>
      <c r="Q885">
        <v>31.228000000000002</v>
      </c>
      <c r="R885">
        <v>2.0199999999999999E-2</v>
      </c>
      <c r="S885">
        <v>403.99993499999999</v>
      </c>
      <c r="T885" s="21" t="s">
        <v>315</v>
      </c>
      <c r="U885">
        <v>31.228000000000002</v>
      </c>
      <c r="V885">
        <v>12616.11</v>
      </c>
      <c r="W885">
        <v>2026</v>
      </c>
    </row>
    <row r="886" spans="1:23" x14ac:dyDescent="0.25">
      <c r="A886">
        <v>72035764</v>
      </c>
      <c r="B886" s="2">
        <v>46048</v>
      </c>
      <c r="C886" s="21" t="s">
        <v>2517</v>
      </c>
      <c r="D886" s="21" t="s">
        <v>9</v>
      </c>
      <c r="E886" s="21" t="s">
        <v>10</v>
      </c>
      <c r="F886" s="21" t="s">
        <v>2614</v>
      </c>
      <c r="G886" s="21" t="s">
        <v>2615</v>
      </c>
      <c r="H886" s="21" t="s">
        <v>176</v>
      </c>
      <c r="I886" s="21" t="s">
        <v>177</v>
      </c>
      <c r="J886" s="21" t="s">
        <v>173</v>
      </c>
      <c r="K886" s="21" t="s">
        <v>32</v>
      </c>
      <c r="L886">
        <v>50000</v>
      </c>
      <c r="M886" s="21" t="s">
        <v>49</v>
      </c>
      <c r="N886" s="21" t="s">
        <v>14</v>
      </c>
      <c r="O886">
        <v>1.43E-2</v>
      </c>
      <c r="P886">
        <v>715</v>
      </c>
      <c r="Q886">
        <v>31.228000000000002</v>
      </c>
      <c r="R886">
        <v>1.4298999999999999E-2</v>
      </c>
      <c r="S886">
        <v>715</v>
      </c>
      <c r="T886" s="21" t="s">
        <v>315</v>
      </c>
      <c r="U886">
        <v>31.228000000000002</v>
      </c>
      <c r="V886">
        <v>22328.02</v>
      </c>
      <c r="W886">
        <v>2026</v>
      </c>
    </row>
    <row r="887" spans="1:23" x14ac:dyDescent="0.25">
      <c r="A887">
        <v>72035770</v>
      </c>
      <c r="B887" s="2">
        <v>46048</v>
      </c>
      <c r="C887" s="21" t="s">
        <v>2517</v>
      </c>
      <c r="D887" s="21" t="s">
        <v>9</v>
      </c>
      <c r="E887" s="21" t="s">
        <v>10</v>
      </c>
      <c r="F887" s="21" t="s">
        <v>2614</v>
      </c>
      <c r="G887" s="21" t="s">
        <v>2615</v>
      </c>
      <c r="H887" s="21" t="s">
        <v>199</v>
      </c>
      <c r="I887" s="21" t="s">
        <v>200</v>
      </c>
      <c r="J887" s="21" t="s">
        <v>70</v>
      </c>
      <c r="K887" s="21" t="s">
        <v>32</v>
      </c>
      <c r="L887">
        <v>10000</v>
      </c>
      <c r="M887" s="21" t="s">
        <v>49</v>
      </c>
      <c r="N887" s="21" t="s">
        <v>14</v>
      </c>
      <c r="O887">
        <v>1.0200000000000001E-2</v>
      </c>
      <c r="P887">
        <v>102</v>
      </c>
      <c r="Q887">
        <v>31.228000000000002</v>
      </c>
      <c r="R887">
        <v>1.0200000000000001E-2</v>
      </c>
      <c r="S887">
        <v>102.000128</v>
      </c>
      <c r="T887" s="21" t="s">
        <v>315</v>
      </c>
      <c r="U887">
        <v>31.228000000000002</v>
      </c>
      <c r="V887">
        <v>3185.26</v>
      </c>
      <c r="W887">
        <v>2026</v>
      </c>
    </row>
    <row r="888" spans="1:23" x14ac:dyDescent="0.25">
      <c r="A888">
        <v>72035776</v>
      </c>
      <c r="B888" s="2">
        <v>46048</v>
      </c>
      <c r="C888" s="21" t="s">
        <v>2517</v>
      </c>
      <c r="D888" s="21" t="s">
        <v>9</v>
      </c>
      <c r="E888" s="21" t="s">
        <v>10</v>
      </c>
      <c r="F888" s="21" t="s">
        <v>2614</v>
      </c>
      <c r="G888" s="21" t="s">
        <v>2615</v>
      </c>
      <c r="H888" s="21" t="s">
        <v>2403</v>
      </c>
      <c r="I888" s="21" t="s">
        <v>2404</v>
      </c>
      <c r="J888" s="21" t="s">
        <v>494</v>
      </c>
      <c r="K888" s="21" t="s">
        <v>32</v>
      </c>
      <c r="L888">
        <v>50000</v>
      </c>
      <c r="M888" s="21" t="s">
        <v>49</v>
      </c>
      <c r="N888" s="21" t="s">
        <v>14</v>
      </c>
      <c r="O888">
        <v>3.1E-2</v>
      </c>
      <c r="P888">
        <v>1550</v>
      </c>
      <c r="Q888">
        <v>31.228000000000002</v>
      </c>
      <c r="R888">
        <v>3.1E-2</v>
      </c>
      <c r="S888">
        <v>1550</v>
      </c>
      <c r="T888" s="21" t="s">
        <v>315</v>
      </c>
      <c r="U888">
        <v>31.228000000000002</v>
      </c>
      <c r="V888">
        <v>48403.4</v>
      </c>
      <c r="W888">
        <v>2026</v>
      </c>
    </row>
    <row r="889" spans="1:23" x14ac:dyDescent="0.25">
      <c r="A889">
        <v>72035777</v>
      </c>
      <c r="B889" s="2">
        <v>46048</v>
      </c>
      <c r="C889" s="21" t="s">
        <v>2517</v>
      </c>
      <c r="D889" s="21" t="s">
        <v>9</v>
      </c>
      <c r="E889" s="21" t="s">
        <v>10</v>
      </c>
      <c r="F889" s="21" t="s">
        <v>2614</v>
      </c>
      <c r="G889" s="21" t="s">
        <v>2615</v>
      </c>
      <c r="H889" s="21" t="s">
        <v>1126</v>
      </c>
      <c r="I889" s="21" t="s">
        <v>1127</v>
      </c>
      <c r="J889" s="21" t="s">
        <v>70</v>
      </c>
      <c r="K889" s="21" t="s">
        <v>32</v>
      </c>
      <c r="L889">
        <v>5000</v>
      </c>
      <c r="M889" s="21" t="s">
        <v>49</v>
      </c>
      <c r="N889" s="21" t="s">
        <v>14</v>
      </c>
      <c r="O889">
        <v>5.6099999999999997E-2</v>
      </c>
      <c r="P889">
        <v>280.5</v>
      </c>
      <c r="Q889">
        <v>31.228000000000002</v>
      </c>
      <c r="R889">
        <v>5.6099000000000003E-2</v>
      </c>
      <c r="S889">
        <v>280.49987099999998</v>
      </c>
      <c r="T889" s="21" t="s">
        <v>315</v>
      </c>
      <c r="U889">
        <v>31.228000000000002</v>
      </c>
      <c r="V889">
        <v>8759.4500000000007</v>
      </c>
      <c r="W889">
        <v>2026</v>
      </c>
    </row>
    <row r="890" spans="1:23" x14ac:dyDescent="0.25">
      <c r="A890">
        <v>72035778</v>
      </c>
      <c r="B890" s="2">
        <v>46048</v>
      </c>
      <c r="C890" s="21" t="s">
        <v>2517</v>
      </c>
      <c r="D890" s="21" t="s">
        <v>9</v>
      </c>
      <c r="E890" s="21" t="s">
        <v>10</v>
      </c>
      <c r="F890" s="21" t="s">
        <v>2614</v>
      </c>
      <c r="G890" s="21" t="s">
        <v>2615</v>
      </c>
      <c r="H890" s="21" t="s">
        <v>192</v>
      </c>
      <c r="I890" s="21" t="s">
        <v>516</v>
      </c>
      <c r="J890" s="21" t="s">
        <v>190</v>
      </c>
      <c r="K890" s="21" t="s">
        <v>32</v>
      </c>
      <c r="L890">
        <v>10000</v>
      </c>
      <c r="M890" s="21" t="s">
        <v>49</v>
      </c>
      <c r="N890" s="21" t="s">
        <v>14</v>
      </c>
      <c r="O890">
        <v>1.7100000000000001E-2</v>
      </c>
      <c r="P890">
        <v>171</v>
      </c>
      <c r="Q890">
        <v>31.228000000000002</v>
      </c>
      <c r="R890">
        <v>1.7100000000000001E-2</v>
      </c>
      <c r="S890">
        <v>171.00006400000001</v>
      </c>
      <c r="T890" s="21" t="s">
        <v>315</v>
      </c>
      <c r="U890">
        <v>31.228000000000002</v>
      </c>
      <c r="V890">
        <v>5339.99</v>
      </c>
      <c r="W890">
        <v>2026</v>
      </c>
    </row>
    <row r="891" spans="1:23" x14ac:dyDescent="0.25">
      <c r="A891">
        <v>72035871</v>
      </c>
      <c r="B891" s="2">
        <v>46048</v>
      </c>
      <c r="C891" s="21" t="s">
        <v>2550</v>
      </c>
      <c r="D891" s="21" t="s">
        <v>9</v>
      </c>
      <c r="E891" s="21" t="s">
        <v>10</v>
      </c>
      <c r="F891" s="21" t="s">
        <v>2614</v>
      </c>
      <c r="G891" s="21" t="s">
        <v>2615</v>
      </c>
      <c r="H891" s="21" t="s">
        <v>192</v>
      </c>
      <c r="I891" s="21" t="s">
        <v>516</v>
      </c>
      <c r="J891" s="21" t="s">
        <v>190</v>
      </c>
      <c r="K891" s="21" t="s">
        <v>32</v>
      </c>
      <c r="L891">
        <v>50000</v>
      </c>
      <c r="M891" s="21" t="s">
        <v>49</v>
      </c>
      <c r="N891" s="21" t="s">
        <v>14</v>
      </c>
      <c r="O891">
        <v>1.66E-2</v>
      </c>
      <c r="P891">
        <v>830</v>
      </c>
      <c r="Q891">
        <v>31.228000000000002</v>
      </c>
      <c r="R891">
        <v>1.6598999999999999E-2</v>
      </c>
      <c r="S891">
        <v>830</v>
      </c>
      <c r="T891" s="21" t="s">
        <v>315</v>
      </c>
      <c r="U891">
        <v>31.228000000000002</v>
      </c>
      <c r="V891">
        <v>25919.24</v>
      </c>
      <c r="W891">
        <v>2026</v>
      </c>
    </row>
    <row r="892" spans="1:23" x14ac:dyDescent="0.25">
      <c r="A892">
        <v>72035873</v>
      </c>
      <c r="B892" s="2">
        <v>46048</v>
      </c>
      <c r="C892" s="21" t="s">
        <v>2550</v>
      </c>
      <c r="D892" s="21" t="s">
        <v>9</v>
      </c>
      <c r="E892" s="21" t="s">
        <v>10</v>
      </c>
      <c r="F892" s="21" t="s">
        <v>2614</v>
      </c>
      <c r="G892" s="21" t="s">
        <v>2615</v>
      </c>
      <c r="H892" s="21" t="s">
        <v>1689</v>
      </c>
      <c r="I892" s="21" t="s">
        <v>1690</v>
      </c>
      <c r="J892" s="21" t="s">
        <v>65</v>
      </c>
      <c r="K892" s="21" t="s">
        <v>32</v>
      </c>
      <c r="L892">
        <v>2000</v>
      </c>
      <c r="M892" s="21" t="s">
        <v>49</v>
      </c>
      <c r="N892" s="21" t="s">
        <v>14</v>
      </c>
      <c r="O892">
        <v>0.14549999999999999</v>
      </c>
      <c r="P892">
        <v>291</v>
      </c>
      <c r="Q892">
        <v>31.228000000000002</v>
      </c>
      <c r="R892">
        <v>0.14549899999999999</v>
      </c>
      <c r="S892">
        <v>291.00006400000001</v>
      </c>
      <c r="T892" s="21" t="s">
        <v>315</v>
      </c>
      <c r="U892">
        <v>31.228000000000002</v>
      </c>
      <c r="V892">
        <v>9087.35</v>
      </c>
      <c r="W892">
        <v>2026</v>
      </c>
    </row>
    <row r="893" spans="1:23" x14ac:dyDescent="0.25">
      <c r="A893">
        <v>72036397</v>
      </c>
      <c r="B893" s="2">
        <v>46048</v>
      </c>
      <c r="C893" s="21" t="s">
        <v>2551</v>
      </c>
      <c r="D893" s="21" t="s">
        <v>9</v>
      </c>
      <c r="E893" s="21" t="s">
        <v>10</v>
      </c>
      <c r="F893" s="21" t="s">
        <v>2614</v>
      </c>
      <c r="G893" s="21" t="s">
        <v>2615</v>
      </c>
      <c r="H893" s="21" t="s">
        <v>1665</v>
      </c>
      <c r="I893" s="21" t="s">
        <v>1666</v>
      </c>
      <c r="J893" s="21" t="s">
        <v>70</v>
      </c>
      <c r="K893" s="21" t="s">
        <v>32</v>
      </c>
      <c r="L893">
        <v>13000</v>
      </c>
      <c r="M893" s="21" t="s">
        <v>49</v>
      </c>
      <c r="N893" s="21" t="s">
        <v>14</v>
      </c>
      <c r="O893">
        <v>1.83E-2</v>
      </c>
      <c r="P893">
        <v>237.9</v>
      </c>
      <c r="Q893">
        <v>31.228000000000002</v>
      </c>
      <c r="R893">
        <v>1.8298999999999999E-2</v>
      </c>
      <c r="S893">
        <v>237.89996099999999</v>
      </c>
      <c r="T893" s="21" t="s">
        <v>315</v>
      </c>
      <c r="U893">
        <v>31.228000000000002</v>
      </c>
      <c r="V893">
        <v>7429.14</v>
      </c>
      <c r="W893">
        <v>2026</v>
      </c>
    </row>
    <row r="894" spans="1:23" x14ac:dyDescent="0.25">
      <c r="A894">
        <v>72036401</v>
      </c>
      <c r="B894" s="2">
        <v>46048</v>
      </c>
      <c r="C894" s="21" t="s">
        <v>2551</v>
      </c>
      <c r="D894" s="21" t="s">
        <v>9</v>
      </c>
      <c r="E894" s="21" t="s">
        <v>10</v>
      </c>
      <c r="F894" s="21" t="s">
        <v>2614</v>
      </c>
      <c r="G894" s="21" t="s">
        <v>2615</v>
      </c>
      <c r="H894" s="21" t="s">
        <v>1147</v>
      </c>
      <c r="I894" s="21" t="s">
        <v>1148</v>
      </c>
      <c r="J894" s="21" t="s">
        <v>62</v>
      </c>
      <c r="K894" s="21" t="s">
        <v>32</v>
      </c>
      <c r="L894">
        <v>1000</v>
      </c>
      <c r="M894" s="21" t="s">
        <v>49</v>
      </c>
      <c r="N894" s="21" t="s">
        <v>14</v>
      </c>
      <c r="O894">
        <v>8.0199999999999994E-2</v>
      </c>
      <c r="P894">
        <v>80.2</v>
      </c>
      <c r="Q894">
        <v>31.228000000000002</v>
      </c>
      <c r="R894">
        <v>8.0199999999999994E-2</v>
      </c>
      <c r="S894">
        <v>80.200140000000005</v>
      </c>
      <c r="T894" s="21" t="s">
        <v>315</v>
      </c>
      <c r="U894">
        <v>31.228000000000002</v>
      </c>
      <c r="V894">
        <v>2504.4899999999998</v>
      </c>
      <c r="W894">
        <v>2026</v>
      </c>
    </row>
    <row r="895" spans="1:23" x14ac:dyDescent="0.25">
      <c r="A895">
        <v>72036492</v>
      </c>
      <c r="B895" s="2">
        <v>46048</v>
      </c>
      <c r="C895" s="21" t="s">
        <v>2560</v>
      </c>
      <c r="D895" s="21" t="s">
        <v>9</v>
      </c>
      <c r="E895" s="21" t="s">
        <v>10</v>
      </c>
      <c r="F895" s="21" t="s">
        <v>2614</v>
      </c>
      <c r="G895" s="21" t="s">
        <v>2615</v>
      </c>
      <c r="H895" s="21" t="s">
        <v>2307</v>
      </c>
      <c r="I895" s="21" t="s">
        <v>2308</v>
      </c>
      <c r="J895" s="21" t="s">
        <v>1674</v>
      </c>
      <c r="K895" s="21" t="s">
        <v>32</v>
      </c>
      <c r="L895">
        <v>1600</v>
      </c>
      <c r="M895" s="21" t="s">
        <v>49</v>
      </c>
      <c r="N895" s="21" t="s">
        <v>14</v>
      </c>
      <c r="O895">
        <v>1.5558000000000001</v>
      </c>
      <c r="P895">
        <v>2489.2800000000002</v>
      </c>
      <c r="Q895">
        <v>31.228000000000002</v>
      </c>
      <c r="R895">
        <v>1.5557989999999999</v>
      </c>
      <c r="S895">
        <v>2489.2801330000002</v>
      </c>
      <c r="T895" s="21" t="s">
        <v>315</v>
      </c>
      <c r="U895">
        <v>31.228000000000002</v>
      </c>
      <c r="V895">
        <v>77735.240000000005</v>
      </c>
      <c r="W895">
        <v>2026</v>
      </c>
    </row>
    <row r="896" spans="1:23" x14ac:dyDescent="0.25">
      <c r="A896">
        <v>72036526</v>
      </c>
      <c r="B896" s="2">
        <v>46048</v>
      </c>
      <c r="C896" s="21" t="s">
        <v>2559</v>
      </c>
      <c r="D896" s="21" t="s">
        <v>9</v>
      </c>
      <c r="E896" s="21" t="s">
        <v>10</v>
      </c>
      <c r="F896" s="21" t="s">
        <v>2614</v>
      </c>
      <c r="G896" s="21" t="s">
        <v>2615</v>
      </c>
      <c r="H896" s="21" t="s">
        <v>492</v>
      </c>
      <c r="I896" s="21" t="s">
        <v>493</v>
      </c>
      <c r="J896" s="21" t="s">
        <v>70</v>
      </c>
      <c r="K896" s="21" t="s">
        <v>32</v>
      </c>
      <c r="L896">
        <v>15000</v>
      </c>
      <c r="M896" s="21" t="s">
        <v>49</v>
      </c>
      <c r="N896" s="21" t="s">
        <v>14</v>
      </c>
      <c r="O896">
        <v>1.4200000000000001E-2</v>
      </c>
      <c r="P896">
        <v>213</v>
      </c>
      <c r="Q896">
        <v>31.228000000000002</v>
      </c>
      <c r="R896">
        <v>1.4200000000000001E-2</v>
      </c>
      <c r="S896">
        <v>212.99987100000001</v>
      </c>
      <c r="T896" s="21" t="s">
        <v>315</v>
      </c>
      <c r="U896">
        <v>31.228000000000002</v>
      </c>
      <c r="V896">
        <v>6651.56</v>
      </c>
      <c r="W896">
        <v>2026</v>
      </c>
    </row>
    <row r="897" spans="1:23" x14ac:dyDescent="0.25">
      <c r="A897">
        <v>72036587</v>
      </c>
      <c r="B897" s="2">
        <v>46048</v>
      </c>
      <c r="C897" s="21" t="s">
        <v>2553</v>
      </c>
      <c r="D897" s="21" t="s">
        <v>9</v>
      </c>
      <c r="E897" s="21" t="s">
        <v>10</v>
      </c>
      <c r="F897" s="21" t="s">
        <v>2614</v>
      </c>
      <c r="G897" s="21" t="s">
        <v>2615</v>
      </c>
      <c r="H897" s="21" t="s">
        <v>492</v>
      </c>
      <c r="I897" s="21" t="s">
        <v>493</v>
      </c>
      <c r="J897" s="21" t="s">
        <v>70</v>
      </c>
      <c r="K897" s="21" t="s">
        <v>32</v>
      </c>
      <c r="L897">
        <v>20000</v>
      </c>
      <c r="M897" s="21" t="s">
        <v>49</v>
      </c>
      <c r="N897" s="21" t="s">
        <v>14</v>
      </c>
      <c r="O897">
        <v>1.3899999999999999E-2</v>
      </c>
      <c r="P897">
        <v>278</v>
      </c>
      <c r="Q897">
        <v>31.228000000000002</v>
      </c>
      <c r="R897">
        <v>1.3899999999999999E-2</v>
      </c>
      <c r="S897">
        <v>277.99987099999998</v>
      </c>
      <c r="T897" s="21" t="s">
        <v>315</v>
      </c>
      <c r="U897">
        <v>31.228000000000002</v>
      </c>
      <c r="V897">
        <v>8681.3799999999992</v>
      </c>
      <c r="W897">
        <v>2026</v>
      </c>
    </row>
    <row r="898" spans="1:23" x14ac:dyDescent="0.25">
      <c r="A898">
        <v>72036683</v>
      </c>
      <c r="B898" s="2">
        <v>46048</v>
      </c>
      <c r="C898" s="21" t="s">
        <v>2698</v>
      </c>
      <c r="D898" s="21" t="s">
        <v>9</v>
      </c>
      <c r="E898" s="21" t="s">
        <v>10</v>
      </c>
      <c r="F898" s="21" t="s">
        <v>2614</v>
      </c>
      <c r="G898" s="21" t="s">
        <v>2615</v>
      </c>
      <c r="H898" s="21" t="s">
        <v>2777</v>
      </c>
      <c r="I898" s="21" t="s">
        <v>2778</v>
      </c>
      <c r="J898" s="21" t="s">
        <v>82</v>
      </c>
      <c r="K898" s="21" t="s">
        <v>32</v>
      </c>
      <c r="L898">
        <v>10000</v>
      </c>
      <c r="M898" s="21" t="s">
        <v>49</v>
      </c>
      <c r="N898" s="21" t="s">
        <v>14</v>
      </c>
      <c r="O898">
        <v>2.5000000000000001E-3</v>
      </c>
      <c r="P898">
        <v>25</v>
      </c>
      <c r="Q898">
        <v>31.228000000000002</v>
      </c>
      <c r="R898">
        <v>2.5000000000000001E-3</v>
      </c>
      <c r="S898">
        <v>25</v>
      </c>
      <c r="T898" s="21" t="s">
        <v>315</v>
      </c>
      <c r="U898">
        <v>31.228000000000002</v>
      </c>
      <c r="V898">
        <v>780.7</v>
      </c>
      <c r="W898">
        <v>2026</v>
      </c>
    </row>
    <row r="899" spans="1:23" x14ac:dyDescent="0.25">
      <c r="A899">
        <v>72036689</v>
      </c>
      <c r="B899" s="2">
        <v>46048</v>
      </c>
      <c r="C899" s="21" t="s">
        <v>2755</v>
      </c>
      <c r="D899" s="21" t="s">
        <v>9</v>
      </c>
      <c r="E899" s="21" t="s">
        <v>10</v>
      </c>
      <c r="F899" s="21" t="s">
        <v>2614</v>
      </c>
      <c r="G899" s="21" t="s">
        <v>2615</v>
      </c>
      <c r="H899" s="21" t="s">
        <v>1633</v>
      </c>
      <c r="I899" s="21" t="s">
        <v>1634</v>
      </c>
      <c r="J899" s="21" t="s">
        <v>173</v>
      </c>
      <c r="K899" s="21" t="s">
        <v>32</v>
      </c>
      <c r="L899">
        <v>8000</v>
      </c>
      <c r="M899" s="21" t="s">
        <v>49</v>
      </c>
      <c r="N899" s="21" t="s">
        <v>14</v>
      </c>
      <c r="O899">
        <v>1.3299999999999999E-2</v>
      </c>
      <c r="P899">
        <v>106.4</v>
      </c>
      <c r="Q899">
        <v>31.228000000000002</v>
      </c>
      <c r="R899">
        <v>1.3299E-2</v>
      </c>
      <c r="S899">
        <v>106.400025</v>
      </c>
      <c r="T899" s="21" t="s">
        <v>315</v>
      </c>
      <c r="U899">
        <v>31.228000000000002</v>
      </c>
      <c r="V899">
        <v>3322.66</v>
      </c>
      <c r="W899">
        <v>2026</v>
      </c>
    </row>
    <row r="900" spans="1:23" x14ac:dyDescent="0.25">
      <c r="A900">
        <v>72036691</v>
      </c>
      <c r="B900" s="2">
        <v>46048</v>
      </c>
      <c r="C900" s="21" t="s">
        <v>2698</v>
      </c>
      <c r="D900" s="21" t="s">
        <v>9</v>
      </c>
      <c r="E900" s="21" t="s">
        <v>10</v>
      </c>
      <c r="F900" s="21" t="s">
        <v>2614</v>
      </c>
      <c r="G900" s="21" t="s">
        <v>2615</v>
      </c>
      <c r="H900" s="21" t="s">
        <v>1466</v>
      </c>
      <c r="I900" s="21" t="s">
        <v>1467</v>
      </c>
      <c r="J900" s="21" t="s">
        <v>60</v>
      </c>
      <c r="K900" s="21" t="s">
        <v>32</v>
      </c>
      <c r="L900">
        <v>10000</v>
      </c>
      <c r="M900" s="21" t="s">
        <v>49</v>
      </c>
      <c r="N900" s="21" t="s">
        <v>14</v>
      </c>
      <c r="O900">
        <v>2.6100000000000002E-2</v>
      </c>
      <c r="P900">
        <v>261</v>
      </c>
      <c r="Q900">
        <v>31.228000000000002</v>
      </c>
      <c r="R900">
        <v>2.6099000000000001E-2</v>
      </c>
      <c r="S900">
        <v>261.00006400000001</v>
      </c>
      <c r="T900" s="21" t="s">
        <v>315</v>
      </c>
      <c r="U900">
        <v>31.228000000000002</v>
      </c>
      <c r="V900">
        <v>8150.51</v>
      </c>
      <c r="W900">
        <v>2026</v>
      </c>
    </row>
    <row r="901" spans="1:23" x14ac:dyDescent="0.25">
      <c r="A901">
        <v>72036693</v>
      </c>
      <c r="B901" s="2">
        <v>46048</v>
      </c>
      <c r="C901" s="21" t="s">
        <v>2698</v>
      </c>
      <c r="D901" s="21" t="s">
        <v>9</v>
      </c>
      <c r="E901" s="21" t="s">
        <v>10</v>
      </c>
      <c r="F901" s="21" t="s">
        <v>2614</v>
      </c>
      <c r="G901" s="21" t="s">
        <v>2615</v>
      </c>
      <c r="H901" s="21" t="s">
        <v>1964</v>
      </c>
      <c r="I901" s="21" t="s">
        <v>1965</v>
      </c>
      <c r="J901" s="21" t="s">
        <v>62</v>
      </c>
      <c r="K901" s="21" t="s">
        <v>32</v>
      </c>
      <c r="L901">
        <v>1500</v>
      </c>
      <c r="M901" s="21" t="s">
        <v>49</v>
      </c>
      <c r="N901" s="21" t="s">
        <v>14</v>
      </c>
      <c r="O901">
        <v>9.7600000000000006E-2</v>
      </c>
      <c r="P901">
        <v>146.4</v>
      </c>
      <c r="Q901">
        <v>31.228000000000002</v>
      </c>
      <c r="R901">
        <v>9.7599000000000005E-2</v>
      </c>
      <c r="S901">
        <v>146.400025</v>
      </c>
      <c r="T901" s="21" t="s">
        <v>315</v>
      </c>
      <c r="U901">
        <v>31.228000000000002</v>
      </c>
      <c r="V901">
        <v>4571.78</v>
      </c>
      <c r="W901">
        <v>2026</v>
      </c>
    </row>
    <row r="902" spans="1:23" x14ac:dyDescent="0.25">
      <c r="A902">
        <v>72036694</v>
      </c>
      <c r="B902" s="2">
        <v>46048</v>
      </c>
      <c r="C902" s="21" t="s">
        <v>2698</v>
      </c>
      <c r="D902" s="21" t="s">
        <v>9</v>
      </c>
      <c r="E902" s="21" t="s">
        <v>10</v>
      </c>
      <c r="F902" s="21" t="s">
        <v>2614</v>
      </c>
      <c r="G902" s="21" t="s">
        <v>2615</v>
      </c>
      <c r="H902" s="21" t="s">
        <v>1671</v>
      </c>
      <c r="I902" s="21" t="s">
        <v>1672</v>
      </c>
      <c r="J902" s="21" t="s">
        <v>65</v>
      </c>
      <c r="K902" s="21" t="s">
        <v>32</v>
      </c>
      <c r="L902">
        <v>1500</v>
      </c>
      <c r="M902" s="21" t="s">
        <v>49</v>
      </c>
      <c r="N902" s="21" t="s">
        <v>14</v>
      </c>
      <c r="O902">
        <v>0.12820000000000001</v>
      </c>
      <c r="P902">
        <v>192.3</v>
      </c>
      <c r="Q902">
        <v>31.228000000000002</v>
      </c>
      <c r="R902">
        <v>0.12820000000000001</v>
      </c>
      <c r="S902">
        <v>192.299859</v>
      </c>
      <c r="T902" s="21" t="s">
        <v>315</v>
      </c>
      <c r="U902">
        <v>31.228000000000002</v>
      </c>
      <c r="V902">
        <v>6005.14</v>
      </c>
      <c r="W902">
        <v>2026</v>
      </c>
    </row>
    <row r="903" spans="1:23" x14ac:dyDescent="0.25">
      <c r="A903">
        <v>72036695</v>
      </c>
      <c r="B903" s="2">
        <v>46048</v>
      </c>
      <c r="C903" s="21" t="s">
        <v>2698</v>
      </c>
      <c r="D903" s="21" t="s">
        <v>9</v>
      </c>
      <c r="E903" s="21" t="s">
        <v>10</v>
      </c>
      <c r="F903" s="21" t="s">
        <v>2614</v>
      </c>
      <c r="G903" s="21" t="s">
        <v>2615</v>
      </c>
      <c r="H903" s="21" t="s">
        <v>1159</v>
      </c>
      <c r="I903" s="21" t="s">
        <v>1160</v>
      </c>
      <c r="J903" s="21" t="s">
        <v>62</v>
      </c>
      <c r="K903" s="21" t="s">
        <v>32</v>
      </c>
      <c r="L903">
        <v>20000</v>
      </c>
      <c r="M903" s="21" t="s">
        <v>49</v>
      </c>
      <c r="N903" s="21" t="s">
        <v>14</v>
      </c>
      <c r="O903">
        <v>5.3199999999999997E-2</v>
      </c>
      <c r="P903">
        <v>1064</v>
      </c>
      <c r="Q903">
        <v>31.228000000000002</v>
      </c>
      <c r="R903">
        <v>5.3199999999999997E-2</v>
      </c>
      <c r="S903">
        <v>1063.9999350000001</v>
      </c>
      <c r="T903" s="21" t="s">
        <v>315</v>
      </c>
      <c r="U903">
        <v>31.228000000000002</v>
      </c>
      <c r="V903">
        <v>33226.589999999997</v>
      </c>
      <c r="W903">
        <v>2026</v>
      </c>
    </row>
    <row r="904" spans="1:23" x14ac:dyDescent="0.25">
      <c r="A904">
        <v>72036696</v>
      </c>
      <c r="B904" s="2">
        <v>46048</v>
      </c>
      <c r="C904" s="21" t="s">
        <v>2698</v>
      </c>
      <c r="D904" s="21" t="s">
        <v>9</v>
      </c>
      <c r="E904" s="21" t="s">
        <v>10</v>
      </c>
      <c r="F904" s="21" t="s">
        <v>2614</v>
      </c>
      <c r="G904" s="21" t="s">
        <v>2615</v>
      </c>
      <c r="H904" s="21" t="s">
        <v>1974</v>
      </c>
      <c r="I904" s="21" t="s">
        <v>1975</v>
      </c>
      <c r="J904" s="21" t="s">
        <v>65</v>
      </c>
      <c r="K904" s="21" t="s">
        <v>32</v>
      </c>
      <c r="L904">
        <v>2700</v>
      </c>
      <c r="M904" s="21" t="s">
        <v>49</v>
      </c>
      <c r="N904" s="21" t="s">
        <v>14</v>
      </c>
      <c r="O904">
        <v>0.1966</v>
      </c>
      <c r="P904">
        <v>530.82000000000005</v>
      </c>
      <c r="Q904">
        <v>31.228000000000002</v>
      </c>
      <c r="R904">
        <v>0.196599</v>
      </c>
      <c r="S904">
        <v>530.82009700000003</v>
      </c>
      <c r="T904" s="21" t="s">
        <v>315</v>
      </c>
      <c r="U904">
        <v>31.228000000000002</v>
      </c>
      <c r="V904">
        <v>16576.45</v>
      </c>
      <c r="W904">
        <v>2026</v>
      </c>
    </row>
    <row r="905" spans="1:23" x14ac:dyDescent="0.25">
      <c r="A905">
        <v>72036697</v>
      </c>
      <c r="B905" s="2">
        <v>46048</v>
      </c>
      <c r="C905" s="21" t="s">
        <v>2698</v>
      </c>
      <c r="D905" s="21" t="s">
        <v>9</v>
      </c>
      <c r="E905" s="21" t="s">
        <v>10</v>
      </c>
      <c r="F905" s="21" t="s">
        <v>2614</v>
      </c>
      <c r="G905" s="21" t="s">
        <v>2615</v>
      </c>
      <c r="H905" s="21" t="s">
        <v>1976</v>
      </c>
      <c r="I905" s="21" t="s">
        <v>1977</v>
      </c>
      <c r="J905" s="21" t="s">
        <v>65</v>
      </c>
      <c r="K905" s="21" t="s">
        <v>32</v>
      </c>
      <c r="L905">
        <v>2400</v>
      </c>
      <c r="M905" s="21" t="s">
        <v>49</v>
      </c>
      <c r="N905" s="21" t="s">
        <v>14</v>
      </c>
      <c r="O905">
        <v>0.1966</v>
      </c>
      <c r="P905">
        <v>471.84</v>
      </c>
      <c r="Q905">
        <v>31.228000000000002</v>
      </c>
      <c r="R905">
        <v>0.196599</v>
      </c>
      <c r="S905">
        <v>471.84001499999999</v>
      </c>
      <c r="T905" s="21" t="s">
        <v>315</v>
      </c>
      <c r="U905">
        <v>31.228000000000002</v>
      </c>
      <c r="V905">
        <v>14734.62</v>
      </c>
      <c r="W905">
        <v>2026</v>
      </c>
    </row>
    <row r="906" spans="1:23" x14ac:dyDescent="0.25">
      <c r="A906">
        <v>72036782</v>
      </c>
      <c r="B906" s="2">
        <v>46048</v>
      </c>
      <c r="C906" s="21" t="s">
        <v>2699</v>
      </c>
      <c r="D906" s="21" t="s">
        <v>9</v>
      </c>
      <c r="E906" s="21" t="s">
        <v>10</v>
      </c>
      <c r="F906" s="21" t="s">
        <v>2614</v>
      </c>
      <c r="G906" s="21" t="s">
        <v>2615</v>
      </c>
      <c r="H906" s="21" t="s">
        <v>1145</v>
      </c>
      <c r="I906" s="21" t="s">
        <v>1146</v>
      </c>
      <c r="J906" s="21" t="s">
        <v>190</v>
      </c>
      <c r="K906" s="21" t="s">
        <v>32</v>
      </c>
      <c r="L906">
        <v>1200</v>
      </c>
      <c r="M906" s="21" t="s">
        <v>49</v>
      </c>
      <c r="N906" s="21" t="s">
        <v>14</v>
      </c>
      <c r="O906">
        <v>1.9699999999999999E-2</v>
      </c>
      <c r="P906">
        <v>23.64</v>
      </c>
      <c r="Q906">
        <v>31.228000000000002</v>
      </c>
      <c r="R906">
        <v>1.9699000000000001E-2</v>
      </c>
      <c r="S906">
        <v>23.640001999999999</v>
      </c>
      <c r="T906" s="21" t="s">
        <v>315</v>
      </c>
      <c r="U906">
        <v>31.228000000000002</v>
      </c>
      <c r="V906">
        <v>738.23</v>
      </c>
      <c r="W906">
        <v>2026</v>
      </c>
    </row>
    <row r="907" spans="1:23" x14ac:dyDescent="0.25">
      <c r="A907">
        <v>72036783</v>
      </c>
      <c r="B907" s="2">
        <v>46048</v>
      </c>
      <c r="C907" s="21" t="s">
        <v>2699</v>
      </c>
      <c r="D907" s="21" t="s">
        <v>9</v>
      </c>
      <c r="E907" s="21" t="s">
        <v>10</v>
      </c>
      <c r="F907" s="21" t="s">
        <v>2614</v>
      </c>
      <c r="G907" s="21" t="s">
        <v>2615</v>
      </c>
      <c r="H907" s="21" t="s">
        <v>2756</v>
      </c>
      <c r="I907" s="21" t="s">
        <v>2757</v>
      </c>
      <c r="J907" s="21" t="s">
        <v>59</v>
      </c>
      <c r="K907" s="21" t="s">
        <v>32</v>
      </c>
      <c r="L907">
        <v>900</v>
      </c>
      <c r="M907" s="21" t="s">
        <v>49</v>
      </c>
      <c r="N907" s="21" t="s">
        <v>14</v>
      </c>
      <c r="O907">
        <v>0.1205</v>
      </c>
      <c r="P907">
        <v>108.45</v>
      </c>
      <c r="Q907">
        <v>31.228000000000002</v>
      </c>
      <c r="R907">
        <v>0.120499</v>
      </c>
      <c r="S907">
        <v>108.450108</v>
      </c>
      <c r="T907" s="21" t="s">
        <v>315</v>
      </c>
      <c r="U907">
        <v>31.228000000000002</v>
      </c>
      <c r="V907">
        <v>3386.68</v>
      </c>
      <c r="W907">
        <v>2026</v>
      </c>
    </row>
    <row r="908" spans="1:23" x14ac:dyDescent="0.25">
      <c r="A908">
        <v>72034218</v>
      </c>
      <c r="B908" s="2">
        <v>46027</v>
      </c>
      <c r="C908" s="21" t="s">
        <v>2448</v>
      </c>
      <c r="D908" s="21" t="s">
        <v>329</v>
      </c>
      <c r="E908" s="21" t="s">
        <v>330</v>
      </c>
      <c r="F908" s="21" t="s">
        <v>2811</v>
      </c>
      <c r="G908" s="21" t="s">
        <v>2812</v>
      </c>
      <c r="H908" s="21" t="s">
        <v>483</v>
      </c>
      <c r="I908" s="21" t="s">
        <v>543</v>
      </c>
      <c r="J908" s="21" t="s">
        <v>484</v>
      </c>
      <c r="K908" s="21" t="s">
        <v>32</v>
      </c>
      <c r="L908">
        <v>240</v>
      </c>
      <c r="M908" s="21" t="s">
        <v>49</v>
      </c>
      <c r="N908" s="21" t="s">
        <v>14</v>
      </c>
      <c r="O908">
        <v>0.56850000000000001</v>
      </c>
      <c r="P908">
        <v>136.44</v>
      </c>
      <c r="Q908">
        <v>31.591200000000001</v>
      </c>
      <c r="R908">
        <v>0.56850000000000001</v>
      </c>
      <c r="S908">
        <v>136.43989400000001</v>
      </c>
      <c r="T908" s="21" t="s">
        <v>315</v>
      </c>
      <c r="U908">
        <v>31.591200000000001</v>
      </c>
      <c r="V908">
        <v>4310.3</v>
      </c>
      <c r="W908">
        <v>2026</v>
      </c>
    </row>
    <row r="909" spans="1:23" x14ac:dyDescent="0.25">
      <c r="A909">
        <v>72034225</v>
      </c>
      <c r="B909" s="2">
        <v>46027</v>
      </c>
      <c r="C909" s="21" t="s">
        <v>2448</v>
      </c>
      <c r="D909" s="21" t="s">
        <v>329</v>
      </c>
      <c r="E909" s="21" t="s">
        <v>330</v>
      </c>
      <c r="F909" s="21" t="s">
        <v>2811</v>
      </c>
      <c r="G909" s="21" t="s">
        <v>2812</v>
      </c>
      <c r="H909" s="21" t="s">
        <v>483</v>
      </c>
      <c r="I909" s="21" t="s">
        <v>543</v>
      </c>
      <c r="J909" s="21" t="s">
        <v>484</v>
      </c>
      <c r="K909" s="21" t="s">
        <v>32</v>
      </c>
      <c r="L909">
        <v>2100</v>
      </c>
      <c r="M909" s="21" t="s">
        <v>49</v>
      </c>
      <c r="N909" s="21" t="s">
        <v>14</v>
      </c>
      <c r="O909">
        <v>0.56850000000000001</v>
      </c>
      <c r="P909">
        <v>1193.8499999999999</v>
      </c>
      <c r="Q909">
        <v>31.591200000000001</v>
      </c>
      <c r="R909">
        <v>0.56850000000000001</v>
      </c>
      <c r="S909">
        <v>1193.8498689999999</v>
      </c>
      <c r="T909" s="21" t="s">
        <v>315</v>
      </c>
      <c r="U909">
        <v>31.591200000000001</v>
      </c>
      <c r="V909">
        <v>37715.15</v>
      </c>
      <c r="W909">
        <v>2026</v>
      </c>
    </row>
    <row r="910" spans="1:23" x14ac:dyDescent="0.25">
      <c r="A910">
        <v>72035062</v>
      </c>
      <c r="B910" s="2">
        <v>46027</v>
      </c>
      <c r="C910" s="21" t="s">
        <v>2485</v>
      </c>
      <c r="D910" s="21" t="s">
        <v>329</v>
      </c>
      <c r="E910" s="21" t="s">
        <v>330</v>
      </c>
      <c r="F910" s="21" t="s">
        <v>2813</v>
      </c>
      <c r="G910" s="21" t="s">
        <v>2814</v>
      </c>
      <c r="H910" s="21" t="s">
        <v>483</v>
      </c>
      <c r="I910" s="21" t="s">
        <v>543</v>
      </c>
      <c r="J910" s="21" t="s">
        <v>484</v>
      </c>
      <c r="K910" s="21" t="s">
        <v>32</v>
      </c>
      <c r="L910">
        <v>600</v>
      </c>
      <c r="M910" s="21" t="s">
        <v>49</v>
      </c>
      <c r="N910" s="21" t="s">
        <v>14</v>
      </c>
      <c r="O910">
        <v>0.56850000000000001</v>
      </c>
      <c r="P910">
        <v>341.1</v>
      </c>
      <c r="Q910">
        <v>31.591200000000001</v>
      </c>
      <c r="R910">
        <v>0.56850000000000001</v>
      </c>
      <c r="S910">
        <v>341.100053</v>
      </c>
      <c r="T910" s="21" t="s">
        <v>315</v>
      </c>
      <c r="U910">
        <v>31.591200000000001</v>
      </c>
      <c r="V910">
        <v>10775.76</v>
      </c>
      <c r="W910">
        <v>2026</v>
      </c>
    </row>
    <row r="911" spans="1:23" x14ac:dyDescent="0.25">
      <c r="A911">
        <v>72035062</v>
      </c>
      <c r="B911" s="2">
        <v>46027</v>
      </c>
      <c r="C911" s="21" t="s">
        <v>2485</v>
      </c>
      <c r="D911" s="21" t="s">
        <v>329</v>
      </c>
      <c r="E911" s="21" t="s">
        <v>330</v>
      </c>
      <c r="F911" s="21" t="s">
        <v>2811</v>
      </c>
      <c r="G911" s="21" t="s">
        <v>2812</v>
      </c>
      <c r="H911" s="21" t="s">
        <v>483</v>
      </c>
      <c r="I911" s="21" t="s">
        <v>543</v>
      </c>
      <c r="J911" s="21" t="s">
        <v>484</v>
      </c>
      <c r="K911" s="21" t="s">
        <v>32</v>
      </c>
      <c r="L911">
        <v>420</v>
      </c>
      <c r="M911" s="21" t="s">
        <v>49</v>
      </c>
      <c r="N911" s="21" t="s">
        <v>14</v>
      </c>
      <c r="O911">
        <v>0.56850000000000001</v>
      </c>
      <c r="P911">
        <v>238.77</v>
      </c>
      <c r="Q911">
        <v>31.591200000000001</v>
      </c>
      <c r="R911">
        <v>0.56850000000000001</v>
      </c>
      <c r="S911">
        <v>238.76997299999999</v>
      </c>
      <c r="T911" s="21" t="s">
        <v>315</v>
      </c>
      <c r="U911">
        <v>31.591200000000001</v>
      </c>
      <c r="V911">
        <v>7543.03</v>
      </c>
      <c r="W911">
        <v>2026</v>
      </c>
    </row>
    <row r="912" spans="1:23" x14ac:dyDescent="0.25">
      <c r="A912">
        <v>72035063</v>
      </c>
      <c r="B912" s="2">
        <v>46027</v>
      </c>
      <c r="C912" s="21" t="s">
        <v>2485</v>
      </c>
      <c r="D912" s="21" t="s">
        <v>329</v>
      </c>
      <c r="E912" s="21" t="s">
        <v>330</v>
      </c>
      <c r="F912" s="21" t="s">
        <v>2813</v>
      </c>
      <c r="G912" s="21" t="s">
        <v>2814</v>
      </c>
      <c r="H912" s="21" t="s">
        <v>483</v>
      </c>
      <c r="I912" s="21" t="s">
        <v>543</v>
      </c>
      <c r="J912" s="21" t="s">
        <v>484</v>
      </c>
      <c r="K912" s="21" t="s">
        <v>32</v>
      </c>
      <c r="L912">
        <v>1020</v>
      </c>
      <c r="M912" s="21" t="s">
        <v>49</v>
      </c>
      <c r="N912" s="21" t="s">
        <v>14</v>
      </c>
      <c r="O912">
        <v>0.56850000000000001</v>
      </c>
      <c r="P912">
        <v>579.87</v>
      </c>
      <c r="Q912">
        <v>31.591200000000001</v>
      </c>
      <c r="R912">
        <v>0.56850000000000001</v>
      </c>
      <c r="S912">
        <v>579.87002700000005</v>
      </c>
      <c r="T912" s="21" t="s">
        <v>315</v>
      </c>
      <c r="U912">
        <v>31.591200000000001</v>
      </c>
      <c r="V912">
        <v>18318.79</v>
      </c>
      <c r="W912">
        <v>2026</v>
      </c>
    </row>
    <row r="913" spans="1:23" x14ac:dyDescent="0.25">
      <c r="A913">
        <v>72035064</v>
      </c>
      <c r="B913" s="2">
        <v>46027</v>
      </c>
      <c r="C913" s="21" t="s">
        <v>2485</v>
      </c>
      <c r="D913" s="21" t="s">
        <v>329</v>
      </c>
      <c r="E913" s="21" t="s">
        <v>330</v>
      </c>
      <c r="F913" s="21" t="s">
        <v>2813</v>
      </c>
      <c r="G913" s="21" t="s">
        <v>2814</v>
      </c>
      <c r="H913" s="21" t="s">
        <v>483</v>
      </c>
      <c r="I913" s="21" t="s">
        <v>543</v>
      </c>
      <c r="J913" s="21" t="s">
        <v>484</v>
      </c>
      <c r="K913" s="21" t="s">
        <v>32</v>
      </c>
      <c r="L913">
        <v>1020</v>
      </c>
      <c r="M913" s="21" t="s">
        <v>49</v>
      </c>
      <c r="N913" s="21" t="s">
        <v>14</v>
      </c>
      <c r="O913">
        <v>0.56850000000000001</v>
      </c>
      <c r="P913">
        <v>579.87</v>
      </c>
      <c r="Q913">
        <v>31.591200000000001</v>
      </c>
      <c r="R913">
        <v>0.56850000000000001</v>
      </c>
      <c r="S913">
        <v>579.87002700000005</v>
      </c>
      <c r="T913" s="21" t="s">
        <v>315</v>
      </c>
      <c r="U913">
        <v>31.591200000000001</v>
      </c>
      <c r="V913">
        <v>18318.79</v>
      </c>
      <c r="W913">
        <v>2026</v>
      </c>
    </row>
    <row r="914" spans="1:23" x14ac:dyDescent="0.25">
      <c r="A914">
        <v>72033544</v>
      </c>
      <c r="B914" s="2">
        <v>46030</v>
      </c>
      <c r="C914" s="21" t="s">
        <v>2445</v>
      </c>
      <c r="D914" s="21" t="s">
        <v>329</v>
      </c>
      <c r="E914" s="21" t="s">
        <v>330</v>
      </c>
      <c r="F914" s="21" t="s">
        <v>2815</v>
      </c>
      <c r="G914" s="21" t="s">
        <v>2816</v>
      </c>
      <c r="H914" s="21" t="s">
        <v>2477</v>
      </c>
      <c r="I914" s="21" t="s">
        <v>2478</v>
      </c>
      <c r="J914" s="21" t="s">
        <v>1498</v>
      </c>
      <c r="K914" s="21" t="s">
        <v>66</v>
      </c>
      <c r="L914">
        <v>3600</v>
      </c>
      <c r="M914" s="21" t="s">
        <v>49</v>
      </c>
      <c r="N914" s="21" t="s">
        <v>14</v>
      </c>
      <c r="O914">
        <v>0.15</v>
      </c>
      <c r="P914">
        <v>540</v>
      </c>
      <c r="Q914">
        <v>31.5595</v>
      </c>
      <c r="R914">
        <v>0.15</v>
      </c>
      <c r="S914">
        <v>540</v>
      </c>
      <c r="T914" s="21" t="s">
        <v>315</v>
      </c>
      <c r="U914">
        <v>31.5595</v>
      </c>
      <c r="V914">
        <v>17042.13</v>
      </c>
      <c r="W914">
        <v>2026</v>
      </c>
    </row>
    <row r="915" spans="1:23" x14ac:dyDescent="0.25">
      <c r="A915">
        <v>72034927</v>
      </c>
      <c r="B915" s="2">
        <v>46034</v>
      </c>
      <c r="C915" s="21" t="s">
        <v>2497</v>
      </c>
      <c r="D915" s="21" t="s">
        <v>329</v>
      </c>
      <c r="E915" s="21" t="s">
        <v>330</v>
      </c>
      <c r="F915" s="21" t="s">
        <v>2817</v>
      </c>
      <c r="G915" s="21" t="s">
        <v>2818</v>
      </c>
      <c r="H915" s="21" t="s">
        <v>743</v>
      </c>
      <c r="I915" s="21" t="s">
        <v>744</v>
      </c>
      <c r="J915" s="21" t="s">
        <v>60</v>
      </c>
      <c r="K915" s="21" t="s">
        <v>32</v>
      </c>
      <c r="L915">
        <v>20000</v>
      </c>
      <c r="M915" s="21" t="s">
        <v>49</v>
      </c>
      <c r="N915" s="21" t="s">
        <v>14</v>
      </c>
      <c r="O915">
        <v>1.3983000000000001</v>
      </c>
      <c r="P915">
        <v>27966</v>
      </c>
      <c r="Q915">
        <v>31.4496</v>
      </c>
      <c r="R915">
        <v>1.3983000000000001</v>
      </c>
      <c r="S915">
        <v>27965.999885000001</v>
      </c>
      <c r="T915" s="21" t="s">
        <v>315</v>
      </c>
      <c r="U915">
        <v>31.4496</v>
      </c>
      <c r="V915">
        <v>879519.51</v>
      </c>
      <c r="W915">
        <v>2026</v>
      </c>
    </row>
    <row r="916" spans="1:23" x14ac:dyDescent="0.25">
      <c r="A916">
        <v>72035728</v>
      </c>
      <c r="B916" s="2">
        <v>46034</v>
      </c>
      <c r="C916" s="21" t="s">
        <v>2496</v>
      </c>
      <c r="D916" s="21" t="s">
        <v>329</v>
      </c>
      <c r="E916" s="21" t="s">
        <v>330</v>
      </c>
      <c r="F916" s="21" t="s">
        <v>2819</v>
      </c>
      <c r="G916" s="21" t="s">
        <v>2820</v>
      </c>
      <c r="H916" s="21" t="s">
        <v>2821</v>
      </c>
      <c r="I916" s="21" t="s">
        <v>744</v>
      </c>
      <c r="J916" s="21" t="s">
        <v>55</v>
      </c>
      <c r="K916" s="21" t="s">
        <v>32</v>
      </c>
      <c r="L916">
        <v>1000</v>
      </c>
      <c r="M916" s="21" t="s">
        <v>49</v>
      </c>
      <c r="N916" s="21" t="s">
        <v>14</v>
      </c>
      <c r="O916">
        <v>1.3983000000000001</v>
      </c>
      <c r="P916">
        <v>1398.3</v>
      </c>
      <c r="Q916">
        <v>31.4496</v>
      </c>
      <c r="R916">
        <v>1.3983000000000001</v>
      </c>
      <c r="S916">
        <v>1398.3001369999999</v>
      </c>
      <c r="T916" s="21" t="s">
        <v>315</v>
      </c>
      <c r="U916">
        <v>31.4496</v>
      </c>
      <c r="V916">
        <v>43975.98</v>
      </c>
      <c r="W916">
        <v>2026</v>
      </c>
    </row>
    <row r="917" spans="1:23" x14ac:dyDescent="0.25">
      <c r="A917">
        <v>72033765</v>
      </c>
      <c r="B917" s="2">
        <v>46027</v>
      </c>
      <c r="C917" s="21" t="s">
        <v>2454</v>
      </c>
      <c r="D917" s="21" t="s">
        <v>329</v>
      </c>
      <c r="E917" s="21" t="s">
        <v>330</v>
      </c>
      <c r="F917" s="21" t="s">
        <v>2822</v>
      </c>
      <c r="G917" s="21" t="s">
        <v>2823</v>
      </c>
      <c r="H917" s="21" t="s">
        <v>383</v>
      </c>
      <c r="I917" s="21" t="s">
        <v>384</v>
      </c>
      <c r="J917" s="21" t="s">
        <v>56</v>
      </c>
      <c r="K917" s="21" t="s">
        <v>33</v>
      </c>
      <c r="L917">
        <v>4000</v>
      </c>
      <c r="M917" s="21" t="s">
        <v>49</v>
      </c>
      <c r="N917" s="21" t="s">
        <v>14</v>
      </c>
      <c r="O917">
        <v>1.1215999999999999</v>
      </c>
      <c r="P917">
        <v>4486.3999999999996</v>
      </c>
      <c r="Q917">
        <v>31.591200000000001</v>
      </c>
      <c r="R917">
        <v>1.1215999999999999</v>
      </c>
      <c r="S917">
        <v>4486.4000100000003</v>
      </c>
      <c r="T917" s="21" t="s">
        <v>315</v>
      </c>
      <c r="U917">
        <v>31.591200000000001</v>
      </c>
      <c r="V917">
        <v>141730.76</v>
      </c>
      <c r="W917">
        <v>2026</v>
      </c>
    </row>
    <row r="918" spans="1:23" x14ac:dyDescent="0.25">
      <c r="A918">
        <v>72033765</v>
      </c>
      <c r="B918" s="2">
        <v>46027</v>
      </c>
      <c r="C918" s="21" t="s">
        <v>2454</v>
      </c>
      <c r="D918" s="21" t="s">
        <v>329</v>
      </c>
      <c r="E918" s="21" t="s">
        <v>330</v>
      </c>
      <c r="F918" s="21" t="s">
        <v>2822</v>
      </c>
      <c r="G918" s="21" t="s">
        <v>2823</v>
      </c>
      <c r="H918" s="21" t="s">
        <v>385</v>
      </c>
      <c r="I918" s="21" t="s">
        <v>386</v>
      </c>
      <c r="J918" s="21" t="s">
        <v>56</v>
      </c>
      <c r="K918" s="21" t="s">
        <v>33</v>
      </c>
      <c r="L918">
        <v>1280</v>
      </c>
      <c r="M918" s="21" t="s">
        <v>49</v>
      </c>
      <c r="N918" s="21" t="s">
        <v>14</v>
      </c>
      <c r="O918">
        <v>1.1215999999999999</v>
      </c>
      <c r="P918">
        <v>1435.6469999999999</v>
      </c>
      <c r="Q918">
        <v>31.591200000000001</v>
      </c>
      <c r="R918">
        <v>1.1215999999999999</v>
      </c>
      <c r="S918">
        <v>1435.6469520000001</v>
      </c>
      <c r="T918" s="21" t="s">
        <v>315</v>
      </c>
      <c r="U918">
        <v>31.591200000000001</v>
      </c>
      <c r="V918">
        <v>45353.81</v>
      </c>
      <c r="W918">
        <v>2026</v>
      </c>
    </row>
    <row r="919" spans="1:23" x14ac:dyDescent="0.25">
      <c r="A919">
        <v>72033765</v>
      </c>
      <c r="B919" s="2">
        <v>46027</v>
      </c>
      <c r="C919" s="21" t="s">
        <v>2454</v>
      </c>
      <c r="D919" s="21" t="s">
        <v>329</v>
      </c>
      <c r="E919" s="21" t="s">
        <v>330</v>
      </c>
      <c r="F919" s="21" t="s">
        <v>2824</v>
      </c>
      <c r="G919" s="21" t="s">
        <v>2825</v>
      </c>
      <c r="H919" s="21" t="s">
        <v>385</v>
      </c>
      <c r="I919" s="21" t="s">
        <v>386</v>
      </c>
      <c r="J919" s="21" t="s">
        <v>56</v>
      </c>
      <c r="K919" s="21" t="s">
        <v>33</v>
      </c>
      <c r="L919">
        <v>960</v>
      </c>
      <c r="M919" s="21" t="s">
        <v>49</v>
      </c>
      <c r="N919" s="21" t="s">
        <v>14</v>
      </c>
      <c r="O919">
        <v>1.12161</v>
      </c>
      <c r="P919">
        <v>1076.7439999999999</v>
      </c>
      <c r="Q919">
        <v>31.591200000000001</v>
      </c>
      <c r="R919">
        <v>1.12161</v>
      </c>
      <c r="S919">
        <v>1076.744156</v>
      </c>
      <c r="T919" s="21" t="s">
        <v>315</v>
      </c>
      <c r="U919">
        <v>31.591200000000001</v>
      </c>
      <c r="V919">
        <v>34015.64</v>
      </c>
      <c r="W919">
        <v>2026</v>
      </c>
    </row>
    <row r="920" spans="1:23" x14ac:dyDescent="0.25">
      <c r="A920">
        <v>72033765</v>
      </c>
      <c r="B920" s="2">
        <v>46027</v>
      </c>
      <c r="C920" s="21" t="s">
        <v>2454</v>
      </c>
      <c r="D920" s="21" t="s">
        <v>329</v>
      </c>
      <c r="E920" s="21" t="s">
        <v>330</v>
      </c>
      <c r="F920" s="21" t="s">
        <v>2824</v>
      </c>
      <c r="G920" s="21" t="s">
        <v>2825</v>
      </c>
      <c r="H920" s="21" t="s">
        <v>383</v>
      </c>
      <c r="I920" s="21" t="s">
        <v>384</v>
      </c>
      <c r="J920" s="21" t="s">
        <v>56</v>
      </c>
      <c r="K920" s="21" t="s">
        <v>33</v>
      </c>
      <c r="L920">
        <v>3840</v>
      </c>
      <c r="M920" s="21" t="s">
        <v>49</v>
      </c>
      <c r="N920" s="21" t="s">
        <v>14</v>
      </c>
      <c r="O920">
        <v>1.1215999999999999</v>
      </c>
      <c r="P920">
        <v>4306.9440000000004</v>
      </c>
      <c r="Q920">
        <v>31.591200000000001</v>
      </c>
      <c r="R920">
        <v>1.1215999999999999</v>
      </c>
      <c r="S920">
        <v>4306.9440219999997</v>
      </c>
      <c r="T920" s="21" t="s">
        <v>315</v>
      </c>
      <c r="U920">
        <v>31.591200000000001</v>
      </c>
      <c r="V920">
        <v>136061.53</v>
      </c>
      <c r="W920">
        <v>2026</v>
      </c>
    </row>
    <row r="921" spans="1:23" x14ac:dyDescent="0.25">
      <c r="A921">
        <v>72033768</v>
      </c>
      <c r="B921" s="2">
        <v>46027</v>
      </c>
      <c r="C921" s="21" t="s">
        <v>2454</v>
      </c>
      <c r="D921" s="21" t="s">
        <v>329</v>
      </c>
      <c r="E921" s="21" t="s">
        <v>330</v>
      </c>
      <c r="F921" s="21" t="s">
        <v>2826</v>
      </c>
      <c r="G921" s="21" t="s">
        <v>2827</v>
      </c>
      <c r="H921" s="21" t="s">
        <v>740</v>
      </c>
      <c r="I921" s="21" t="s">
        <v>1010</v>
      </c>
      <c r="J921" s="21" t="s">
        <v>56</v>
      </c>
      <c r="K921" s="21" t="s">
        <v>32</v>
      </c>
      <c r="L921">
        <v>2880</v>
      </c>
      <c r="M921" s="21" t="s">
        <v>49</v>
      </c>
      <c r="N921" s="21" t="s">
        <v>14</v>
      </c>
      <c r="O921">
        <v>0.99460000000000004</v>
      </c>
      <c r="P921">
        <v>2864.4479999999999</v>
      </c>
      <c r="Q921">
        <v>31.591200000000001</v>
      </c>
      <c r="R921">
        <v>0.99460000000000004</v>
      </c>
      <c r="S921">
        <v>2864.4480100000001</v>
      </c>
      <c r="T921" s="21" t="s">
        <v>315</v>
      </c>
      <c r="U921">
        <v>31.591200000000001</v>
      </c>
      <c r="V921">
        <v>90491.35</v>
      </c>
      <c r="W921">
        <v>2026</v>
      </c>
    </row>
    <row r="922" spans="1:23" x14ac:dyDescent="0.25">
      <c r="A922">
        <v>72033775</v>
      </c>
      <c r="B922" s="2">
        <v>46027</v>
      </c>
      <c r="C922" s="21" t="s">
        <v>2454</v>
      </c>
      <c r="D922" s="21" t="s">
        <v>329</v>
      </c>
      <c r="E922" s="21" t="s">
        <v>330</v>
      </c>
      <c r="F922" s="21" t="s">
        <v>2828</v>
      </c>
      <c r="G922" s="21" t="s">
        <v>2829</v>
      </c>
      <c r="H922" s="21" t="s">
        <v>2060</v>
      </c>
      <c r="I922" s="21" t="s">
        <v>2061</v>
      </c>
      <c r="J922" s="21" t="s">
        <v>56</v>
      </c>
      <c r="K922" s="21" t="s">
        <v>32</v>
      </c>
      <c r="L922">
        <v>1890</v>
      </c>
      <c r="M922" s="21" t="s">
        <v>49</v>
      </c>
      <c r="N922" s="21" t="s">
        <v>14</v>
      </c>
      <c r="O922">
        <v>0.91930000000000001</v>
      </c>
      <c r="P922">
        <v>1737.4760000000001</v>
      </c>
      <c r="Q922">
        <v>31.591200000000001</v>
      </c>
      <c r="R922">
        <v>0.91929899999999998</v>
      </c>
      <c r="S922">
        <v>1737.475942</v>
      </c>
      <c r="T922" s="21" t="s">
        <v>315</v>
      </c>
      <c r="U922">
        <v>31.591200000000001</v>
      </c>
      <c r="V922">
        <v>54888.95</v>
      </c>
      <c r="W922">
        <v>2026</v>
      </c>
    </row>
    <row r="923" spans="1:23" x14ac:dyDescent="0.25">
      <c r="A923">
        <v>72033967</v>
      </c>
      <c r="B923" s="2">
        <v>46027</v>
      </c>
      <c r="C923" s="21" t="s">
        <v>2439</v>
      </c>
      <c r="D923" s="21" t="s">
        <v>329</v>
      </c>
      <c r="E923" s="21" t="s">
        <v>330</v>
      </c>
      <c r="F923" s="21" t="s">
        <v>2830</v>
      </c>
      <c r="G923" s="21" t="s">
        <v>2831</v>
      </c>
      <c r="H923" s="21" t="s">
        <v>387</v>
      </c>
      <c r="I923" s="21" t="s">
        <v>388</v>
      </c>
      <c r="J923" s="21" t="s">
        <v>56</v>
      </c>
      <c r="K923" s="21" t="s">
        <v>33</v>
      </c>
      <c r="L923">
        <v>1700</v>
      </c>
      <c r="M923" s="21" t="s">
        <v>49</v>
      </c>
      <c r="N923" s="21" t="s">
        <v>14</v>
      </c>
      <c r="O923">
        <v>0.94259999999999999</v>
      </c>
      <c r="P923">
        <v>1602.421</v>
      </c>
      <c r="Q923">
        <v>31.591200000000001</v>
      </c>
      <c r="R923">
        <v>0.94259999999999999</v>
      </c>
      <c r="S923">
        <v>1602.4209269999999</v>
      </c>
      <c r="T923" s="21" t="s">
        <v>315</v>
      </c>
      <c r="U923">
        <v>31.591200000000001</v>
      </c>
      <c r="V923">
        <v>50622.400000000001</v>
      </c>
      <c r="W923">
        <v>2026</v>
      </c>
    </row>
    <row r="924" spans="1:23" x14ac:dyDescent="0.25">
      <c r="A924">
        <v>72033968</v>
      </c>
      <c r="B924" s="2">
        <v>46027</v>
      </c>
      <c r="C924" s="21" t="s">
        <v>2439</v>
      </c>
      <c r="D924" s="21" t="s">
        <v>329</v>
      </c>
      <c r="E924" s="21" t="s">
        <v>330</v>
      </c>
      <c r="F924" s="21" t="s">
        <v>2826</v>
      </c>
      <c r="G924" s="21" t="s">
        <v>2827</v>
      </c>
      <c r="H924" s="21" t="s">
        <v>1208</v>
      </c>
      <c r="I924" s="21" t="s">
        <v>1209</v>
      </c>
      <c r="J924" s="21" t="s">
        <v>56</v>
      </c>
      <c r="K924" s="21" t="s">
        <v>32</v>
      </c>
      <c r="L924">
        <v>95</v>
      </c>
      <c r="M924" s="21" t="s">
        <v>49</v>
      </c>
      <c r="N924" s="21" t="s">
        <v>14</v>
      </c>
      <c r="O924">
        <v>1.8242</v>
      </c>
      <c r="P924">
        <v>173.29900000000001</v>
      </c>
      <c r="Q924">
        <v>31.591200000000001</v>
      </c>
      <c r="R924">
        <v>1.8242</v>
      </c>
      <c r="S924">
        <v>173.29889299999999</v>
      </c>
      <c r="T924" s="21" t="s">
        <v>315</v>
      </c>
      <c r="U924">
        <v>31.591200000000001</v>
      </c>
      <c r="V924">
        <v>5474.72</v>
      </c>
      <c r="W924">
        <v>2026</v>
      </c>
    </row>
    <row r="925" spans="1:23" x14ac:dyDescent="0.25">
      <c r="A925">
        <v>72033968</v>
      </c>
      <c r="B925" s="2">
        <v>46027</v>
      </c>
      <c r="C925" s="21" t="s">
        <v>2439</v>
      </c>
      <c r="D925" s="21" t="s">
        <v>329</v>
      </c>
      <c r="E925" s="21" t="s">
        <v>330</v>
      </c>
      <c r="F925" s="21" t="s">
        <v>2832</v>
      </c>
      <c r="G925" s="21" t="s">
        <v>2833</v>
      </c>
      <c r="H925" s="21" t="s">
        <v>1208</v>
      </c>
      <c r="I925" s="21" t="s">
        <v>1209</v>
      </c>
      <c r="J925" s="21" t="s">
        <v>56</v>
      </c>
      <c r="K925" s="21" t="s">
        <v>32</v>
      </c>
      <c r="L925">
        <v>190</v>
      </c>
      <c r="M925" s="21" t="s">
        <v>49</v>
      </c>
      <c r="N925" s="21" t="s">
        <v>14</v>
      </c>
      <c r="O925">
        <v>1.8242100000000001</v>
      </c>
      <c r="P925">
        <v>346.6</v>
      </c>
      <c r="Q925">
        <v>31.591200000000001</v>
      </c>
      <c r="R925">
        <v>1.824209</v>
      </c>
      <c r="S925">
        <v>346.60000200000002</v>
      </c>
      <c r="T925" s="21" t="s">
        <v>315</v>
      </c>
      <c r="U925">
        <v>31.591200000000001</v>
      </c>
      <c r="V925">
        <v>10949.51</v>
      </c>
      <c r="W925">
        <v>2026</v>
      </c>
    </row>
    <row r="926" spans="1:23" x14ac:dyDescent="0.25">
      <c r="A926">
        <v>72033971</v>
      </c>
      <c r="B926" s="2">
        <v>46027</v>
      </c>
      <c r="C926" s="21" t="s">
        <v>2439</v>
      </c>
      <c r="D926" s="21" t="s">
        <v>329</v>
      </c>
      <c r="E926" s="21" t="s">
        <v>330</v>
      </c>
      <c r="F926" s="21" t="s">
        <v>2832</v>
      </c>
      <c r="G926" s="21" t="s">
        <v>2833</v>
      </c>
      <c r="H926" s="21" t="s">
        <v>679</v>
      </c>
      <c r="I926" s="21" t="s">
        <v>680</v>
      </c>
      <c r="J926" s="21" t="s">
        <v>56</v>
      </c>
      <c r="K926" s="21" t="s">
        <v>32</v>
      </c>
      <c r="L926">
        <v>1520</v>
      </c>
      <c r="M926" s="21" t="s">
        <v>49</v>
      </c>
      <c r="N926" s="21" t="s">
        <v>14</v>
      </c>
      <c r="O926">
        <v>1.8493999999999999</v>
      </c>
      <c r="P926">
        <v>2811.0880000000002</v>
      </c>
      <c r="Q926">
        <v>31.591200000000001</v>
      </c>
      <c r="R926">
        <v>1.8493999999999999</v>
      </c>
      <c r="S926">
        <v>2811.0878969999999</v>
      </c>
      <c r="T926" s="21" t="s">
        <v>315</v>
      </c>
      <c r="U926">
        <v>31.591200000000001</v>
      </c>
      <c r="V926">
        <v>88805.64</v>
      </c>
      <c r="W926">
        <v>2026</v>
      </c>
    </row>
    <row r="927" spans="1:23" x14ac:dyDescent="0.25">
      <c r="A927">
        <v>72033974</v>
      </c>
      <c r="B927" s="2">
        <v>46027</v>
      </c>
      <c r="C927" s="21" t="s">
        <v>2439</v>
      </c>
      <c r="D927" s="21" t="s">
        <v>329</v>
      </c>
      <c r="E927" s="21" t="s">
        <v>330</v>
      </c>
      <c r="F927" s="21" t="s">
        <v>2830</v>
      </c>
      <c r="G927" s="21" t="s">
        <v>2831</v>
      </c>
      <c r="H927" s="21" t="s">
        <v>389</v>
      </c>
      <c r="I927" s="21" t="s">
        <v>390</v>
      </c>
      <c r="J927" s="21" t="s">
        <v>56</v>
      </c>
      <c r="K927" s="21" t="s">
        <v>33</v>
      </c>
      <c r="L927">
        <v>850</v>
      </c>
      <c r="M927" s="21" t="s">
        <v>49</v>
      </c>
      <c r="N927" s="21" t="s">
        <v>14</v>
      </c>
      <c r="O927">
        <v>0.94259999999999999</v>
      </c>
      <c r="P927">
        <v>801.21</v>
      </c>
      <c r="Q927">
        <v>31.591200000000001</v>
      </c>
      <c r="R927">
        <v>0.94259999999999999</v>
      </c>
      <c r="S927">
        <v>801.21014700000001</v>
      </c>
      <c r="T927" s="21" t="s">
        <v>315</v>
      </c>
      <c r="U927">
        <v>31.591200000000001</v>
      </c>
      <c r="V927">
        <v>25311.19</v>
      </c>
      <c r="W927">
        <v>2026</v>
      </c>
    </row>
    <row r="928" spans="1:23" x14ac:dyDescent="0.25">
      <c r="A928">
        <v>72033976</v>
      </c>
      <c r="B928" s="2">
        <v>46027</v>
      </c>
      <c r="C928" s="21" t="s">
        <v>2439</v>
      </c>
      <c r="D928" s="21" t="s">
        <v>329</v>
      </c>
      <c r="E928" s="21" t="s">
        <v>330</v>
      </c>
      <c r="F928" s="21" t="s">
        <v>2830</v>
      </c>
      <c r="G928" s="21" t="s">
        <v>2831</v>
      </c>
      <c r="H928" s="21" t="s">
        <v>387</v>
      </c>
      <c r="I928" s="21" t="s">
        <v>388</v>
      </c>
      <c r="J928" s="21" t="s">
        <v>56</v>
      </c>
      <c r="K928" s="21" t="s">
        <v>33</v>
      </c>
      <c r="L928">
        <v>2040</v>
      </c>
      <c r="M928" s="21" t="s">
        <v>49</v>
      </c>
      <c r="N928" s="21" t="s">
        <v>14</v>
      </c>
      <c r="O928">
        <v>0.94259999999999999</v>
      </c>
      <c r="P928">
        <v>1922.904</v>
      </c>
      <c r="Q928">
        <v>31.591200000000001</v>
      </c>
      <c r="R928">
        <v>0.94259999999999999</v>
      </c>
      <c r="S928">
        <v>1922.9038459999999</v>
      </c>
      <c r="T928" s="21" t="s">
        <v>315</v>
      </c>
      <c r="U928">
        <v>31.591200000000001</v>
      </c>
      <c r="V928">
        <v>60746.84</v>
      </c>
      <c r="W928">
        <v>2026</v>
      </c>
    </row>
    <row r="929" spans="1:23" x14ac:dyDescent="0.25">
      <c r="A929">
        <v>72033977</v>
      </c>
      <c r="B929" s="2">
        <v>46027</v>
      </c>
      <c r="C929" s="21" t="s">
        <v>2439</v>
      </c>
      <c r="D929" s="21" t="s">
        <v>329</v>
      </c>
      <c r="E929" s="21" t="s">
        <v>330</v>
      </c>
      <c r="F929" s="21" t="s">
        <v>2826</v>
      </c>
      <c r="G929" s="21" t="s">
        <v>2827</v>
      </c>
      <c r="H929" s="21" t="s">
        <v>679</v>
      </c>
      <c r="I929" s="21" t="s">
        <v>680</v>
      </c>
      <c r="J929" s="21" t="s">
        <v>56</v>
      </c>
      <c r="K929" s="21" t="s">
        <v>32</v>
      </c>
      <c r="L929">
        <v>1425</v>
      </c>
      <c r="M929" s="21" t="s">
        <v>49</v>
      </c>
      <c r="N929" s="21" t="s">
        <v>14</v>
      </c>
      <c r="O929">
        <v>1.8493999999999999</v>
      </c>
      <c r="P929">
        <v>2635.395</v>
      </c>
      <c r="Q929">
        <v>31.591200000000001</v>
      </c>
      <c r="R929">
        <v>1.8493999999999999</v>
      </c>
      <c r="S929">
        <v>2635.3949830000001</v>
      </c>
      <c r="T929" s="21" t="s">
        <v>315</v>
      </c>
      <c r="U929">
        <v>31.591200000000001</v>
      </c>
      <c r="V929">
        <v>83255.289999999994</v>
      </c>
      <c r="W929">
        <v>2026</v>
      </c>
    </row>
    <row r="930" spans="1:23" x14ac:dyDescent="0.25">
      <c r="A930">
        <v>72033977</v>
      </c>
      <c r="B930" s="2">
        <v>46027</v>
      </c>
      <c r="C930" s="21" t="s">
        <v>2439</v>
      </c>
      <c r="D930" s="21" t="s">
        <v>329</v>
      </c>
      <c r="E930" s="21" t="s">
        <v>330</v>
      </c>
      <c r="F930" s="21" t="s">
        <v>2832</v>
      </c>
      <c r="G930" s="21" t="s">
        <v>2833</v>
      </c>
      <c r="H930" s="21" t="s">
        <v>679</v>
      </c>
      <c r="I930" s="21" t="s">
        <v>680</v>
      </c>
      <c r="J930" s="21" t="s">
        <v>56</v>
      </c>
      <c r="K930" s="21" t="s">
        <v>32</v>
      </c>
      <c r="L930">
        <v>4180</v>
      </c>
      <c r="M930" s="21" t="s">
        <v>49</v>
      </c>
      <c r="N930" s="21" t="s">
        <v>14</v>
      </c>
      <c r="O930">
        <v>1.8493999999999999</v>
      </c>
      <c r="P930">
        <v>7730.4920000000002</v>
      </c>
      <c r="Q930">
        <v>31.591200000000001</v>
      </c>
      <c r="R930">
        <v>1.8493999999999999</v>
      </c>
      <c r="S930">
        <v>7730.4920350000002</v>
      </c>
      <c r="T930" s="21" t="s">
        <v>315</v>
      </c>
      <c r="U930">
        <v>31.591200000000001</v>
      </c>
      <c r="V930">
        <v>244215.52</v>
      </c>
      <c r="W930">
        <v>2026</v>
      </c>
    </row>
    <row r="931" spans="1:23" x14ac:dyDescent="0.25">
      <c r="A931">
        <v>72033982</v>
      </c>
      <c r="B931" s="2">
        <v>46027</v>
      </c>
      <c r="C931" s="21" t="s">
        <v>2439</v>
      </c>
      <c r="D931" s="21" t="s">
        <v>329</v>
      </c>
      <c r="E931" s="21" t="s">
        <v>330</v>
      </c>
      <c r="F931" s="21" t="s">
        <v>2830</v>
      </c>
      <c r="G931" s="21" t="s">
        <v>2831</v>
      </c>
      <c r="H931" s="21" t="s">
        <v>2172</v>
      </c>
      <c r="I931" s="21" t="s">
        <v>2173</v>
      </c>
      <c r="J931" s="21" t="s">
        <v>56</v>
      </c>
      <c r="K931" s="21" t="s">
        <v>33</v>
      </c>
      <c r="L931">
        <v>1890</v>
      </c>
      <c r="M931" s="21" t="s">
        <v>49</v>
      </c>
      <c r="N931" s="21" t="s">
        <v>14</v>
      </c>
      <c r="O931">
        <v>0.93440000000000001</v>
      </c>
      <c r="P931">
        <v>1766.0160000000001</v>
      </c>
      <c r="Q931">
        <v>31.591200000000001</v>
      </c>
      <c r="R931">
        <v>0.93440000000000001</v>
      </c>
      <c r="S931">
        <v>1766.015852</v>
      </c>
      <c r="T931" s="21" t="s">
        <v>315</v>
      </c>
      <c r="U931">
        <v>31.591200000000001</v>
      </c>
      <c r="V931">
        <v>55790.559999999998</v>
      </c>
      <c r="W931">
        <v>2026</v>
      </c>
    </row>
    <row r="932" spans="1:23" x14ac:dyDescent="0.25">
      <c r="A932">
        <v>72033983</v>
      </c>
      <c r="B932" s="2">
        <v>46027</v>
      </c>
      <c r="C932" s="21" t="s">
        <v>2439</v>
      </c>
      <c r="D932" s="21" t="s">
        <v>329</v>
      </c>
      <c r="E932" s="21" t="s">
        <v>330</v>
      </c>
      <c r="F932" s="21" t="s">
        <v>2830</v>
      </c>
      <c r="G932" s="21" t="s">
        <v>2831</v>
      </c>
      <c r="H932" s="21" t="s">
        <v>389</v>
      </c>
      <c r="I932" s="21" t="s">
        <v>390</v>
      </c>
      <c r="J932" s="21" t="s">
        <v>56</v>
      </c>
      <c r="K932" s="21" t="s">
        <v>33</v>
      </c>
      <c r="L932">
        <v>1020</v>
      </c>
      <c r="M932" s="21" t="s">
        <v>49</v>
      </c>
      <c r="N932" s="21" t="s">
        <v>14</v>
      </c>
      <c r="O932">
        <v>0.94259999999999999</v>
      </c>
      <c r="P932">
        <v>961.452</v>
      </c>
      <c r="Q932">
        <v>31.591200000000001</v>
      </c>
      <c r="R932">
        <v>0.94259999999999999</v>
      </c>
      <c r="S932">
        <v>961.45192299999997</v>
      </c>
      <c r="T932" s="21" t="s">
        <v>315</v>
      </c>
      <c r="U932">
        <v>31.591200000000001</v>
      </c>
      <c r="V932">
        <v>30373.42</v>
      </c>
      <c r="W932">
        <v>2026</v>
      </c>
    </row>
    <row r="933" spans="1:23" x14ac:dyDescent="0.25">
      <c r="A933">
        <v>72033983</v>
      </c>
      <c r="B933" s="2">
        <v>46027</v>
      </c>
      <c r="C933" s="21" t="s">
        <v>2439</v>
      </c>
      <c r="D933" s="21" t="s">
        <v>329</v>
      </c>
      <c r="E933" s="21" t="s">
        <v>330</v>
      </c>
      <c r="F933" s="21" t="s">
        <v>2830</v>
      </c>
      <c r="G933" s="21" t="s">
        <v>2831</v>
      </c>
      <c r="H933" s="21" t="s">
        <v>389</v>
      </c>
      <c r="I933" s="21" t="s">
        <v>390</v>
      </c>
      <c r="J933" s="21" t="s">
        <v>56</v>
      </c>
      <c r="K933" s="21" t="s">
        <v>33</v>
      </c>
      <c r="L933">
        <v>1020</v>
      </c>
      <c r="M933" s="21" t="s">
        <v>49</v>
      </c>
      <c r="N933" s="21" t="s">
        <v>14</v>
      </c>
      <c r="O933">
        <v>0.94259999999999999</v>
      </c>
      <c r="P933">
        <v>961.452</v>
      </c>
      <c r="Q933">
        <v>31.591200000000001</v>
      </c>
      <c r="R933">
        <v>0.94259999999999999</v>
      </c>
      <c r="S933">
        <v>961.45192299999997</v>
      </c>
      <c r="T933" s="21" t="s">
        <v>315</v>
      </c>
      <c r="U933">
        <v>31.591200000000001</v>
      </c>
      <c r="V933">
        <v>30373.42</v>
      </c>
      <c r="W933">
        <v>2026</v>
      </c>
    </row>
    <row r="934" spans="1:23" x14ac:dyDescent="0.25">
      <c r="A934">
        <v>72034091</v>
      </c>
      <c r="B934" s="2">
        <v>46027</v>
      </c>
      <c r="C934" s="21" t="s">
        <v>2442</v>
      </c>
      <c r="D934" s="21" t="s">
        <v>329</v>
      </c>
      <c r="E934" s="21" t="s">
        <v>330</v>
      </c>
      <c r="F934" s="21" t="s">
        <v>2828</v>
      </c>
      <c r="G934" s="21" t="s">
        <v>2829</v>
      </c>
      <c r="H934" s="21" t="s">
        <v>2060</v>
      </c>
      <c r="I934" s="21" t="s">
        <v>2061</v>
      </c>
      <c r="J934" s="21" t="s">
        <v>56</v>
      </c>
      <c r="K934" s="21" t="s">
        <v>32</v>
      </c>
      <c r="L934">
        <v>2016</v>
      </c>
      <c r="M934" s="21" t="s">
        <v>49</v>
      </c>
      <c r="N934" s="21" t="s">
        <v>14</v>
      </c>
      <c r="O934">
        <v>0.91930000000000001</v>
      </c>
      <c r="P934">
        <v>1853.309</v>
      </c>
      <c r="Q934">
        <v>31.591200000000001</v>
      </c>
      <c r="R934">
        <v>0.91929899999999998</v>
      </c>
      <c r="S934">
        <v>1853.3091489999999</v>
      </c>
      <c r="T934" s="21" t="s">
        <v>315</v>
      </c>
      <c r="U934">
        <v>31.591200000000001</v>
      </c>
      <c r="V934">
        <v>58548.26</v>
      </c>
      <c r="W934">
        <v>2026</v>
      </c>
    </row>
    <row r="935" spans="1:23" x14ac:dyDescent="0.25">
      <c r="A935">
        <v>72034093</v>
      </c>
      <c r="B935" s="2">
        <v>46027</v>
      </c>
      <c r="C935" s="21" t="s">
        <v>2442</v>
      </c>
      <c r="D935" s="21" t="s">
        <v>329</v>
      </c>
      <c r="E935" s="21" t="s">
        <v>330</v>
      </c>
      <c r="F935" s="21" t="s">
        <v>2828</v>
      </c>
      <c r="G935" s="21" t="s">
        <v>2829</v>
      </c>
      <c r="H935" s="21" t="s">
        <v>2060</v>
      </c>
      <c r="I935" s="21" t="s">
        <v>2061</v>
      </c>
      <c r="J935" s="21" t="s">
        <v>56</v>
      </c>
      <c r="K935" s="21" t="s">
        <v>32</v>
      </c>
      <c r="L935">
        <v>882</v>
      </c>
      <c r="M935" s="21" t="s">
        <v>49</v>
      </c>
      <c r="N935" s="21" t="s">
        <v>14</v>
      </c>
      <c r="O935">
        <v>0.91930000000000001</v>
      </c>
      <c r="P935">
        <v>810.82299999999998</v>
      </c>
      <c r="Q935">
        <v>31.591200000000001</v>
      </c>
      <c r="R935">
        <v>0.91929899999999998</v>
      </c>
      <c r="S935">
        <v>810.82294999999999</v>
      </c>
      <c r="T935" s="21" t="s">
        <v>315</v>
      </c>
      <c r="U935">
        <v>31.591200000000001</v>
      </c>
      <c r="V935">
        <v>25614.87</v>
      </c>
      <c r="W935">
        <v>2026</v>
      </c>
    </row>
    <row r="936" spans="1:23" x14ac:dyDescent="0.25">
      <c r="A936">
        <v>72034209</v>
      </c>
      <c r="B936" s="2">
        <v>46027</v>
      </c>
      <c r="C936" s="21" t="s">
        <v>2448</v>
      </c>
      <c r="D936" s="21" t="s">
        <v>329</v>
      </c>
      <c r="E936" s="21" t="s">
        <v>330</v>
      </c>
      <c r="F936" s="21" t="s">
        <v>2826</v>
      </c>
      <c r="G936" s="21" t="s">
        <v>2827</v>
      </c>
      <c r="H936" s="21" t="s">
        <v>2068</v>
      </c>
      <c r="I936" s="21" t="s">
        <v>2069</v>
      </c>
      <c r="J936" s="21" t="s">
        <v>56</v>
      </c>
      <c r="K936" s="21" t="s">
        <v>32</v>
      </c>
      <c r="L936">
        <v>936</v>
      </c>
      <c r="M936" s="21" t="s">
        <v>49</v>
      </c>
      <c r="N936" s="21" t="s">
        <v>14</v>
      </c>
      <c r="O936">
        <v>2.5253999999999999</v>
      </c>
      <c r="P936">
        <v>2363.7739999999999</v>
      </c>
      <c r="Q936">
        <v>31.591200000000001</v>
      </c>
      <c r="R936">
        <v>2.5253999999999999</v>
      </c>
      <c r="S936">
        <v>2363.7740880000001</v>
      </c>
      <c r="T936" s="21" t="s">
        <v>315</v>
      </c>
      <c r="U936">
        <v>31.591200000000001</v>
      </c>
      <c r="V936">
        <v>74674.460000000006</v>
      </c>
      <c r="W936">
        <v>2026</v>
      </c>
    </row>
    <row r="937" spans="1:23" x14ac:dyDescent="0.25">
      <c r="A937">
        <v>72034223</v>
      </c>
      <c r="B937" s="2">
        <v>46027</v>
      </c>
      <c r="C937" s="21" t="s">
        <v>2448</v>
      </c>
      <c r="D937" s="21" t="s">
        <v>329</v>
      </c>
      <c r="E937" s="21" t="s">
        <v>330</v>
      </c>
      <c r="F937" s="21" t="s">
        <v>2830</v>
      </c>
      <c r="G937" s="21" t="s">
        <v>2831</v>
      </c>
      <c r="H937" s="21" t="s">
        <v>2172</v>
      </c>
      <c r="I937" s="21" t="s">
        <v>2173</v>
      </c>
      <c r="J937" s="21" t="s">
        <v>56</v>
      </c>
      <c r="K937" s="21" t="s">
        <v>33</v>
      </c>
      <c r="L937">
        <v>97</v>
      </c>
      <c r="M937" s="21" t="s">
        <v>49</v>
      </c>
      <c r="N937" s="21" t="s">
        <v>14</v>
      </c>
      <c r="O937">
        <v>0.93440000000000001</v>
      </c>
      <c r="P937">
        <v>90.637</v>
      </c>
      <c r="Q937">
        <v>31.591200000000001</v>
      </c>
      <c r="R937">
        <v>0.93440000000000001</v>
      </c>
      <c r="S937">
        <v>90.636949000000001</v>
      </c>
      <c r="T937" s="21" t="s">
        <v>315</v>
      </c>
      <c r="U937">
        <v>31.591200000000001</v>
      </c>
      <c r="V937">
        <v>2863.33</v>
      </c>
      <c r="W937">
        <v>2026</v>
      </c>
    </row>
    <row r="938" spans="1:23" x14ac:dyDescent="0.25">
      <c r="A938">
        <v>72034785</v>
      </c>
      <c r="B938" s="2">
        <v>46027</v>
      </c>
      <c r="C938" s="21" t="s">
        <v>2468</v>
      </c>
      <c r="D938" s="21" t="s">
        <v>329</v>
      </c>
      <c r="E938" s="21" t="s">
        <v>330</v>
      </c>
      <c r="F938" s="21" t="s">
        <v>2834</v>
      </c>
      <c r="G938" s="21" t="s">
        <v>2835</v>
      </c>
      <c r="H938" s="21" t="s">
        <v>1026</v>
      </c>
      <c r="I938" s="21" t="s">
        <v>1027</v>
      </c>
      <c r="J938" s="21" t="s">
        <v>56</v>
      </c>
      <c r="K938" s="21" t="s">
        <v>12</v>
      </c>
      <c r="L938">
        <v>720</v>
      </c>
      <c r="M938" s="21" t="s">
        <v>49</v>
      </c>
      <c r="N938" s="21" t="s">
        <v>14</v>
      </c>
      <c r="O938">
        <v>0.43569999999999998</v>
      </c>
      <c r="P938">
        <v>313.70400000000001</v>
      </c>
      <c r="Q938">
        <v>31.591200000000001</v>
      </c>
      <c r="R938">
        <v>0.43569999999999998</v>
      </c>
      <c r="S938">
        <v>313.70413200000002</v>
      </c>
      <c r="T938" s="21" t="s">
        <v>315</v>
      </c>
      <c r="U938">
        <v>31.591200000000001</v>
      </c>
      <c r="V938">
        <v>9910.2900000000009</v>
      </c>
      <c r="W938">
        <v>2026</v>
      </c>
    </row>
    <row r="939" spans="1:23" x14ac:dyDescent="0.25">
      <c r="A939">
        <v>72034787</v>
      </c>
      <c r="B939" s="2">
        <v>46027</v>
      </c>
      <c r="C939" s="21" t="s">
        <v>2468</v>
      </c>
      <c r="D939" s="21" t="s">
        <v>329</v>
      </c>
      <c r="E939" s="21" t="s">
        <v>330</v>
      </c>
      <c r="F939" s="21" t="s">
        <v>2834</v>
      </c>
      <c r="G939" s="21" t="s">
        <v>2835</v>
      </c>
      <c r="H939" s="21" t="s">
        <v>1026</v>
      </c>
      <c r="I939" s="21" t="s">
        <v>1027</v>
      </c>
      <c r="J939" s="21" t="s">
        <v>56</v>
      </c>
      <c r="K939" s="21" t="s">
        <v>12</v>
      </c>
      <c r="L939">
        <v>2160</v>
      </c>
      <c r="M939" s="21" t="s">
        <v>49</v>
      </c>
      <c r="N939" s="21" t="s">
        <v>14</v>
      </c>
      <c r="O939">
        <v>0.43569999999999998</v>
      </c>
      <c r="P939">
        <v>941.11199999999997</v>
      </c>
      <c r="Q939">
        <v>31.591200000000001</v>
      </c>
      <c r="R939">
        <v>0.43569999999999998</v>
      </c>
      <c r="S939">
        <v>941.11208099999999</v>
      </c>
      <c r="T939" s="21" t="s">
        <v>315</v>
      </c>
      <c r="U939">
        <v>31.591200000000001</v>
      </c>
      <c r="V939">
        <v>29730.86</v>
      </c>
      <c r="W939">
        <v>2026</v>
      </c>
    </row>
    <row r="940" spans="1:23" x14ac:dyDescent="0.25">
      <c r="A940">
        <v>72034788</v>
      </c>
      <c r="B940" s="2">
        <v>46027</v>
      </c>
      <c r="C940" s="21" t="s">
        <v>2468</v>
      </c>
      <c r="D940" s="21" t="s">
        <v>329</v>
      </c>
      <c r="E940" s="21" t="s">
        <v>330</v>
      </c>
      <c r="F940" s="21" t="s">
        <v>2834</v>
      </c>
      <c r="G940" s="21" t="s">
        <v>2835</v>
      </c>
      <c r="H940" s="21" t="s">
        <v>1026</v>
      </c>
      <c r="I940" s="21" t="s">
        <v>1027</v>
      </c>
      <c r="J940" s="21" t="s">
        <v>56</v>
      </c>
      <c r="K940" s="21" t="s">
        <v>12</v>
      </c>
      <c r="L940">
        <v>720</v>
      </c>
      <c r="M940" s="21" t="s">
        <v>49</v>
      </c>
      <c r="N940" s="21" t="s">
        <v>14</v>
      </c>
      <c r="O940">
        <v>0.43569000000000002</v>
      </c>
      <c r="P940">
        <v>313.7</v>
      </c>
      <c r="Q940">
        <v>31.591200000000001</v>
      </c>
      <c r="R940">
        <v>0.43569000000000002</v>
      </c>
      <c r="S940">
        <v>313.700017</v>
      </c>
      <c r="T940" s="21" t="s">
        <v>315</v>
      </c>
      <c r="U940">
        <v>31.591200000000001</v>
      </c>
      <c r="V940">
        <v>9910.16</v>
      </c>
      <c r="W940">
        <v>2026</v>
      </c>
    </row>
    <row r="941" spans="1:23" x14ac:dyDescent="0.25">
      <c r="A941">
        <v>72035044</v>
      </c>
      <c r="B941" s="2">
        <v>46027</v>
      </c>
      <c r="C941" s="21" t="s">
        <v>2485</v>
      </c>
      <c r="D941" s="21" t="s">
        <v>329</v>
      </c>
      <c r="E941" s="21" t="s">
        <v>330</v>
      </c>
      <c r="F941" s="21" t="s">
        <v>2826</v>
      </c>
      <c r="G941" s="21" t="s">
        <v>2827</v>
      </c>
      <c r="H941" s="21" t="s">
        <v>954</v>
      </c>
      <c r="I941" s="21" t="s">
        <v>955</v>
      </c>
      <c r="J941" s="21" t="s">
        <v>56</v>
      </c>
      <c r="K941" s="21" t="s">
        <v>32</v>
      </c>
      <c r="L941">
        <v>1140</v>
      </c>
      <c r="M941" s="21" t="s">
        <v>49</v>
      </c>
      <c r="N941" s="21" t="s">
        <v>14</v>
      </c>
      <c r="O941">
        <v>0.58209999999999995</v>
      </c>
      <c r="P941">
        <v>663.59400000000005</v>
      </c>
      <c r="Q941">
        <v>31.591200000000001</v>
      </c>
      <c r="R941">
        <v>0.58209999999999995</v>
      </c>
      <c r="S941">
        <v>663.593975</v>
      </c>
      <c r="T941" s="21" t="s">
        <v>315</v>
      </c>
      <c r="U941">
        <v>31.591200000000001</v>
      </c>
      <c r="V941">
        <v>20963.73</v>
      </c>
      <c r="W941">
        <v>2026</v>
      </c>
    </row>
    <row r="942" spans="1:23" x14ac:dyDescent="0.25">
      <c r="A942">
        <v>72033765</v>
      </c>
      <c r="B942" s="2">
        <v>46028</v>
      </c>
      <c r="C942" s="21" t="s">
        <v>2454</v>
      </c>
      <c r="D942" s="21" t="s">
        <v>329</v>
      </c>
      <c r="E942" s="21" t="s">
        <v>330</v>
      </c>
      <c r="F942" s="21" t="s">
        <v>2836</v>
      </c>
      <c r="G942" s="21" t="s">
        <v>2837</v>
      </c>
      <c r="H942" s="21" t="s">
        <v>385</v>
      </c>
      <c r="I942" s="21" t="s">
        <v>386</v>
      </c>
      <c r="J942" s="21" t="s">
        <v>56</v>
      </c>
      <c r="K942" s="21" t="s">
        <v>33</v>
      </c>
      <c r="L942">
        <v>1940</v>
      </c>
      <c r="M942" s="21" t="s">
        <v>49</v>
      </c>
      <c r="N942" s="21" t="s">
        <v>14</v>
      </c>
      <c r="O942">
        <v>1.1215999999999999</v>
      </c>
      <c r="P942">
        <v>2175.904</v>
      </c>
      <c r="Q942">
        <v>31.425799999999999</v>
      </c>
      <c r="R942">
        <v>1.1215999999999999</v>
      </c>
      <c r="S942">
        <v>2175.903875</v>
      </c>
      <c r="T942" s="21" t="s">
        <v>315</v>
      </c>
      <c r="U942">
        <v>31.425799999999999</v>
      </c>
      <c r="V942">
        <v>68379.520000000004</v>
      </c>
      <c r="W942">
        <v>2026</v>
      </c>
    </row>
    <row r="943" spans="1:23" x14ac:dyDescent="0.25">
      <c r="A943">
        <v>72033765</v>
      </c>
      <c r="B943" s="2">
        <v>46028</v>
      </c>
      <c r="C943" s="21" t="s">
        <v>2454</v>
      </c>
      <c r="D943" s="21" t="s">
        <v>329</v>
      </c>
      <c r="E943" s="21" t="s">
        <v>330</v>
      </c>
      <c r="F943" s="21" t="s">
        <v>2836</v>
      </c>
      <c r="G943" s="21" t="s">
        <v>2837</v>
      </c>
      <c r="H943" s="21" t="s">
        <v>383</v>
      </c>
      <c r="I943" s="21" t="s">
        <v>384</v>
      </c>
      <c r="J943" s="21" t="s">
        <v>56</v>
      </c>
      <c r="K943" s="21" t="s">
        <v>33</v>
      </c>
      <c r="L943">
        <v>646</v>
      </c>
      <c r="M943" s="21" t="s">
        <v>49</v>
      </c>
      <c r="N943" s="21" t="s">
        <v>14</v>
      </c>
      <c r="O943">
        <v>1.1215999999999999</v>
      </c>
      <c r="P943">
        <v>724.55399999999997</v>
      </c>
      <c r="Q943">
        <v>31.425799999999999</v>
      </c>
      <c r="R943">
        <v>1.1215999999999999</v>
      </c>
      <c r="S943">
        <v>724.55402800000002</v>
      </c>
      <c r="T943" s="21" t="s">
        <v>315</v>
      </c>
      <c r="U943">
        <v>31.425799999999999</v>
      </c>
      <c r="V943">
        <v>22769.69</v>
      </c>
      <c r="W943">
        <v>2026</v>
      </c>
    </row>
    <row r="944" spans="1:23" x14ac:dyDescent="0.25">
      <c r="A944">
        <v>72033968</v>
      </c>
      <c r="B944" s="2">
        <v>46028</v>
      </c>
      <c r="C944" s="21" t="s">
        <v>2439</v>
      </c>
      <c r="D944" s="21" t="s">
        <v>329</v>
      </c>
      <c r="E944" s="21" t="s">
        <v>330</v>
      </c>
      <c r="F944" s="21" t="s">
        <v>2838</v>
      </c>
      <c r="G944" s="21" t="s">
        <v>2839</v>
      </c>
      <c r="H944" s="21" t="s">
        <v>1208</v>
      </c>
      <c r="I944" s="21" t="s">
        <v>1209</v>
      </c>
      <c r="J944" s="21" t="s">
        <v>56</v>
      </c>
      <c r="K944" s="21" t="s">
        <v>32</v>
      </c>
      <c r="L944">
        <v>855</v>
      </c>
      <c r="M944" s="21" t="s">
        <v>49</v>
      </c>
      <c r="N944" s="21" t="s">
        <v>14</v>
      </c>
      <c r="O944">
        <v>1.8242</v>
      </c>
      <c r="P944">
        <v>1559.691</v>
      </c>
      <c r="Q944">
        <v>31.425799999999999</v>
      </c>
      <c r="R944">
        <v>1.8241989999999999</v>
      </c>
      <c r="S944">
        <v>1559.6910809999999</v>
      </c>
      <c r="T944" s="21" t="s">
        <v>315</v>
      </c>
      <c r="U944">
        <v>31.425799999999999</v>
      </c>
      <c r="V944">
        <v>49014.54</v>
      </c>
      <c r="W944">
        <v>2026</v>
      </c>
    </row>
    <row r="945" spans="1:23" x14ac:dyDescent="0.25">
      <c r="A945">
        <v>72033971</v>
      </c>
      <c r="B945" s="2">
        <v>46028</v>
      </c>
      <c r="C945" s="21" t="s">
        <v>2439</v>
      </c>
      <c r="D945" s="21" t="s">
        <v>329</v>
      </c>
      <c r="E945" s="21" t="s">
        <v>330</v>
      </c>
      <c r="F945" s="21" t="s">
        <v>2838</v>
      </c>
      <c r="G945" s="21" t="s">
        <v>2839</v>
      </c>
      <c r="H945" s="21" t="s">
        <v>679</v>
      </c>
      <c r="I945" s="21" t="s">
        <v>680</v>
      </c>
      <c r="J945" s="21" t="s">
        <v>56</v>
      </c>
      <c r="K945" s="21" t="s">
        <v>32</v>
      </c>
      <c r="L945">
        <v>33</v>
      </c>
      <c r="M945" s="21" t="s">
        <v>49</v>
      </c>
      <c r="N945" s="21" t="s">
        <v>14</v>
      </c>
      <c r="O945">
        <v>1.8493999999999999</v>
      </c>
      <c r="P945">
        <v>61.03</v>
      </c>
      <c r="Q945">
        <v>31.425799999999999</v>
      </c>
      <c r="R945">
        <v>1.849399</v>
      </c>
      <c r="S945">
        <v>61.030109000000003</v>
      </c>
      <c r="T945" s="21" t="s">
        <v>315</v>
      </c>
      <c r="U945">
        <v>31.425799999999999</v>
      </c>
      <c r="V945">
        <v>1917.92</v>
      </c>
      <c r="W945">
        <v>2026</v>
      </c>
    </row>
    <row r="946" spans="1:23" x14ac:dyDescent="0.25">
      <c r="A946">
        <v>72033977</v>
      </c>
      <c r="B946" s="2">
        <v>46028</v>
      </c>
      <c r="C946" s="21" t="s">
        <v>2439</v>
      </c>
      <c r="D946" s="21" t="s">
        <v>329</v>
      </c>
      <c r="E946" s="21" t="s">
        <v>330</v>
      </c>
      <c r="F946" s="21" t="s">
        <v>2838</v>
      </c>
      <c r="G946" s="21" t="s">
        <v>2839</v>
      </c>
      <c r="H946" s="21" t="s">
        <v>679</v>
      </c>
      <c r="I946" s="21" t="s">
        <v>680</v>
      </c>
      <c r="J946" s="21" t="s">
        <v>56</v>
      </c>
      <c r="K946" s="21" t="s">
        <v>32</v>
      </c>
      <c r="L946">
        <v>2470</v>
      </c>
      <c r="M946" s="21" t="s">
        <v>49</v>
      </c>
      <c r="N946" s="21" t="s">
        <v>14</v>
      </c>
      <c r="O946">
        <v>1.8493999999999999</v>
      </c>
      <c r="P946">
        <v>4568.018</v>
      </c>
      <c r="Q946">
        <v>31.425799999999999</v>
      </c>
      <c r="R946">
        <v>1.849399</v>
      </c>
      <c r="S946">
        <v>4568.0179969999999</v>
      </c>
      <c r="T946" s="21" t="s">
        <v>315</v>
      </c>
      <c r="U946">
        <v>31.425799999999999</v>
      </c>
      <c r="V946">
        <v>143553.62</v>
      </c>
      <c r="W946">
        <v>2026</v>
      </c>
    </row>
    <row r="947" spans="1:23" x14ac:dyDescent="0.25">
      <c r="A947">
        <v>72033984</v>
      </c>
      <c r="B947" s="2">
        <v>46028</v>
      </c>
      <c r="C947" s="21" t="s">
        <v>2439</v>
      </c>
      <c r="D947" s="21" t="s">
        <v>329</v>
      </c>
      <c r="E947" s="21" t="s">
        <v>330</v>
      </c>
      <c r="F947" s="21" t="s">
        <v>2840</v>
      </c>
      <c r="G947" s="21" t="s">
        <v>2841</v>
      </c>
      <c r="H947" s="21" t="s">
        <v>387</v>
      </c>
      <c r="I947" s="21" t="s">
        <v>388</v>
      </c>
      <c r="J947" s="21" t="s">
        <v>56</v>
      </c>
      <c r="K947" s="21" t="s">
        <v>33</v>
      </c>
      <c r="L947">
        <v>2040</v>
      </c>
      <c r="M947" s="21" t="s">
        <v>49</v>
      </c>
      <c r="N947" s="21" t="s">
        <v>14</v>
      </c>
      <c r="O947">
        <v>0.94259999999999999</v>
      </c>
      <c r="P947">
        <v>1922.904</v>
      </c>
      <c r="Q947">
        <v>31.425799999999999</v>
      </c>
      <c r="R947">
        <v>0.94259999999999999</v>
      </c>
      <c r="S947">
        <v>1922.9041099999999</v>
      </c>
      <c r="T947" s="21" t="s">
        <v>315</v>
      </c>
      <c r="U947">
        <v>31.425799999999999</v>
      </c>
      <c r="V947">
        <v>60428.800000000003</v>
      </c>
      <c r="W947">
        <v>2026</v>
      </c>
    </row>
    <row r="948" spans="1:23" x14ac:dyDescent="0.25">
      <c r="A948">
        <v>72033986</v>
      </c>
      <c r="B948" s="2">
        <v>46028</v>
      </c>
      <c r="C948" s="21" t="s">
        <v>2439</v>
      </c>
      <c r="D948" s="21" t="s">
        <v>329</v>
      </c>
      <c r="E948" s="21" t="s">
        <v>330</v>
      </c>
      <c r="F948" s="21" t="s">
        <v>2840</v>
      </c>
      <c r="G948" s="21" t="s">
        <v>2841</v>
      </c>
      <c r="H948" s="21" t="s">
        <v>389</v>
      </c>
      <c r="I948" s="21" t="s">
        <v>390</v>
      </c>
      <c r="J948" s="21" t="s">
        <v>56</v>
      </c>
      <c r="K948" s="21" t="s">
        <v>33</v>
      </c>
      <c r="L948">
        <v>1020</v>
      </c>
      <c r="M948" s="21" t="s">
        <v>49</v>
      </c>
      <c r="N948" s="21" t="s">
        <v>14</v>
      </c>
      <c r="O948">
        <v>0.94259999999999999</v>
      </c>
      <c r="P948">
        <v>961.452</v>
      </c>
      <c r="Q948">
        <v>31.425799999999999</v>
      </c>
      <c r="R948">
        <v>0.94259999999999999</v>
      </c>
      <c r="S948">
        <v>961.45205499999997</v>
      </c>
      <c r="T948" s="21" t="s">
        <v>315</v>
      </c>
      <c r="U948">
        <v>31.425799999999999</v>
      </c>
      <c r="V948">
        <v>30214.400000000001</v>
      </c>
      <c r="W948">
        <v>2026</v>
      </c>
    </row>
    <row r="949" spans="1:23" x14ac:dyDescent="0.25">
      <c r="A949">
        <v>72034092</v>
      </c>
      <c r="B949" s="2">
        <v>46028</v>
      </c>
      <c r="C949" s="21" t="s">
        <v>2442</v>
      </c>
      <c r="D949" s="21" t="s">
        <v>329</v>
      </c>
      <c r="E949" s="21" t="s">
        <v>330</v>
      </c>
      <c r="F949" s="21" t="s">
        <v>2838</v>
      </c>
      <c r="G949" s="21" t="s">
        <v>2839</v>
      </c>
      <c r="H949" s="21" t="s">
        <v>2070</v>
      </c>
      <c r="I949" s="21" t="s">
        <v>2071</v>
      </c>
      <c r="J949" s="21" t="s">
        <v>56</v>
      </c>
      <c r="K949" s="21" t="s">
        <v>32</v>
      </c>
      <c r="L949">
        <v>380</v>
      </c>
      <c r="M949" s="21" t="s">
        <v>49</v>
      </c>
      <c r="N949" s="21" t="s">
        <v>14</v>
      </c>
      <c r="O949">
        <v>1.8242</v>
      </c>
      <c r="P949">
        <v>693.19600000000003</v>
      </c>
      <c r="Q949">
        <v>31.425799999999999</v>
      </c>
      <c r="R949">
        <v>1.8241989999999999</v>
      </c>
      <c r="S949">
        <v>693.19603600000005</v>
      </c>
      <c r="T949" s="21" t="s">
        <v>315</v>
      </c>
      <c r="U949">
        <v>31.425799999999999</v>
      </c>
      <c r="V949">
        <v>21784.240000000002</v>
      </c>
      <c r="W949">
        <v>2026</v>
      </c>
    </row>
    <row r="950" spans="1:23" x14ac:dyDescent="0.25">
      <c r="A950">
        <v>72034093</v>
      </c>
      <c r="B950" s="2">
        <v>46028</v>
      </c>
      <c r="C950" s="21" t="s">
        <v>2442</v>
      </c>
      <c r="D950" s="21" t="s">
        <v>329</v>
      </c>
      <c r="E950" s="21" t="s">
        <v>330</v>
      </c>
      <c r="F950" s="21" t="s">
        <v>2842</v>
      </c>
      <c r="G950" s="21" t="s">
        <v>2843</v>
      </c>
      <c r="H950" s="21" t="s">
        <v>2060</v>
      </c>
      <c r="I950" s="21" t="s">
        <v>2061</v>
      </c>
      <c r="J950" s="21" t="s">
        <v>56</v>
      </c>
      <c r="K950" s="21" t="s">
        <v>32</v>
      </c>
      <c r="L950">
        <v>5670</v>
      </c>
      <c r="M950" s="21" t="s">
        <v>49</v>
      </c>
      <c r="N950" s="21" t="s">
        <v>14</v>
      </c>
      <c r="O950">
        <v>0.91930000000000001</v>
      </c>
      <c r="P950">
        <v>5212.4309999999996</v>
      </c>
      <c r="Q950">
        <v>31.425799999999999</v>
      </c>
      <c r="R950">
        <v>0.91930000000000001</v>
      </c>
      <c r="S950">
        <v>5212.4308680000004</v>
      </c>
      <c r="T950" s="21" t="s">
        <v>315</v>
      </c>
      <c r="U950">
        <v>31.425799999999999</v>
      </c>
      <c r="V950">
        <v>163804.81</v>
      </c>
      <c r="W950">
        <v>2026</v>
      </c>
    </row>
    <row r="951" spans="1:23" x14ac:dyDescent="0.25">
      <c r="A951">
        <v>72034217</v>
      </c>
      <c r="B951" s="2">
        <v>46028</v>
      </c>
      <c r="C951" s="21" t="s">
        <v>2448</v>
      </c>
      <c r="D951" s="21" t="s">
        <v>329</v>
      </c>
      <c r="E951" s="21" t="s">
        <v>330</v>
      </c>
      <c r="F951" s="21" t="s">
        <v>2838</v>
      </c>
      <c r="G951" s="21" t="s">
        <v>2839</v>
      </c>
      <c r="H951" s="21" t="s">
        <v>2068</v>
      </c>
      <c r="I951" s="21" t="s">
        <v>2069</v>
      </c>
      <c r="J951" s="21" t="s">
        <v>56</v>
      </c>
      <c r="K951" s="21" t="s">
        <v>32</v>
      </c>
      <c r="L951">
        <v>2016</v>
      </c>
      <c r="M951" s="21" t="s">
        <v>49</v>
      </c>
      <c r="N951" s="21" t="s">
        <v>14</v>
      </c>
      <c r="O951">
        <v>2.5253999999999999</v>
      </c>
      <c r="P951">
        <v>5091.2060000000001</v>
      </c>
      <c r="Q951">
        <v>31.425799999999999</v>
      </c>
      <c r="R951">
        <v>2.5253999999999999</v>
      </c>
      <c r="S951">
        <v>5091.2059509999999</v>
      </c>
      <c r="T951" s="21" t="s">
        <v>315</v>
      </c>
      <c r="U951">
        <v>31.425799999999999</v>
      </c>
      <c r="V951">
        <v>159995.22</v>
      </c>
      <c r="W951">
        <v>2026</v>
      </c>
    </row>
    <row r="952" spans="1:23" x14ac:dyDescent="0.25">
      <c r="A952">
        <v>72034223</v>
      </c>
      <c r="B952" s="2">
        <v>46028</v>
      </c>
      <c r="C952" s="21" t="s">
        <v>2448</v>
      </c>
      <c r="D952" s="21" t="s">
        <v>329</v>
      </c>
      <c r="E952" s="21" t="s">
        <v>330</v>
      </c>
      <c r="F952" s="21" t="s">
        <v>2840</v>
      </c>
      <c r="G952" s="21" t="s">
        <v>2841</v>
      </c>
      <c r="H952" s="21" t="s">
        <v>2172</v>
      </c>
      <c r="I952" s="21" t="s">
        <v>2173</v>
      </c>
      <c r="J952" s="21" t="s">
        <v>56</v>
      </c>
      <c r="K952" s="21" t="s">
        <v>33</v>
      </c>
      <c r="L952">
        <v>1919</v>
      </c>
      <c r="M952" s="21" t="s">
        <v>49</v>
      </c>
      <c r="N952" s="21" t="s">
        <v>14</v>
      </c>
      <c r="O952">
        <v>0.93440000000000001</v>
      </c>
      <c r="P952">
        <v>1793.114</v>
      </c>
      <c r="Q952">
        <v>31.425799999999999</v>
      </c>
      <c r="R952">
        <v>0.93440000000000001</v>
      </c>
      <c r="S952">
        <v>1793.113938</v>
      </c>
      <c r="T952" s="21" t="s">
        <v>315</v>
      </c>
      <c r="U952">
        <v>31.425799999999999</v>
      </c>
      <c r="V952">
        <v>56350.04</v>
      </c>
      <c r="W952">
        <v>2026</v>
      </c>
    </row>
    <row r="953" spans="1:23" x14ac:dyDescent="0.25">
      <c r="A953">
        <v>72034275</v>
      </c>
      <c r="B953" s="2">
        <v>46028</v>
      </c>
      <c r="C953" s="21" t="s">
        <v>2441</v>
      </c>
      <c r="D953" s="21" t="s">
        <v>329</v>
      </c>
      <c r="E953" s="21" t="s">
        <v>330</v>
      </c>
      <c r="F953" s="21" t="s">
        <v>2842</v>
      </c>
      <c r="G953" s="21" t="s">
        <v>2843</v>
      </c>
      <c r="H953" s="21" t="s">
        <v>2060</v>
      </c>
      <c r="I953" s="21" t="s">
        <v>2061</v>
      </c>
      <c r="J953" s="21" t="s">
        <v>56</v>
      </c>
      <c r="K953" s="21" t="s">
        <v>32</v>
      </c>
      <c r="L953">
        <v>2016</v>
      </c>
      <c r="M953" s="21" t="s">
        <v>49</v>
      </c>
      <c r="N953" s="21" t="s">
        <v>14</v>
      </c>
      <c r="O953">
        <v>0.91930000000000001</v>
      </c>
      <c r="P953">
        <v>1853.309</v>
      </c>
      <c r="Q953">
        <v>31.425799999999999</v>
      </c>
      <c r="R953">
        <v>0.91930000000000001</v>
      </c>
      <c r="S953">
        <v>1853.309064</v>
      </c>
      <c r="T953" s="21" t="s">
        <v>315</v>
      </c>
      <c r="U953">
        <v>31.425799999999999</v>
      </c>
      <c r="V953">
        <v>58241.72</v>
      </c>
      <c r="W953">
        <v>2026</v>
      </c>
    </row>
    <row r="954" spans="1:23" x14ac:dyDescent="0.25">
      <c r="A954">
        <v>72034293</v>
      </c>
      <c r="B954" s="2">
        <v>46028</v>
      </c>
      <c r="C954" s="21" t="s">
        <v>2443</v>
      </c>
      <c r="D954" s="21" t="s">
        <v>329</v>
      </c>
      <c r="E954" s="21" t="s">
        <v>330</v>
      </c>
      <c r="F954" s="21" t="s">
        <v>2838</v>
      </c>
      <c r="G954" s="21" t="s">
        <v>2839</v>
      </c>
      <c r="H954" s="21" t="s">
        <v>1699</v>
      </c>
      <c r="I954" s="21" t="s">
        <v>1700</v>
      </c>
      <c r="J954" s="21" t="s">
        <v>56</v>
      </c>
      <c r="K954" s="21" t="s">
        <v>32</v>
      </c>
      <c r="L954">
        <v>1760</v>
      </c>
      <c r="M954" s="21" t="s">
        <v>49</v>
      </c>
      <c r="N954" s="21" t="s">
        <v>14</v>
      </c>
      <c r="O954">
        <v>0.97950000000000004</v>
      </c>
      <c r="P954">
        <v>1723.92</v>
      </c>
      <c r="Q954">
        <v>31.425799999999999</v>
      </c>
      <c r="R954">
        <v>0.97949900000000001</v>
      </c>
      <c r="S954">
        <v>1723.9201539999999</v>
      </c>
      <c r="T954" s="21" t="s">
        <v>315</v>
      </c>
      <c r="U954">
        <v>31.425799999999999</v>
      </c>
      <c r="V954">
        <v>54175.57</v>
      </c>
      <c r="W954">
        <v>2026</v>
      </c>
    </row>
    <row r="955" spans="1:23" x14ac:dyDescent="0.25">
      <c r="A955">
        <v>72034295</v>
      </c>
      <c r="B955" s="2">
        <v>46028</v>
      </c>
      <c r="C955" s="21" t="s">
        <v>2443</v>
      </c>
      <c r="D955" s="21" t="s">
        <v>329</v>
      </c>
      <c r="E955" s="21" t="s">
        <v>330</v>
      </c>
      <c r="F955" s="21" t="s">
        <v>2836</v>
      </c>
      <c r="G955" s="21" t="s">
        <v>2837</v>
      </c>
      <c r="H955" s="21" t="s">
        <v>383</v>
      </c>
      <c r="I955" s="21" t="s">
        <v>384</v>
      </c>
      <c r="J955" s="21" t="s">
        <v>56</v>
      </c>
      <c r="K955" s="21" t="s">
        <v>33</v>
      </c>
      <c r="L955">
        <v>2100</v>
      </c>
      <c r="M955" s="21" t="s">
        <v>49</v>
      </c>
      <c r="N955" s="21" t="s">
        <v>14</v>
      </c>
      <c r="O955">
        <v>1.1215999999999999</v>
      </c>
      <c r="P955">
        <v>2355.36</v>
      </c>
      <c r="Q955">
        <v>31.425799999999999</v>
      </c>
      <c r="R955">
        <v>1.1215999999999999</v>
      </c>
      <c r="S955">
        <v>2355.359927</v>
      </c>
      <c r="T955" s="21" t="s">
        <v>315</v>
      </c>
      <c r="U955">
        <v>31.425799999999999</v>
      </c>
      <c r="V955">
        <v>74019.070000000007</v>
      </c>
      <c r="W955">
        <v>2026</v>
      </c>
    </row>
    <row r="956" spans="1:23" x14ac:dyDescent="0.25">
      <c r="A956">
        <v>72034295</v>
      </c>
      <c r="B956" s="2">
        <v>46028</v>
      </c>
      <c r="C956" s="21" t="s">
        <v>2443</v>
      </c>
      <c r="D956" s="21" t="s">
        <v>329</v>
      </c>
      <c r="E956" s="21" t="s">
        <v>330</v>
      </c>
      <c r="F956" s="21" t="s">
        <v>2836</v>
      </c>
      <c r="G956" s="21" t="s">
        <v>2837</v>
      </c>
      <c r="H956" s="21" t="s">
        <v>385</v>
      </c>
      <c r="I956" s="21" t="s">
        <v>386</v>
      </c>
      <c r="J956" s="21" t="s">
        <v>56</v>
      </c>
      <c r="K956" s="21" t="s">
        <v>33</v>
      </c>
      <c r="L956">
        <v>1050</v>
      </c>
      <c r="M956" s="21" t="s">
        <v>49</v>
      </c>
      <c r="N956" s="21" t="s">
        <v>14</v>
      </c>
      <c r="O956">
        <v>1.1215999999999999</v>
      </c>
      <c r="P956">
        <v>1177.68</v>
      </c>
      <c r="Q956">
        <v>31.425799999999999</v>
      </c>
      <c r="R956">
        <v>1.1215999999999999</v>
      </c>
      <c r="S956">
        <v>1177.680122</v>
      </c>
      <c r="T956" s="21" t="s">
        <v>315</v>
      </c>
      <c r="U956">
        <v>31.425799999999999</v>
      </c>
      <c r="V956">
        <v>37009.54</v>
      </c>
      <c r="W956">
        <v>2026</v>
      </c>
    </row>
    <row r="957" spans="1:23" x14ac:dyDescent="0.25">
      <c r="A957">
        <v>72034467</v>
      </c>
      <c r="B957" s="2">
        <v>46028</v>
      </c>
      <c r="C957" s="21" t="s">
        <v>2450</v>
      </c>
      <c r="D957" s="21" t="s">
        <v>329</v>
      </c>
      <c r="E957" s="21" t="s">
        <v>330</v>
      </c>
      <c r="F957" s="21" t="s">
        <v>2842</v>
      </c>
      <c r="G957" s="21" t="s">
        <v>2843</v>
      </c>
      <c r="H957" s="21" t="s">
        <v>637</v>
      </c>
      <c r="I957" s="21" t="s">
        <v>638</v>
      </c>
      <c r="J957" s="21" t="s">
        <v>56</v>
      </c>
      <c r="K957" s="21" t="s">
        <v>32</v>
      </c>
      <c r="L957">
        <v>2700</v>
      </c>
      <c r="M957" s="21" t="s">
        <v>49</v>
      </c>
      <c r="N957" s="21" t="s">
        <v>14</v>
      </c>
      <c r="O957">
        <v>1.2461</v>
      </c>
      <c r="P957">
        <v>3364.47</v>
      </c>
      <c r="Q957">
        <v>31.425799999999999</v>
      </c>
      <c r="R957">
        <v>1.2461</v>
      </c>
      <c r="S957">
        <v>3364.4699569999998</v>
      </c>
      <c r="T957" s="21" t="s">
        <v>315</v>
      </c>
      <c r="U957">
        <v>31.425799999999999</v>
      </c>
      <c r="V957">
        <v>105731.16</v>
      </c>
      <c r="W957">
        <v>2026</v>
      </c>
    </row>
    <row r="958" spans="1:23" x14ac:dyDescent="0.25">
      <c r="A958">
        <v>72034645</v>
      </c>
      <c r="B958" s="2">
        <v>46028</v>
      </c>
      <c r="C958" s="21" t="s">
        <v>2464</v>
      </c>
      <c r="D958" s="21" t="s">
        <v>329</v>
      </c>
      <c r="E958" s="21" t="s">
        <v>330</v>
      </c>
      <c r="F958" s="21" t="s">
        <v>2844</v>
      </c>
      <c r="G958" s="21" t="s">
        <v>2845</v>
      </c>
      <c r="H958" s="21" t="s">
        <v>2066</v>
      </c>
      <c r="I958" s="21" t="s">
        <v>2067</v>
      </c>
      <c r="J958" s="21" t="s">
        <v>56</v>
      </c>
      <c r="K958" s="21" t="s">
        <v>32</v>
      </c>
      <c r="L958">
        <v>2160</v>
      </c>
      <c r="M958" s="21" t="s">
        <v>49</v>
      </c>
      <c r="N958" s="21" t="s">
        <v>14</v>
      </c>
      <c r="O958">
        <v>0.60399999999999998</v>
      </c>
      <c r="P958">
        <v>1304.6400000000001</v>
      </c>
      <c r="Q958">
        <v>31.425799999999999</v>
      </c>
      <c r="R958">
        <v>0.60399899999999995</v>
      </c>
      <c r="S958">
        <v>1304.640136</v>
      </c>
      <c r="T958" s="21" t="s">
        <v>315</v>
      </c>
      <c r="U958">
        <v>31.425799999999999</v>
      </c>
      <c r="V958">
        <v>40999.360000000001</v>
      </c>
      <c r="W958">
        <v>2026</v>
      </c>
    </row>
    <row r="959" spans="1:23" x14ac:dyDescent="0.25">
      <c r="A959">
        <v>72034646</v>
      </c>
      <c r="B959" s="2">
        <v>46028</v>
      </c>
      <c r="C959" s="21" t="s">
        <v>2464</v>
      </c>
      <c r="D959" s="21" t="s">
        <v>329</v>
      </c>
      <c r="E959" s="21" t="s">
        <v>330</v>
      </c>
      <c r="F959" s="21" t="s">
        <v>2844</v>
      </c>
      <c r="G959" s="21" t="s">
        <v>2845</v>
      </c>
      <c r="H959" s="21" t="s">
        <v>2241</v>
      </c>
      <c r="I959" s="21" t="s">
        <v>2242</v>
      </c>
      <c r="J959" s="21" t="s">
        <v>56</v>
      </c>
      <c r="K959" s="21" t="s">
        <v>32</v>
      </c>
      <c r="L959">
        <v>2160</v>
      </c>
      <c r="M959" s="21" t="s">
        <v>49</v>
      </c>
      <c r="N959" s="21" t="s">
        <v>14</v>
      </c>
      <c r="O959">
        <v>0.60399999999999998</v>
      </c>
      <c r="P959">
        <v>1304.6400000000001</v>
      </c>
      <c r="Q959">
        <v>31.425799999999999</v>
      </c>
      <c r="R959">
        <v>0.60399899999999995</v>
      </c>
      <c r="S959">
        <v>1304.640136</v>
      </c>
      <c r="T959" s="21" t="s">
        <v>315</v>
      </c>
      <c r="U959">
        <v>31.425799999999999</v>
      </c>
      <c r="V959">
        <v>40999.360000000001</v>
      </c>
      <c r="W959">
        <v>2026</v>
      </c>
    </row>
    <row r="960" spans="1:23" x14ac:dyDescent="0.25">
      <c r="A960">
        <v>72034660</v>
      </c>
      <c r="B960" s="2">
        <v>46028</v>
      </c>
      <c r="C960" s="21" t="s">
        <v>2464</v>
      </c>
      <c r="D960" s="21" t="s">
        <v>329</v>
      </c>
      <c r="E960" s="21" t="s">
        <v>330</v>
      </c>
      <c r="F960" s="21" t="s">
        <v>2840</v>
      </c>
      <c r="G960" s="21" t="s">
        <v>2841</v>
      </c>
      <c r="H960" s="21" t="s">
        <v>1499</v>
      </c>
      <c r="I960" s="21" t="s">
        <v>1500</v>
      </c>
      <c r="J960" s="21" t="s">
        <v>56</v>
      </c>
      <c r="K960" s="21" t="s">
        <v>33</v>
      </c>
      <c r="L960">
        <v>453</v>
      </c>
      <c r="M960" s="21" t="s">
        <v>49</v>
      </c>
      <c r="N960" s="21" t="s">
        <v>14</v>
      </c>
      <c r="O960">
        <v>0.58209999999999995</v>
      </c>
      <c r="P960">
        <v>263.69099999999997</v>
      </c>
      <c r="Q960">
        <v>31.425799999999999</v>
      </c>
      <c r="R960">
        <v>0.58209999999999995</v>
      </c>
      <c r="S960">
        <v>263.69098000000002</v>
      </c>
      <c r="T960" s="21" t="s">
        <v>315</v>
      </c>
      <c r="U960">
        <v>31.425799999999999</v>
      </c>
      <c r="V960">
        <v>8286.7000000000007</v>
      </c>
      <c r="W960">
        <v>2026</v>
      </c>
    </row>
    <row r="961" spans="1:23" x14ac:dyDescent="0.25">
      <c r="A961">
        <v>72034666</v>
      </c>
      <c r="B961" s="2">
        <v>46028</v>
      </c>
      <c r="C961" s="21" t="s">
        <v>2464</v>
      </c>
      <c r="D961" s="21" t="s">
        <v>329</v>
      </c>
      <c r="E961" s="21" t="s">
        <v>330</v>
      </c>
      <c r="F961" s="21" t="s">
        <v>2844</v>
      </c>
      <c r="G961" s="21" t="s">
        <v>2845</v>
      </c>
      <c r="H961" s="21" t="s">
        <v>912</v>
      </c>
      <c r="I961" s="21" t="s">
        <v>913</v>
      </c>
      <c r="J961" s="21" t="s">
        <v>56</v>
      </c>
      <c r="K961" s="21" t="s">
        <v>32</v>
      </c>
      <c r="L961">
        <v>1080</v>
      </c>
      <c r="M961" s="21" t="s">
        <v>49</v>
      </c>
      <c r="N961" s="21" t="s">
        <v>14</v>
      </c>
      <c r="O961">
        <v>0.60399999999999998</v>
      </c>
      <c r="P961">
        <v>652.32000000000005</v>
      </c>
      <c r="Q961">
        <v>31.425799999999999</v>
      </c>
      <c r="R961">
        <v>0.60399899999999995</v>
      </c>
      <c r="S961">
        <v>652.32006799999999</v>
      </c>
      <c r="T961" s="21" t="s">
        <v>315</v>
      </c>
      <c r="U961">
        <v>31.425799999999999</v>
      </c>
      <c r="V961">
        <v>20499.68</v>
      </c>
      <c r="W961">
        <v>2026</v>
      </c>
    </row>
    <row r="962" spans="1:23" x14ac:dyDescent="0.25">
      <c r="A962">
        <v>72034680</v>
      </c>
      <c r="B962" s="2">
        <v>46028</v>
      </c>
      <c r="C962" s="21" t="s">
        <v>2464</v>
      </c>
      <c r="D962" s="21" t="s">
        <v>329</v>
      </c>
      <c r="E962" s="21" t="s">
        <v>330</v>
      </c>
      <c r="F962" s="21" t="s">
        <v>2842</v>
      </c>
      <c r="G962" s="21" t="s">
        <v>2843</v>
      </c>
      <c r="H962" s="21" t="s">
        <v>2060</v>
      </c>
      <c r="I962" s="21" t="s">
        <v>2061</v>
      </c>
      <c r="J962" s="21" t="s">
        <v>56</v>
      </c>
      <c r="K962" s="21" t="s">
        <v>32</v>
      </c>
      <c r="L962">
        <v>504</v>
      </c>
      <c r="M962" s="21" t="s">
        <v>49</v>
      </c>
      <c r="N962" s="21" t="s">
        <v>14</v>
      </c>
      <c r="O962">
        <v>0.91930999999999996</v>
      </c>
      <c r="P962">
        <v>463.33</v>
      </c>
      <c r="Q962">
        <v>31.425799999999999</v>
      </c>
      <c r="R962">
        <v>0.91930900000000004</v>
      </c>
      <c r="S962">
        <v>463.33013</v>
      </c>
      <c r="T962" s="21" t="s">
        <v>315</v>
      </c>
      <c r="U962">
        <v>31.425799999999999</v>
      </c>
      <c r="V962">
        <v>14560.52</v>
      </c>
      <c r="W962">
        <v>2026</v>
      </c>
    </row>
    <row r="963" spans="1:23" x14ac:dyDescent="0.25">
      <c r="A963">
        <v>72035142</v>
      </c>
      <c r="B963" s="2">
        <v>46028</v>
      </c>
      <c r="C963" s="21" t="s">
        <v>2498</v>
      </c>
      <c r="D963" s="21" t="s">
        <v>329</v>
      </c>
      <c r="E963" s="21" t="s">
        <v>330</v>
      </c>
      <c r="F963" s="21" t="s">
        <v>2838</v>
      </c>
      <c r="G963" s="21" t="s">
        <v>2839</v>
      </c>
      <c r="H963" s="21" t="s">
        <v>1208</v>
      </c>
      <c r="I963" s="21" t="s">
        <v>1209</v>
      </c>
      <c r="J963" s="21" t="s">
        <v>56</v>
      </c>
      <c r="K963" s="21" t="s">
        <v>32</v>
      </c>
      <c r="L963">
        <v>190</v>
      </c>
      <c r="M963" s="21" t="s">
        <v>49</v>
      </c>
      <c r="N963" s="21" t="s">
        <v>14</v>
      </c>
      <c r="O963">
        <v>1.8242</v>
      </c>
      <c r="P963">
        <v>346.59800000000001</v>
      </c>
      <c r="Q963">
        <v>31.425799999999999</v>
      </c>
      <c r="R963">
        <v>1.8241989999999999</v>
      </c>
      <c r="S963">
        <v>346.59801800000002</v>
      </c>
      <c r="T963" s="21" t="s">
        <v>315</v>
      </c>
      <c r="U963">
        <v>31.425799999999999</v>
      </c>
      <c r="V963">
        <v>10892.12</v>
      </c>
      <c r="W963">
        <v>2026</v>
      </c>
    </row>
    <row r="964" spans="1:23" x14ac:dyDescent="0.25">
      <c r="A964">
        <v>72035259</v>
      </c>
      <c r="B964" s="2">
        <v>46028</v>
      </c>
      <c r="C964" s="21" t="s">
        <v>2491</v>
      </c>
      <c r="D964" s="21" t="s">
        <v>329</v>
      </c>
      <c r="E964" s="21" t="s">
        <v>330</v>
      </c>
      <c r="F964" s="21" t="s">
        <v>2838</v>
      </c>
      <c r="G964" s="21" t="s">
        <v>2839</v>
      </c>
      <c r="H964" s="21" t="s">
        <v>2064</v>
      </c>
      <c r="I964" s="21" t="s">
        <v>2065</v>
      </c>
      <c r="J964" s="21" t="s">
        <v>56</v>
      </c>
      <c r="K964" s="21" t="s">
        <v>32</v>
      </c>
      <c r="L964">
        <v>640</v>
      </c>
      <c r="M964" s="21" t="s">
        <v>49</v>
      </c>
      <c r="N964" s="21" t="s">
        <v>14</v>
      </c>
      <c r="O964">
        <v>0.97950000000000004</v>
      </c>
      <c r="P964">
        <v>626.88</v>
      </c>
      <c r="Q964">
        <v>31.425799999999999</v>
      </c>
      <c r="R964">
        <v>0.97949900000000001</v>
      </c>
      <c r="S964">
        <v>626.88014299999998</v>
      </c>
      <c r="T964" s="21" t="s">
        <v>315</v>
      </c>
      <c r="U964">
        <v>31.425799999999999</v>
      </c>
      <c r="V964">
        <v>19700.21</v>
      </c>
      <c r="W964">
        <v>2026</v>
      </c>
    </row>
    <row r="965" spans="1:23" x14ac:dyDescent="0.25">
      <c r="A965">
        <v>72035374</v>
      </c>
      <c r="B965" s="2">
        <v>46028</v>
      </c>
      <c r="C965" s="21" t="s">
        <v>2499</v>
      </c>
      <c r="D965" s="21" t="s">
        <v>329</v>
      </c>
      <c r="E965" s="21" t="s">
        <v>330</v>
      </c>
      <c r="F965" s="21" t="s">
        <v>2846</v>
      </c>
      <c r="G965" s="21" t="s">
        <v>2847</v>
      </c>
      <c r="H965" s="21" t="s">
        <v>2848</v>
      </c>
      <c r="I965" s="21" t="s">
        <v>2849</v>
      </c>
      <c r="J965" s="21" t="s">
        <v>56</v>
      </c>
      <c r="K965" s="21" t="s">
        <v>12</v>
      </c>
      <c r="L965">
        <v>1950</v>
      </c>
      <c r="M965" s="21" t="s">
        <v>49</v>
      </c>
      <c r="N965" s="21" t="s">
        <v>14</v>
      </c>
      <c r="O965">
        <v>0.6492</v>
      </c>
      <c r="P965">
        <v>1265.94</v>
      </c>
      <c r="Q965">
        <v>31.425799999999999</v>
      </c>
      <c r="R965">
        <v>0.6492</v>
      </c>
      <c r="S965">
        <v>1265.9400869999999</v>
      </c>
      <c r="T965" s="21" t="s">
        <v>315</v>
      </c>
      <c r="U965">
        <v>31.425799999999999</v>
      </c>
      <c r="V965">
        <v>39783.18</v>
      </c>
      <c r="W965">
        <v>2026</v>
      </c>
    </row>
    <row r="966" spans="1:23" x14ac:dyDescent="0.25">
      <c r="A966">
        <v>72035382</v>
      </c>
      <c r="B966" s="2">
        <v>46028</v>
      </c>
      <c r="C966" s="21" t="s">
        <v>2499</v>
      </c>
      <c r="D966" s="21" t="s">
        <v>329</v>
      </c>
      <c r="E966" s="21" t="s">
        <v>330</v>
      </c>
      <c r="F966" s="21" t="s">
        <v>2836</v>
      </c>
      <c r="G966" s="21" t="s">
        <v>2837</v>
      </c>
      <c r="H966" s="21" t="s">
        <v>383</v>
      </c>
      <c r="I966" s="21" t="s">
        <v>384</v>
      </c>
      <c r="J966" s="21" t="s">
        <v>56</v>
      </c>
      <c r="K966" s="21" t="s">
        <v>33</v>
      </c>
      <c r="L966">
        <v>276</v>
      </c>
      <c r="M966" s="21" t="s">
        <v>49</v>
      </c>
      <c r="N966" s="21" t="s">
        <v>14</v>
      </c>
      <c r="O966">
        <v>1.1215999999999999</v>
      </c>
      <c r="P966">
        <v>309.56200000000001</v>
      </c>
      <c r="Q966">
        <v>31.425799999999999</v>
      </c>
      <c r="R966">
        <v>1.1215999999999999</v>
      </c>
      <c r="S966">
        <v>309.56188800000001</v>
      </c>
      <c r="T966" s="21" t="s">
        <v>315</v>
      </c>
      <c r="U966">
        <v>31.425799999999999</v>
      </c>
      <c r="V966">
        <v>9728.23</v>
      </c>
      <c r="W966">
        <v>2026</v>
      </c>
    </row>
    <row r="967" spans="1:23" x14ac:dyDescent="0.25">
      <c r="A967">
        <v>72035382</v>
      </c>
      <c r="B967" s="2">
        <v>46028</v>
      </c>
      <c r="C967" s="21" t="s">
        <v>2499</v>
      </c>
      <c r="D967" s="21" t="s">
        <v>329</v>
      </c>
      <c r="E967" s="21" t="s">
        <v>330</v>
      </c>
      <c r="F967" s="21" t="s">
        <v>2836</v>
      </c>
      <c r="G967" s="21" t="s">
        <v>2837</v>
      </c>
      <c r="H967" s="21" t="s">
        <v>385</v>
      </c>
      <c r="I967" s="21" t="s">
        <v>386</v>
      </c>
      <c r="J967" s="21" t="s">
        <v>56</v>
      </c>
      <c r="K967" s="21" t="s">
        <v>33</v>
      </c>
      <c r="L967">
        <v>1350</v>
      </c>
      <c r="M967" s="21" t="s">
        <v>49</v>
      </c>
      <c r="N967" s="21" t="s">
        <v>14</v>
      </c>
      <c r="O967">
        <v>1.1215999999999999</v>
      </c>
      <c r="P967">
        <v>1514.16</v>
      </c>
      <c r="Q967">
        <v>31.425799999999999</v>
      </c>
      <c r="R967">
        <v>1.1215999999999999</v>
      </c>
      <c r="S967">
        <v>1514.1600209999999</v>
      </c>
      <c r="T967" s="21" t="s">
        <v>315</v>
      </c>
      <c r="U967">
        <v>31.425799999999999</v>
      </c>
      <c r="V967">
        <v>47583.69</v>
      </c>
      <c r="W967">
        <v>2026</v>
      </c>
    </row>
    <row r="968" spans="1:23" x14ac:dyDescent="0.25">
      <c r="A968">
        <v>72035558</v>
      </c>
      <c r="B968" s="2">
        <v>46028</v>
      </c>
      <c r="C968" s="21" t="s">
        <v>2552</v>
      </c>
      <c r="D968" s="21" t="s">
        <v>329</v>
      </c>
      <c r="E968" s="21" t="s">
        <v>330</v>
      </c>
      <c r="F968" s="21" t="s">
        <v>2838</v>
      </c>
      <c r="G968" s="21" t="s">
        <v>2839</v>
      </c>
      <c r="H968" s="21" t="s">
        <v>2239</v>
      </c>
      <c r="I968" s="21" t="s">
        <v>2240</v>
      </c>
      <c r="J968" s="21" t="s">
        <v>56</v>
      </c>
      <c r="K968" s="21" t="s">
        <v>32</v>
      </c>
      <c r="L968">
        <v>800</v>
      </c>
      <c r="M968" s="21" t="s">
        <v>49</v>
      </c>
      <c r="N968" s="21" t="s">
        <v>14</v>
      </c>
      <c r="O968">
        <v>0.97950999999999999</v>
      </c>
      <c r="P968">
        <v>783.60500000000002</v>
      </c>
      <c r="Q968">
        <v>31.425799999999999</v>
      </c>
      <c r="R968">
        <v>0.97950999999999999</v>
      </c>
      <c r="S968">
        <v>783.604872</v>
      </c>
      <c r="T968" s="21" t="s">
        <v>315</v>
      </c>
      <c r="U968">
        <v>31.425799999999999</v>
      </c>
      <c r="V968">
        <v>24625.41</v>
      </c>
      <c r="W968">
        <v>2026</v>
      </c>
    </row>
    <row r="969" spans="1:23" x14ac:dyDescent="0.25">
      <c r="A969">
        <v>72035559</v>
      </c>
      <c r="B969" s="2">
        <v>46028</v>
      </c>
      <c r="C969" s="21" t="s">
        <v>2552</v>
      </c>
      <c r="D969" s="21" t="s">
        <v>329</v>
      </c>
      <c r="E969" s="21" t="s">
        <v>330</v>
      </c>
      <c r="F969" s="21" t="s">
        <v>2838</v>
      </c>
      <c r="G969" s="21" t="s">
        <v>2839</v>
      </c>
      <c r="H969" s="21" t="s">
        <v>2168</v>
      </c>
      <c r="I969" s="21" t="s">
        <v>2169</v>
      </c>
      <c r="J969" s="21" t="s">
        <v>56</v>
      </c>
      <c r="K969" s="21" t="s">
        <v>32</v>
      </c>
      <c r="L969">
        <v>800</v>
      </c>
      <c r="M969" s="21" t="s">
        <v>49</v>
      </c>
      <c r="N969" s="21" t="s">
        <v>14</v>
      </c>
      <c r="O969">
        <v>0.97450000000000003</v>
      </c>
      <c r="P969">
        <v>779.6</v>
      </c>
      <c r="Q969">
        <v>31.425799999999999</v>
      </c>
      <c r="R969">
        <v>0.974499</v>
      </c>
      <c r="S969">
        <v>779.59988199999998</v>
      </c>
      <c r="T969" s="21" t="s">
        <v>315</v>
      </c>
      <c r="U969">
        <v>31.425799999999999</v>
      </c>
      <c r="V969">
        <v>24499.55</v>
      </c>
      <c r="W969">
        <v>2026</v>
      </c>
    </row>
    <row r="970" spans="1:23" x14ac:dyDescent="0.25">
      <c r="A970">
        <v>72035662</v>
      </c>
      <c r="B970" s="2">
        <v>46028</v>
      </c>
      <c r="C970" s="21" t="s">
        <v>2496</v>
      </c>
      <c r="D970" s="21" t="s">
        <v>329</v>
      </c>
      <c r="E970" s="21" t="s">
        <v>330</v>
      </c>
      <c r="F970" s="21" t="s">
        <v>2840</v>
      </c>
      <c r="G970" s="21" t="s">
        <v>2841</v>
      </c>
      <c r="H970" s="21" t="s">
        <v>1499</v>
      </c>
      <c r="I970" s="21" t="s">
        <v>1500</v>
      </c>
      <c r="J970" s="21" t="s">
        <v>56</v>
      </c>
      <c r="K970" s="21" t="s">
        <v>33</v>
      </c>
      <c r="L970">
        <v>1239</v>
      </c>
      <c r="M970" s="21" t="s">
        <v>49</v>
      </c>
      <c r="N970" s="21" t="s">
        <v>14</v>
      </c>
      <c r="O970" s="1">
        <v>0.58209999999999995</v>
      </c>
      <c r="P970">
        <v>721.22199999999998</v>
      </c>
      <c r="Q970">
        <v>31.425799999999999</v>
      </c>
      <c r="R970" s="1">
        <v>0.58209999999999995</v>
      </c>
      <c r="S970">
        <v>721.22205299999996</v>
      </c>
      <c r="T970" s="21" t="s">
        <v>315</v>
      </c>
      <c r="U970">
        <v>31.425799999999999</v>
      </c>
      <c r="V970">
        <v>22664.98</v>
      </c>
      <c r="W970">
        <v>2026</v>
      </c>
    </row>
    <row r="971" spans="1:23" x14ac:dyDescent="0.25">
      <c r="A971">
        <v>72035809</v>
      </c>
      <c r="B971" s="2">
        <v>46028</v>
      </c>
      <c r="C971" s="21" t="s">
        <v>2517</v>
      </c>
      <c r="D971" s="21" t="s">
        <v>329</v>
      </c>
      <c r="E971" s="21" t="s">
        <v>330</v>
      </c>
      <c r="F971" s="21" t="s">
        <v>2838</v>
      </c>
      <c r="G971" s="21" t="s">
        <v>2839</v>
      </c>
      <c r="H971" s="21" t="s">
        <v>2068</v>
      </c>
      <c r="I971" s="21" t="s">
        <v>2069</v>
      </c>
      <c r="J971" s="21" t="s">
        <v>56</v>
      </c>
      <c r="K971" s="21" t="s">
        <v>32</v>
      </c>
      <c r="L971">
        <v>144</v>
      </c>
      <c r="M971" s="21" t="s">
        <v>49</v>
      </c>
      <c r="N971" s="21" t="s">
        <v>14</v>
      </c>
      <c r="O971">
        <v>2.5253999999999999</v>
      </c>
      <c r="P971">
        <v>363.65800000000002</v>
      </c>
      <c r="Q971">
        <v>31.425799999999999</v>
      </c>
      <c r="R971">
        <v>2.5253999999999999</v>
      </c>
      <c r="S971">
        <v>363.65788600000002</v>
      </c>
      <c r="T971" s="21" t="s">
        <v>315</v>
      </c>
      <c r="U971">
        <v>31.425799999999999</v>
      </c>
      <c r="V971">
        <v>11428.24</v>
      </c>
      <c r="W971">
        <v>2026</v>
      </c>
    </row>
    <row r="972" spans="1:23" x14ac:dyDescent="0.25">
      <c r="A972">
        <v>72036468</v>
      </c>
      <c r="B972" s="2">
        <v>46028</v>
      </c>
      <c r="C972" s="21" t="s">
        <v>2551</v>
      </c>
      <c r="D972" s="21" t="s">
        <v>329</v>
      </c>
      <c r="E972" s="21" t="s">
        <v>330</v>
      </c>
      <c r="F972" s="21" t="s">
        <v>2838</v>
      </c>
      <c r="G972" s="21" t="s">
        <v>2839</v>
      </c>
      <c r="H972" s="21" t="s">
        <v>679</v>
      </c>
      <c r="I972" s="21" t="s">
        <v>680</v>
      </c>
      <c r="J972" s="21" t="s">
        <v>56</v>
      </c>
      <c r="K972" s="21" t="s">
        <v>32</v>
      </c>
      <c r="L972">
        <v>252</v>
      </c>
      <c r="M972" s="21" t="s">
        <v>49</v>
      </c>
      <c r="N972" s="21" t="s">
        <v>14</v>
      </c>
      <c r="O972">
        <v>1.8493999999999999</v>
      </c>
      <c r="P972">
        <v>466.04899999999998</v>
      </c>
      <c r="Q972">
        <v>31.425799999999999</v>
      </c>
      <c r="R972">
        <v>1.849399</v>
      </c>
      <c r="S972">
        <v>466.04891500000002</v>
      </c>
      <c r="T972" s="21" t="s">
        <v>315</v>
      </c>
      <c r="U972">
        <v>31.425799999999999</v>
      </c>
      <c r="V972">
        <v>14645.96</v>
      </c>
      <c r="W972">
        <v>2026</v>
      </c>
    </row>
    <row r="973" spans="1:23" x14ac:dyDescent="0.25">
      <c r="A973">
        <v>72036469</v>
      </c>
      <c r="B973" s="2">
        <v>46028</v>
      </c>
      <c r="C973" s="21" t="s">
        <v>2551</v>
      </c>
      <c r="D973" s="21" t="s">
        <v>329</v>
      </c>
      <c r="E973" s="21" t="s">
        <v>330</v>
      </c>
      <c r="F973" s="21" t="s">
        <v>2836</v>
      </c>
      <c r="G973" s="21" t="s">
        <v>2837</v>
      </c>
      <c r="H973" s="21" t="s">
        <v>385</v>
      </c>
      <c r="I973" s="21" t="s">
        <v>386</v>
      </c>
      <c r="J973" s="21" t="s">
        <v>56</v>
      </c>
      <c r="K973" s="21" t="s">
        <v>33</v>
      </c>
      <c r="L973">
        <v>140</v>
      </c>
      <c r="M973" s="21" t="s">
        <v>49</v>
      </c>
      <c r="N973" s="21" t="s">
        <v>14</v>
      </c>
      <c r="O973">
        <v>1.1215999999999999</v>
      </c>
      <c r="P973">
        <v>157.024</v>
      </c>
      <c r="Q973">
        <v>31.425799999999999</v>
      </c>
      <c r="R973">
        <v>1.1215999999999999</v>
      </c>
      <c r="S973">
        <v>157.02384599999999</v>
      </c>
      <c r="T973" s="21" t="s">
        <v>315</v>
      </c>
      <c r="U973">
        <v>31.425799999999999</v>
      </c>
      <c r="V973">
        <v>4934.6000000000004</v>
      </c>
      <c r="W973">
        <v>2026</v>
      </c>
    </row>
    <row r="974" spans="1:23" x14ac:dyDescent="0.25">
      <c r="A974">
        <v>72036763</v>
      </c>
      <c r="B974" s="2">
        <v>46028</v>
      </c>
      <c r="C974" s="21" t="s">
        <v>2850</v>
      </c>
      <c r="D974" s="21" t="s">
        <v>329</v>
      </c>
      <c r="E974" s="21" t="s">
        <v>330</v>
      </c>
      <c r="F974" s="21" t="s">
        <v>2838</v>
      </c>
      <c r="G974" s="21" t="s">
        <v>2839</v>
      </c>
      <c r="H974" s="21" t="s">
        <v>2064</v>
      </c>
      <c r="I974" s="21" t="s">
        <v>2065</v>
      </c>
      <c r="J974" s="21" t="s">
        <v>56</v>
      </c>
      <c r="K974" s="21" t="s">
        <v>32</v>
      </c>
      <c r="L974">
        <v>160</v>
      </c>
      <c r="M974" s="21" t="s">
        <v>49</v>
      </c>
      <c r="N974" s="21" t="s">
        <v>14</v>
      </c>
      <c r="O974">
        <v>0.97950000000000004</v>
      </c>
      <c r="P974">
        <v>156.72</v>
      </c>
      <c r="Q974">
        <v>31.425799999999999</v>
      </c>
      <c r="R974">
        <v>0.97949900000000001</v>
      </c>
      <c r="S974">
        <v>156.719956</v>
      </c>
      <c r="T974" s="21" t="s">
        <v>315</v>
      </c>
      <c r="U974">
        <v>31.425799999999999</v>
      </c>
      <c r="V974">
        <v>4925.05</v>
      </c>
      <c r="W974">
        <v>2026</v>
      </c>
    </row>
    <row r="975" spans="1:23" x14ac:dyDescent="0.25">
      <c r="A975">
        <v>72036455</v>
      </c>
      <c r="B975" s="2">
        <v>46030</v>
      </c>
      <c r="C975" s="21" t="s">
        <v>2551</v>
      </c>
      <c r="D975" s="21" t="s">
        <v>329</v>
      </c>
      <c r="E975" s="21" t="s">
        <v>330</v>
      </c>
      <c r="F975" s="21" t="s">
        <v>2873</v>
      </c>
      <c r="G975" s="21" t="s">
        <v>2874</v>
      </c>
      <c r="H975" s="21" t="s">
        <v>1499</v>
      </c>
      <c r="I975" s="21" t="s">
        <v>1500</v>
      </c>
      <c r="J975" s="21" t="s">
        <v>56</v>
      </c>
      <c r="K975" s="21" t="s">
        <v>33</v>
      </c>
      <c r="L975">
        <v>2240</v>
      </c>
      <c r="M975" s="21" t="s">
        <v>49</v>
      </c>
      <c r="N975" s="21" t="s">
        <v>14</v>
      </c>
      <c r="O975">
        <v>0.58209999999999995</v>
      </c>
      <c r="P975">
        <v>1303.9000000000001</v>
      </c>
      <c r="Q975">
        <v>31.5595</v>
      </c>
      <c r="R975">
        <v>0.58209900000000003</v>
      </c>
      <c r="S975">
        <v>1303.8999349999999</v>
      </c>
      <c r="T975" s="21" t="s">
        <v>315</v>
      </c>
      <c r="U975">
        <v>31.5595</v>
      </c>
      <c r="V975">
        <v>41150.43</v>
      </c>
      <c r="W975">
        <v>2026</v>
      </c>
    </row>
    <row r="976" spans="1:23" x14ac:dyDescent="0.25">
      <c r="A976">
        <v>72034092</v>
      </c>
      <c r="B976" s="2">
        <v>46034</v>
      </c>
      <c r="C976" s="21" t="s">
        <v>2442</v>
      </c>
      <c r="D976" s="21" t="s">
        <v>329</v>
      </c>
      <c r="E976" s="21" t="s">
        <v>330</v>
      </c>
      <c r="F976" s="21" t="s">
        <v>2819</v>
      </c>
      <c r="G976" s="21" t="s">
        <v>2820</v>
      </c>
      <c r="H976" s="21" t="s">
        <v>2070</v>
      </c>
      <c r="I976" s="21" t="s">
        <v>2071</v>
      </c>
      <c r="J976" s="21" t="s">
        <v>56</v>
      </c>
      <c r="K976" s="21" t="s">
        <v>32</v>
      </c>
      <c r="L976">
        <v>1120</v>
      </c>
      <c r="M976" s="21" t="s">
        <v>49</v>
      </c>
      <c r="N976" s="21" t="s">
        <v>14</v>
      </c>
      <c r="O976">
        <v>1.8242</v>
      </c>
      <c r="P976">
        <v>2043.104</v>
      </c>
      <c r="Q976">
        <v>31.4496</v>
      </c>
      <c r="R976">
        <v>1.8241989999999999</v>
      </c>
      <c r="S976">
        <v>2043.1038860000001</v>
      </c>
      <c r="T976" s="21" t="s">
        <v>315</v>
      </c>
      <c r="U976">
        <v>31.4496</v>
      </c>
      <c r="V976">
        <v>64254.8</v>
      </c>
      <c r="W976">
        <v>2026</v>
      </c>
    </row>
    <row r="977" spans="1:23" x14ac:dyDescent="0.25">
      <c r="A977">
        <v>72034294</v>
      </c>
      <c r="B977" s="2">
        <v>46034</v>
      </c>
      <c r="C977" s="21" t="s">
        <v>2443</v>
      </c>
      <c r="D977" s="21" t="s">
        <v>329</v>
      </c>
      <c r="E977" s="21" t="s">
        <v>330</v>
      </c>
      <c r="F977" s="21" t="s">
        <v>2819</v>
      </c>
      <c r="G977" s="21" t="s">
        <v>2820</v>
      </c>
      <c r="H977" s="21" t="s">
        <v>739</v>
      </c>
      <c r="I977" s="21" t="s">
        <v>1009</v>
      </c>
      <c r="J977" s="21" t="s">
        <v>56</v>
      </c>
      <c r="K977" s="21" t="s">
        <v>32</v>
      </c>
      <c r="L977">
        <v>427</v>
      </c>
      <c r="M977" s="21" t="s">
        <v>49</v>
      </c>
      <c r="N977" s="21" t="s">
        <v>14</v>
      </c>
      <c r="O977">
        <v>0.90900000000000003</v>
      </c>
      <c r="P977">
        <v>388.14299999999997</v>
      </c>
      <c r="Q977">
        <v>31.4496</v>
      </c>
      <c r="R977">
        <v>0.90900000000000003</v>
      </c>
      <c r="S977">
        <v>388.14293300000003</v>
      </c>
      <c r="T977" s="21" t="s">
        <v>315</v>
      </c>
      <c r="U977">
        <v>31.4496</v>
      </c>
      <c r="V977">
        <v>12206.94</v>
      </c>
      <c r="W977">
        <v>2026</v>
      </c>
    </row>
    <row r="978" spans="1:23" x14ac:dyDescent="0.25">
      <c r="A978">
        <v>72034680</v>
      </c>
      <c r="B978" s="2">
        <v>46034</v>
      </c>
      <c r="C978" s="21" t="s">
        <v>2464</v>
      </c>
      <c r="D978" s="21" t="s">
        <v>329</v>
      </c>
      <c r="E978" s="21" t="s">
        <v>330</v>
      </c>
      <c r="F978" s="21" t="s">
        <v>2851</v>
      </c>
      <c r="G978" s="21" t="s">
        <v>2852</v>
      </c>
      <c r="H978" s="21" t="s">
        <v>2060</v>
      </c>
      <c r="I978" s="21" t="s">
        <v>2061</v>
      </c>
      <c r="J978" s="21" t="s">
        <v>56</v>
      </c>
      <c r="K978" s="21" t="s">
        <v>32</v>
      </c>
      <c r="L978">
        <v>2898</v>
      </c>
      <c r="M978" s="21" t="s">
        <v>49</v>
      </c>
      <c r="N978" s="21" t="s">
        <v>14</v>
      </c>
      <c r="O978">
        <v>0.91930000000000001</v>
      </c>
      <c r="P978">
        <v>2664.1309999999999</v>
      </c>
      <c r="Q978">
        <v>31.4496</v>
      </c>
      <c r="R978">
        <v>0.91930000000000001</v>
      </c>
      <c r="S978">
        <v>2664.1308629999999</v>
      </c>
      <c r="T978" s="21" t="s">
        <v>315</v>
      </c>
      <c r="U978">
        <v>31.4496</v>
      </c>
      <c r="V978">
        <v>83785.850000000006</v>
      </c>
      <c r="W978">
        <v>2026</v>
      </c>
    </row>
    <row r="979" spans="1:23" x14ac:dyDescent="0.25">
      <c r="A979">
        <v>72034681</v>
      </c>
      <c r="B979" s="2">
        <v>46034</v>
      </c>
      <c r="C979" s="21" t="s">
        <v>2464</v>
      </c>
      <c r="D979" s="21" t="s">
        <v>329</v>
      </c>
      <c r="E979" s="21" t="s">
        <v>330</v>
      </c>
      <c r="F979" s="21" t="s">
        <v>2851</v>
      </c>
      <c r="G979" s="21" t="s">
        <v>2852</v>
      </c>
      <c r="H979" s="21" t="s">
        <v>2060</v>
      </c>
      <c r="I979" s="21" t="s">
        <v>2061</v>
      </c>
      <c r="J979" s="21" t="s">
        <v>56</v>
      </c>
      <c r="K979" s="21" t="s">
        <v>32</v>
      </c>
      <c r="L979">
        <v>2268</v>
      </c>
      <c r="M979" s="21" t="s">
        <v>49</v>
      </c>
      <c r="N979" s="21" t="s">
        <v>14</v>
      </c>
      <c r="O979">
        <v>0.91930000000000001</v>
      </c>
      <c r="P979">
        <v>2084.9720000000002</v>
      </c>
      <c r="Q979">
        <v>31.4496</v>
      </c>
      <c r="R979">
        <v>0.91930000000000001</v>
      </c>
      <c r="S979">
        <v>2084.9721450000002</v>
      </c>
      <c r="T979" s="21" t="s">
        <v>315</v>
      </c>
      <c r="U979">
        <v>31.4496</v>
      </c>
      <c r="V979">
        <v>65571.539999999994</v>
      </c>
      <c r="W979">
        <v>2026</v>
      </c>
    </row>
    <row r="980" spans="1:23" x14ac:dyDescent="0.25">
      <c r="A980">
        <v>72034681</v>
      </c>
      <c r="B980" s="2">
        <v>46034</v>
      </c>
      <c r="C980" s="21" t="s">
        <v>2464</v>
      </c>
      <c r="D980" s="21" t="s">
        <v>329</v>
      </c>
      <c r="E980" s="21" t="s">
        <v>330</v>
      </c>
      <c r="F980" s="21" t="s">
        <v>2853</v>
      </c>
      <c r="G980" s="21" t="s">
        <v>2854</v>
      </c>
      <c r="H980" s="21" t="s">
        <v>2060</v>
      </c>
      <c r="I980" s="21" t="s">
        <v>2061</v>
      </c>
      <c r="J980" s="21" t="s">
        <v>56</v>
      </c>
      <c r="K980" s="21" t="s">
        <v>32</v>
      </c>
      <c r="L980">
        <v>1890</v>
      </c>
      <c r="M980" s="21" t="s">
        <v>49</v>
      </c>
      <c r="N980" s="21" t="s">
        <v>14</v>
      </c>
      <c r="O980">
        <v>0.91930000000000001</v>
      </c>
      <c r="P980">
        <v>1737.4760000000001</v>
      </c>
      <c r="Q980">
        <v>31.4496</v>
      </c>
      <c r="R980">
        <v>0.91930000000000001</v>
      </c>
      <c r="S980">
        <v>1737.476152</v>
      </c>
      <c r="T980" s="21" t="s">
        <v>315</v>
      </c>
      <c r="U980">
        <v>31.4496</v>
      </c>
      <c r="V980">
        <v>54642.93</v>
      </c>
      <c r="W980">
        <v>2026</v>
      </c>
    </row>
    <row r="981" spans="1:23" x14ac:dyDescent="0.25">
      <c r="A981">
        <v>72034682</v>
      </c>
      <c r="B981" s="2">
        <v>46034</v>
      </c>
      <c r="C981" s="21" t="s">
        <v>2464</v>
      </c>
      <c r="D981" s="21" t="s">
        <v>329</v>
      </c>
      <c r="E981" s="21" t="s">
        <v>330</v>
      </c>
      <c r="F981" s="21" t="s">
        <v>2851</v>
      </c>
      <c r="G981" s="21" t="s">
        <v>2852</v>
      </c>
      <c r="H981" s="21" t="s">
        <v>2060</v>
      </c>
      <c r="I981" s="21" t="s">
        <v>2061</v>
      </c>
      <c r="J981" s="21" t="s">
        <v>56</v>
      </c>
      <c r="K981" s="21" t="s">
        <v>32</v>
      </c>
      <c r="L981">
        <v>3402</v>
      </c>
      <c r="M981" s="21" t="s">
        <v>49</v>
      </c>
      <c r="N981" s="21" t="s">
        <v>14</v>
      </c>
      <c r="O981">
        <v>0.91930000000000001</v>
      </c>
      <c r="P981">
        <v>3127.4589999999998</v>
      </c>
      <c r="Q981">
        <v>31.4496</v>
      </c>
      <c r="R981">
        <v>0.91930000000000001</v>
      </c>
      <c r="S981">
        <v>3127.458854</v>
      </c>
      <c r="T981" s="21" t="s">
        <v>315</v>
      </c>
      <c r="U981">
        <v>31.4496</v>
      </c>
      <c r="V981">
        <v>98357.33</v>
      </c>
      <c r="W981">
        <v>2026</v>
      </c>
    </row>
    <row r="982" spans="1:23" x14ac:dyDescent="0.25">
      <c r="A982">
        <v>72034730</v>
      </c>
      <c r="B982" s="2">
        <v>46034</v>
      </c>
      <c r="C982" s="21" t="s">
        <v>2465</v>
      </c>
      <c r="D982" s="21" t="s">
        <v>329</v>
      </c>
      <c r="E982" s="21" t="s">
        <v>330</v>
      </c>
      <c r="F982" s="21" t="s">
        <v>2855</v>
      </c>
      <c r="G982" s="21" t="s">
        <v>2856</v>
      </c>
      <c r="H982" s="21" t="s">
        <v>387</v>
      </c>
      <c r="I982" s="21" t="s">
        <v>388</v>
      </c>
      <c r="J982" s="21" t="s">
        <v>56</v>
      </c>
      <c r="K982" s="21" t="s">
        <v>33</v>
      </c>
      <c r="L982">
        <v>170</v>
      </c>
      <c r="M982" s="21" t="s">
        <v>49</v>
      </c>
      <c r="N982" s="21" t="s">
        <v>14</v>
      </c>
      <c r="O982">
        <v>0.94259000000000004</v>
      </c>
      <c r="P982">
        <v>160.24</v>
      </c>
      <c r="Q982">
        <v>31.4496</v>
      </c>
      <c r="R982">
        <v>0.94259000000000004</v>
      </c>
      <c r="S982">
        <v>160.23987500000001</v>
      </c>
      <c r="T982" s="21" t="s">
        <v>315</v>
      </c>
      <c r="U982">
        <v>31.4496</v>
      </c>
      <c r="V982">
        <v>5039.4799999999996</v>
      </c>
      <c r="W982">
        <v>2026</v>
      </c>
    </row>
    <row r="983" spans="1:23" x14ac:dyDescent="0.25">
      <c r="A983">
        <v>72034730</v>
      </c>
      <c r="B983" s="2">
        <v>46034</v>
      </c>
      <c r="C983" s="21" t="s">
        <v>2465</v>
      </c>
      <c r="D983" s="21" t="s">
        <v>329</v>
      </c>
      <c r="E983" s="21" t="s">
        <v>330</v>
      </c>
      <c r="F983" s="21" t="s">
        <v>2857</v>
      </c>
      <c r="G983" s="21" t="s">
        <v>2858</v>
      </c>
      <c r="H983" s="21" t="s">
        <v>387</v>
      </c>
      <c r="I983" s="21" t="s">
        <v>388</v>
      </c>
      <c r="J983" s="21" t="s">
        <v>56</v>
      </c>
      <c r="K983" s="21" t="s">
        <v>33</v>
      </c>
      <c r="L983">
        <v>1930</v>
      </c>
      <c r="M983" s="21" t="s">
        <v>49</v>
      </c>
      <c r="N983" s="21" t="s">
        <v>14</v>
      </c>
      <c r="O983">
        <v>0.94259999999999999</v>
      </c>
      <c r="P983">
        <v>1819.223</v>
      </c>
      <c r="Q983">
        <v>31.4496</v>
      </c>
      <c r="R983">
        <v>0.94259899999999996</v>
      </c>
      <c r="S983">
        <v>1819.223137</v>
      </c>
      <c r="T983" s="21" t="s">
        <v>315</v>
      </c>
      <c r="U983">
        <v>31.4496</v>
      </c>
      <c r="V983">
        <v>57213.84</v>
      </c>
      <c r="W983">
        <v>2026</v>
      </c>
    </row>
    <row r="984" spans="1:23" x14ac:dyDescent="0.25">
      <c r="A984">
        <v>72034900</v>
      </c>
      <c r="B984" s="2">
        <v>46034</v>
      </c>
      <c r="C984" s="21" t="s">
        <v>2493</v>
      </c>
      <c r="D984" s="21" t="s">
        <v>329</v>
      </c>
      <c r="E984" s="21" t="s">
        <v>330</v>
      </c>
      <c r="F984" s="21" t="s">
        <v>2859</v>
      </c>
      <c r="G984" s="21" t="s">
        <v>2860</v>
      </c>
      <c r="H984" s="21" t="s">
        <v>387</v>
      </c>
      <c r="I984" s="21" t="s">
        <v>388</v>
      </c>
      <c r="J984" s="21" t="s">
        <v>56</v>
      </c>
      <c r="K984" s="21" t="s">
        <v>33</v>
      </c>
      <c r="L984">
        <v>1020</v>
      </c>
      <c r="M984" s="21" t="s">
        <v>49</v>
      </c>
      <c r="N984" s="21" t="s">
        <v>14</v>
      </c>
      <c r="O984">
        <v>0.94259999999999999</v>
      </c>
      <c r="P984">
        <v>961.45</v>
      </c>
      <c r="Q984">
        <v>31.4496</v>
      </c>
      <c r="R984">
        <v>0.94259899999999996</v>
      </c>
      <c r="S984">
        <v>961.45006599999999</v>
      </c>
      <c r="T984" s="21" t="s">
        <v>315</v>
      </c>
      <c r="U984">
        <v>31.4496</v>
      </c>
      <c r="V984">
        <v>30237.22</v>
      </c>
      <c r="W984">
        <v>2026</v>
      </c>
    </row>
    <row r="985" spans="1:23" x14ac:dyDescent="0.25">
      <c r="A985">
        <v>72034902</v>
      </c>
      <c r="B985" s="2">
        <v>46034</v>
      </c>
      <c r="C985" s="21" t="s">
        <v>2493</v>
      </c>
      <c r="D985" s="21" t="s">
        <v>329</v>
      </c>
      <c r="E985" s="21" t="s">
        <v>330</v>
      </c>
      <c r="F985" s="21" t="s">
        <v>2855</v>
      </c>
      <c r="G985" s="21" t="s">
        <v>2856</v>
      </c>
      <c r="H985" s="21" t="s">
        <v>1210</v>
      </c>
      <c r="I985" s="21" t="s">
        <v>1211</v>
      </c>
      <c r="J985" s="21" t="s">
        <v>56</v>
      </c>
      <c r="K985" s="21" t="s">
        <v>33</v>
      </c>
      <c r="L985">
        <v>2550</v>
      </c>
      <c r="M985" s="21" t="s">
        <v>49</v>
      </c>
      <c r="N985" s="21" t="s">
        <v>14</v>
      </c>
      <c r="O985">
        <v>0.94259999999999999</v>
      </c>
      <c r="P985">
        <v>2403.63</v>
      </c>
      <c r="Q985">
        <v>31.4496</v>
      </c>
      <c r="R985">
        <v>0.94259899999999996</v>
      </c>
      <c r="S985">
        <v>2403.629934</v>
      </c>
      <c r="T985" s="21" t="s">
        <v>315</v>
      </c>
      <c r="U985">
        <v>31.4496</v>
      </c>
      <c r="V985">
        <v>75593.2</v>
      </c>
      <c r="W985">
        <v>2026</v>
      </c>
    </row>
    <row r="986" spans="1:23" x14ac:dyDescent="0.25">
      <c r="A986">
        <v>72034961</v>
      </c>
      <c r="B986" s="2">
        <v>46034</v>
      </c>
      <c r="C986" s="21" t="s">
        <v>2497</v>
      </c>
      <c r="D986" s="21" t="s">
        <v>329</v>
      </c>
      <c r="E986" s="21" t="s">
        <v>330</v>
      </c>
      <c r="F986" s="21" t="s">
        <v>2857</v>
      </c>
      <c r="G986" s="21" t="s">
        <v>2858</v>
      </c>
      <c r="H986" s="21" t="s">
        <v>387</v>
      </c>
      <c r="I986" s="21" t="s">
        <v>388</v>
      </c>
      <c r="J986" s="21" t="s">
        <v>56</v>
      </c>
      <c r="K986" s="21" t="s">
        <v>33</v>
      </c>
      <c r="L986">
        <v>2040</v>
      </c>
      <c r="M986" s="21" t="s">
        <v>49</v>
      </c>
      <c r="N986" s="21" t="s">
        <v>14</v>
      </c>
      <c r="O986">
        <v>0.94259999999999999</v>
      </c>
      <c r="P986">
        <v>1922.904</v>
      </c>
      <c r="Q986">
        <v>31.4496</v>
      </c>
      <c r="R986">
        <v>0.94259899999999996</v>
      </c>
      <c r="S986">
        <v>1922.903947</v>
      </c>
      <c r="T986" s="21" t="s">
        <v>315</v>
      </c>
      <c r="U986">
        <v>31.4496</v>
      </c>
      <c r="V986">
        <v>60474.559999999998</v>
      </c>
      <c r="W986">
        <v>2026</v>
      </c>
    </row>
    <row r="987" spans="1:23" x14ac:dyDescent="0.25">
      <c r="A987">
        <v>72035072</v>
      </c>
      <c r="B987" s="2">
        <v>46034</v>
      </c>
      <c r="C987" s="21" t="s">
        <v>2485</v>
      </c>
      <c r="D987" s="21" t="s">
        <v>329</v>
      </c>
      <c r="E987" s="21" t="s">
        <v>330</v>
      </c>
      <c r="F987" s="21" t="s">
        <v>2819</v>
      </c>
      <c r="G987" s="21" t="s">
        <v>2820</v>
      </c>
      <c r="H987" s="21" t="s">
        <v>2170</v>
      </c>
      <c r="I987" s="21" t="s">
        <v>2171</v>
      </c>
      <c r="J987" s="21" t="s">
        <v>56</v>
      </c>
      <c r="K987" s="21" t="s">
        <v>32</v>
      </c>
      <c r="L987">
        <v>950</v>
      </c>
      <c r="M987" s="21" t="s">
        <v>49</v>
      </c>
      <c r="N987" s="21" t="s">
        <v>14</v>
      </c>
      <c r="O987">
        <v>0.58209999999999995</v>
      </c>
      <c r="P987">
        <v>552.995</v>
      </c>
      <c r="Q987">
        <v>31.4496</v>
      </c>
      <c r="R987">
        <v>0.58209900000000003</v>
      </c>
      <c r="S987">
        <v>552.99495000000002</v>
      </c>
      <c r="T987" s="21" t="s">
        <v>315</v>
      </c>
      <c r="U987">
        <v>31.4496</v>
      </c>
      <c r="V987">
        <v>17391.47</v>
      </c>
      <c r="W987">
        <v>2026</v>
      </c>
    </row>
    <row r="988" spans="1:23" x14ac:dyDescent="0.25">
      <c r="A988">
        <v>72035141</v>
      </c>
      <c r="B988" s="2">
        <v>46034</v>
      </c>
      <c r="C988" s="21" t="s">
        <v>2498</v>
      </c>
      <c r="D988" s="21" t="s">
        <v>329</v>
      </c>
      <c r="E988" s="21" t="s">
        <v>330</v>
      </c>
      <c r="F988" s="21" t="s">
        <v>2861</v>
      </c>
      <c r="G988" s="21" t="s">
        <v>2862</v>
      </c>
      <c r="H988" s="21" t="s">
        <v>463</v>
      </c>
      <c r="I988" s="21" t="s">
        <v>1007</v>
      </c>
      <c r="J988" s="21" t="s">
        <v>56</v>
      </c>
      <c r="K988" s="21" t="s">
        <v>32</v>
      </c>
      <c r="L988">
        <v>432</v>
      </c>
      <c r="M988" s="21" t="s">
        <v>49</v>
      </c>
      <c r="N988" s="21" t="s">
        <v>14</v>
      </c>
      <c r="O988">
        <v>0.98460999999999999</v>
      </c>
      <c r="P988">
        <v>425.35</v>
      </c>
      <c r="Q988">
        <v>31.4496</v>
      </c>
      <c r="R988">
        <v>0.98460899999999996</v>
      </c>
      <c r="S988">
        <v>425.35008299999998</v>
      </c>
      <c r="T988" s="21" t="s">
        <v>315</v>
      </c>
      <c r="U988">
        <v>31.4496</v>
      </c>
      <c r="V988">
        <v>13377.09</v>
      </c>
      <c r="W988">
        <v>2026</v>
      </c>
    </row>
    <row r="989" spans="1:23" x14ac:dyDescent="0.25">
      <c r="A989">
        <v>72035380</v>
      </c>
      <c r="B989" s="2">
        <v>46034</v>
      </c>
      <c r="C989" s="21" t="s">
        <v>2499</v>
      </c>
      <c r="D989" s="21" t="s">
        <v>329</v>
      </c>
      <c r="E989" s="21" t="s">
        <v>330</v>
      </c>
      <c r="F989" s="21" t="s">
        <v>2863</v>
      </c>
      <c r="G989" s="21" t="s">
        <v>2864</v>
      </c>
      <c r="H989" s="21" t="s">
        <v>2072</v>
      </c>
      <c r="I989" s="21" t="s">
        <v>2073</v>
      </c>
      <c r="J989" s="21" t="s">
        <v>56</v>
      </c>
      <c r="K989" s="21" t="s">
        <v>12</v>
      </c>
      <c r="L989">
        <v>2898</v>
      </c>
      <c r="M989" s="21" t="s">
        <v>49</v>
      </c>
      <c r="N989" s="21" t="s">
        <v>14</v>
      </c>
      <c r="O989">
        <v>1.3176000000000001</v>
      </c>
      <c r="P989">
        <v>3818.4</v>
      </c>
      <c r="Q989">
        <v>31.4496</v>
      </c>
      <c r="R989">
        <v>1.317599</v>
      </c>
      <c r="S989">
        <v>3818.3999159999998</v>
      </c>
      <c r="T989" s="21" t="s">
        <v>315</v>
      </c>
      <c r="U989">
        <v>31.4496</v>
      </c>
      <c r="V989">
        <v>120087.15</v>
      </c>
      <c r="W989">
        <v>2026</v>
      </c>
    </row>
    <row r="990" spans="1:23" x14ac:dyDescent="0.25">
      <c r="A990">
        <v>72035381</v>
      </c>
      <c r="B990" s="2">
        <v>46034</v>
      </c>
      <c r="C990" s="21" t="s">
        <v>2499</v>
      </c>
      <c r="D990" s="21" t="s">
        <v>329</v>
      </c>
      <c r="E990" s="21" t="s">
        <v>330</v>
      </c>
      <c r="F990" s="21" t="s">
        <v>2861</v>
      </c>
      <c r="G990" s="21" t="s">
        <v>2862</v>
      </c>
      <c r="H990" s="21" t="s">
        <v>463</v>
      </c>
      <c r="I990" s="21" t="s">
        <v>1007</v>
      </c>
      <c r="J990" s="21" t="s">
        <v>56</v>
      </c>
      <c r="K990" s="21" t="s">
        <v>32</v>
      </c>
      <c r="L990">
        <v>2160</v>
      </c>
      <c r="M990" s="21" t="s">
        <v>49</v>
      </c>
      <c r="N990" s="21" t="s">
        <v>14</v>
      </c>
      <c r="O990">
        <v>0.98460000000000003</v>
      </c>
      <c r="P990">
        <v>2126.7399999999998</v>
      </c>
      <c r="Q990">
        <v>31.4496</v>
      </c>
      <c r="R990">
        <v>0.98460000000000003</v>
      </c>
      <c r="S990">
        <v>2126.7399260000002</v>
      </c>
      <c r="T990" s="21" t="s">
        <v>315</v>
      </c>
      <c r="U990">
        <v>31.4496</v>
      </c>
      <c r="V990">
        <v>66885.119999999995</v>
      </c>
      <c r="W990">
        <v>2026</v>
      </c>
    </row>
    <row r="991" spans="1:23" x14ac:dyDescent="0.25">
      <c r="A991">
        <v>72035382</v>
      </c>
      <c r="B991" s="2">
        <v>46034</v>
      </c>
      <c r="C991" s="21" t="s">
        <v>2499</v>
      </c>
      <c r="D991" s="21" t="s">
        <v>329</v>
      </c>
      <c r="E991" s="21" t="s">
        <v>330</v>
      </c>
      <c r="F991" s="21" t="s">
        <v>2865</v>
      </c>
      <c r="G991" s="21" t="s">
        <v>2866</v>
      </c>
      <c r="H991" s="21" t="s">
        <v>383</v>
      </c>
      <c r="I991" s="21" t="s">
        <v>384</v>
      </c>
      <c r="J991" s="21" t="s">
        <v>56</v>
      </c>
      <c r="K991" s="21" t="s">
        <v>33</v>
      </c>
      <c r="L991">
        <v>2560</v>
      </c>
      <c r="M991" s="21" t="s">
        <v>49</v>
      </c>
      <c r="N991" s="21" t="s">
        <v>14</v>
      </c>
      <c r="O991">
        <v>1.1215999999999999</v>
      </c>
      <c r="P991">
        <v>2871.29</v>
      </c>
      <c r="Q991">
        <v>31.4496</v>
      </c>
      <c r="R991">
        <v>1.121599</v>
      </c>
      <c r="S991">
        <v>2871.2899360000001</v>
      </c>
      <c r="T991" s="21" t="s">
        <v>315</v>
      </c>
      <c r="U991">
        <v>31.4496</v>
      </c>
      <c r="V991">
        <v>90300.92</v>
      </c>
      <c r="W991">
        <v>2026</v>
      </c>
    </row>
    <row r="992" spans="1:23" x14ac:dyDescent="0.25">
      <c r="A992">
        <v>72035662</v>
      </c>
      <c r="B992" s="2">
        <v>46034</v>
      </c>
      <c r="C992" s="21" t="s">
        <v>2496</v>
      </c>
      <c r="D992" s="21" t="s">
        <v>329</v>
      </c>
      <c r="E992" s="21" t="s">
        <v>330</v>
      </c>
      <c r="F992" s="21" t="s">
        <v>2855</v>
      </c>
      <c r="G992" s="21" t="s">
        <v>2856</v>
      </c>
      <c r="H992" s="21" t="s">
        <v>1499</v>
      </c>
      <c r="I992" s="21" t="s">
        <v>1500</v>
      </c>
      <c r="J992" s="21" t="s">
        <v>56</v>
      </c>
      <c r="K992" s="21" t="s">
        <v>33</v>
      </c>
      <c r="L992">
        <v>841</v>
      </c>
      <c r="M992" s="21" t="s">
        <v>49</v>
      </c>
      <c r="N992" s="21" t="s">
        <v>14</v>
      </c>
      <c r="O992">
        <v>0.58209999999999995</v>
      </c>
      <c r="P992">
        <v>489.54599999999999</v>
      </c>
      <c r="Q992">
        <v>31.4496</v>
      </c>
      <c r="R992">
        <v>0.58209900000000003</v>
      </c>
      <c r="S992">
        <v>489.54613000000001</v>
      </c>
      <c r="T992" s="21" t="s">
        <v>315</v>
      </c>
      <c r="U992">
        <v>31.4496</v>
      </c>
      <c r="V992">
        <v>15396.03</v>
      </c>
      <c r="W992">
        <v>2026</v>
      </c>
    </row>
    <row r="993" spans="1:23" x14ac:dyDescent="0.25">
      <c r="A993">
        <v>72035802</v>
      </c>
      <c r="B993" s="2">
        <v>46034</v>
      </c>
      <c r="C993" s="21" t="s">
        <v>2517</v>
      </c>
      <c r="D993" s="21" t="s">
        <v>329</v>
      </c>
      <c r="E993" s="21" t="s">
        <v>330</v>
      </c>
      <c r="F993" s="21" t="s">
        <v>2819</v>
      </c>
      <c r="G993" s="21" t="s">
        <v>2820</v>
      </c>
      <c r="H993" s="21" t="s">
        <v>2170</v>
      </c>
      <c r="I993" s="21" t="s">
        <v>2171</v>
      </c>
      <c r="J993" s="21" t="s">
        <v>56</v>
      </c>
      <c r="K993" s="21" t="s">
        <v>32</v>
      </c>
      <c r="L993">
        <v>1330</v>
      </c>
      <c r="M993" s="21" t="s">
        <v>49</v>
      </c>
      <c r="N993" s="21" t="s">
        <v>14</v>
      </c>
      <c r="O993">
        <v>0.58209999999999995</v>
      </c>
      <c r="P993">
        <v>774.19600000000003</v>
      </c>
      <c r="Q993">
        <v>31.4496</v>
      </c>
      <c r="R993">
        <v>0.58209900000000003</v>
      </c>
      <c r="S993">
        <v>774.19585600000005</v>
      </c>
      <c r="T993" s="21" t="s">
        <v>315</v>
      </c>
      <c r="U993">
        <v>31.4496</v>
      </c>
      <c r="V993">
        <v>24348.15</v>
      </c>
      <c r="W993">
        <v>2026</v>
      </c>
    </row>
    <row r="994" spans="1:23" x14ac:dyDescent="0.25">
      <c r="A994">
        <v>72035805</v>
      </c>
      <c r="B994" s="2">
        <v>46034</v>
      </c>
      <c r="C994" s="21" t="s">
        <v>2517</v>
      </c>
      <c r="D994" s="21" t="s">
        <v>329</v>
      </c>
      <c r="E994" s="21" t="s">
        <v>330</v>
      </c>
      <c r="F994" s="21" t="s">
        <v>2857</v>
      </c>
      <c r="G994" s="21" t="s">
        <v>2858</v>
      </c>
      <c r="H994" s="21" t="s">
        <v>2062</v>
      </c>
      <c r="I994" s="21" t="s">
        <v>2063</v>
      </c>
      <c r="J994" s="21" t="s">
        <v>56</v>
      </c>
      <c r="K994" s="21" t="s">
        <v>33</v>
      </c>
      <c r="L994">
        <v>2160</v>
      </c>
      <c r="M994" s="21" t="s">
        <v>49</v>
      </c>
      <c r="N994" s="21" t="s">
        <v>14</v>
      </c>
      <c r="O994">
        <v>0.97789999999999999</v>
      </c>
      <c r="P994">
        <v>2112.2640000000001</v>
      </c>
      <c r="Q994">
        <v>31.4496</v>
      </c>
      <c r="R994">
        <v>0.97789899999999996</v>
      </c>
      <c r="S994">
        <v>2112.2640660000002</v>
      </c>
      <c r="T994" s="21" t="s">
        <v>315</v>
      </c>
      <c r="U994">
        <v>31.4496</v>
      </c>
      <c r="V994">
        <v>66429.86</v>
      </c>
      <c r="W994">
        <v>2026</v>
      </c>
    </row>
    <row r="995" spans="1:23" x14ac:dyDescent="0.25">
      <c r="A995">
        <v>72035806</v>
      </c>
      <c r="B995" s="2">
        <v>46034</v>
      </c>
      <c r="C995" s="21" t="s">
        <v>2517</v>
      </c>
      <c r="D995" s="21" t="s">
        <v>329</v>
      </c>
      <c r="E995" s="21" t="s">
        <v>330</v>
      </c>
      <c r="F995" s="21" t="s">
        <v>2855</v>
      </c>
      <c r="G995" s="21" t="s">
        <v>2856</v>
      </c>
      <c r="H995" s="21" t="s">
        <v>389</v>
      </c>
      <c r="I995" s="21" t="s">
        <v>390</v>
      </c>
      <c r="J995" s="21" t="s">
        <v>56</v>
      </c>
      <c r="K995" s="21" t="s">
        <v>33</v>
      </c>
      <c r="L995">
        <v>170</v>
      </c>
      <c r="M995" s="21" t="s">
        <v>49</v>
      </c>
      <c r="N995" s="21" t="s">
        <v>14</v>
      </c>
      <c r="O995">
        <v>0.94259000000000004</v>
      </c>
      <c r="P995">
        <v>160.24</v>
      </c>
      <c r="Q995">
        <v>31.4496</v>
      </c>
      <c r="R995">
        <v>0.94259000000000004</v>
      </c>
      <c r="S995">
        <v>160.23987500000001</v>
      </c>
      <c r="T995" s="21" t="s">
        <v>315</v>
      </c>
      <c r="U995">
        <v>31.4496</v>
      </c>
      <c r="V995">
        <v>5039.4799999999996</v>
      </c>
      <c r="W995">
        <v>2026</v>
      </c>
    </row>
    <row r="996" spans="1:23" x14ac:dyDescent="0.25">
      <c r="A996">
        <v>72035806</v>
      </c>
      <c r="B996" s="2">
        <v>46034</v>
      </c>
      <c r="C996" s="21" t="s">
        <v>2517</v>
      </c>
      <c r="D996" s="21" t="s">
        <v>329</v>
      </c>
      <c r="E996" s="21" t="s">
        <v>330</v>
      </c>
      <c r="F996" s="21" t="s">
        <v>2857</v>
      </c>
      <c r="G996" s="21" t="s">
        <v>2858</v>
      </c>
      <c r="H996" s="21" t="s">
        <v>389</v>
      </c>
      <c r="I996" s="21" t="s">
        <v>390</v>
      </c>
      <c r="J996" s="21" t="s">
        <v>56</v>
      </c>
      <c r="K996" s="21" t="s">
        <v>33</v>
      </c>
      <c r="L996">
        <v>850</v>
      </c>
      <c r="M996" s="21" t="s">
        <v>49</v>
      </c>
      <c r="N996" s="21" t="s">
        <v>14</v>
      </c>
      <c r="O996">
        <v>0.94259999999999999</v>
      </c>
      <c r="P996">
        <v>801.21</v>
      </c>
      <c r="Q996">
        <v>31.4496</v>
      </c>
      <c r="R996">
        <v>0.94259899999999996</v>
      </c>
      <c r="S996">
        <v>801.20987200000002</v>
      </c>
      <c r="T996" s="21" t="s">
        <v>315</v>
      </c>
      <c r="U996">
        <v>31.4496</v>
      </c>
      <c r="V996">
        <v>25197.73</v>
      </c>
      <c r="W996">
        <v>2026</v>
      </c>
    </row>
    <row r="997" spans="1:23" x14ac:dyDescent="0.25">
      <c r="A997">
        <v>72035825</v>
      </c>
      <c r="B997" s="2">
        <v>46034</v>
      </c>
      <c r="C997" s="21" t="s">
        <v>2557</v>
      </c>
      <c r="D997" s="21" t="s">
        <v>329</v>
      </c>
      <c r="E997" s="21" t="s">
        <v>330</v>
      </c>
      <c r="F997" s="21" t="s">
        <v>2863</v>
      </c>
      <c r="G997" s="21" t="s">
        <v>2864</v>
      </c>
      <c r="H997" s="21" t="s">
        <v>1697</v>
      </c>
      <c r="I997" s="21" t="s">
        <v>1698</v>
      </c>
      <c r="J997" s="21" t="s">
        <v>56</v>
      </c>
      <c r="K997" s="21" t="s">
        <v>12</v>
      </c>
      <c r="L997">
        <v>1120</v>
      </c>
      <c r="M997" s="21" t="s">
        <v>49</v>
      </c>
      <c r="N997" s="21" t="s">
        <v>14</v>
      </c>
      <c r="O997">
        <v>1.2867999999999999</v>
      </c>
      <c r="P997">
        <v>1441.2159999999999</v>
      </c>
      <c r="Q997">
        <v>31.4496</v>
      </c>
      <c r="R997">
        <v>1.2867999999999999</v>
      </c>
      <c r="S997">
        <v>1441.2161040000001</v>
      </c>
      <c r="T997" s="21" t="s">
        <v>315</v>
      </c>
      <c r="U997">
        <v>31.4496</v>
      </c>
      <c r="V997">
        <v>45325.67</v>
      </c>
      <c r="W997">
        <v>2026</v>
      </c>
    </row>
    <row r="998" spans="1:23" x14ac:dyDescent="0.25">
      <c r="A998">
        <v>72035830</v>
      </c>
      <c r="B998" s="2">
        <v>46034</v>
      </c>
      <c r="C998" s="21" t="s">
        <v>2557</v>
      </c>
      <c r="D998" s="21" t="s">
        <v>329</v>
      </c>
      <c r="E998" s="21" t="s">
        <v>330</v>
      </c>
      <c r="F998" s="21" t="s">
        <v>2875</v>
      </c>
      <c r="G998" s="21" t="s">
        <v>2876</v>
      </c>
      <c r="H998" s="21" t="s">
        <v>1499</v>
      </c>
      <c r="I998" s="21" t="s">
        <v>1500</v>
      </c>
      <c r="J998" s="21" t="s">
        <v>56</v>
      </c>
      <c r="K998" s="21" t="s">
        <v>33</v>
      </c>
      <c r="L998">
        <v>1140</v>
      </c>
      <c r="M998" s="21" t="s">
        <v>49</v>
      </c>
      <c r="N998" s="21" t="s">
        <v>14</v>
      </c>
      <c r="O998">
        <v>0.58209999999999995</v>
      </c>
      <c r="P998">
        <v>663.59400000000005</v>
      </c>
      <c r="Q998">
        <v>31.4496</v>
      </c>
      <c r="R998">
        <v>0.58209900000000003</v>
      </c>
      <c r="S998">
        <v>663.59413099999995</v>
      </c>
      <c r="T998" s="21" t="s">
        <v>315</v>
      </c>
      <c r="U998">
        <v>31.4496</v>
      </c>
      <c r="V998">
        <v>20869.77</v>
      </c>
      <c r="W998">
        <v>2026</v>
      </c>
    </row>
    <row r="999" spans="1:23" x14ac:dyDescent="0.25">
      <c r="A999">
        <v>72035842</v>
      </c>
      <c r="B999" s="2">
        <v>46034</v>
      </c>
      <c r="C999" s="21" t="s">
        <v>2557</v>
      </c>
      <c r="D999" s="21" t="s">
        <v>329</v>
      </c>
      <c r="E999" s="21" t="s">
        <v>330</v>
      </c>
      <c r="F999" s="21" t="s">
        <v>2863</v>
      </c>
      <c r="G999" s="21" t="s">
        <v>2864</v>
      </c>
      <c r="H999" s="21" t="s">
        <v>1697</v>
      </c>
      <c r="I999" s="21" t="s">
        <v>1698</v>
      </c>
      <c r="J999" s="21" t="s">
        <v>56</v>
      </c>
      <c r="K999" s="21" t="s">
        <v>12</v>
      </c>
      <c r="L999">
        <v>253</v>
      </c>
      <c r="M999" s="21" t="s">
        <v>49</v>
      </c>
      <c r="N999" s="21" t="s">
        <v>14</v>
      </c>
      <c r="O999">
        <v>1.2867999999999999</v>
      </c>
      <c r="P999">
        <v>325.56</v>
      </c>
      <c r="Q999">
        <v>31.4496</v>
      </c>
      <c r="R999">
        <v>1.2867999999999999</v>
      </c>
      <c r="S999">
        <v>325.55994299999998</v>
      </c>
      <c r="T999" s="21" t="s">
        <v>315</v>
      </c>
      <c r="U999">
        <v>31.4496</v>
      </c>
      <c r="V999">
        <v>10238.73</v>
      </c>
      <c r="W999">
        <v>2026</v>
      </c>
    </row>
    <row r="1000" spans="1:23" x14ac:dyDescent="0.25">
      <c r="A1000">
        <v>72036439</v>
      </c>
      <c r="B1000" s="2">
        <v>46034</v>
      </c>
      <c r="C1000" s="21" t="s">
        <v>2551</v>
      </c>
      <c r="D1000" s="21" t="s">
        <v>329</v>
      </c>
      <c r="E1000" s="21" t="s">
        <v>330</v>
      </c>
      <c r="F1000" s="21" t="s">
        <v>2819</v>
      </c>
      <c r="G1000" s="21" t="s">
        <v>2820</v>
      </c>
      <c r="H1000" s="21" t="s">
        <v>739</v>
      </c>
      <c r="I1000" s="21" t="s">
        <v>1009</v>
      </c>
      <c r="J1000" s="21" t="s">
        <v>56</v>
      </c>
      <c r="K1000" s="21" t="s">
        <v>32</v>
      </c>
      <c r="L1000">
        <v>221</v>
      </c>
      <c r="M1000" s="21" t="s">
        <v>49</v>
      </c>
      <c r="N1000" s="21" t="s">
        <v>14</v>
      </c>
      <c r="O1000">
        <v>0.90900000000000003</v>
      </c>
      <c r="P1000">
        <v>200.88900000000001</v>
      </c>
      <c r="Q1000">
        <v>31.4496</v>
      </c>
      <c r="R1000">
        <v>0.90900000000000003</v>
      </c>
      <c r="S1000">
        <v>200.88904099999999</v>
      </c>
      <c r="T1000" s="21" t="s">
        <v>315</v>
      </c>
      <c r="U1000">
        <v>31.4496</v>
      </c>
      <c r="V1000">
        <v>6317.88</v>
      </c>
      <c r="W1000">
        <v>2026</v>
      </c>
    </row>
    <row r="1001" spans="1:23" x14ac:dyDescent="0.25">
      <c r="A1001">
        <v>72036455</v>
      </c>
      <c r="B1001" s="2">
        <v>46034</v>
      </c>
      <c r="C1001" s="21" t="s">
        <v>2551</v>
      </c>
      <c r="D1001" s="21" t="s">
        <v>329</v>
      </c>
      <c r="E1001" s="21" t="s">
        <v>330</v>
      </c>
      <c r="F1001" s="21" t="s">
        <v>2855</v>
      </c>
      <c r="G1001" s="21" t="s">
        <v>2856</v>
      </c>
      <c r="H1001" s="21" t="s">
        <v>1499</v>
      </c>
      <c r="I1001" s="21" t="s">
        <v>1500</v>
      </c>
      <c r="J1001" s="21" t="s">
        <v>56</v>
      </c>
      <c r="K1001" s="21" t="s">
        <v>33</v>
      </c>
      <c r="L1001">
        <v>109</v>
      </c>
      <c r="M1001" s="21" t="s">
        <v>49</v>
      </c>
      <c r="N1001" s="21" t="s">
        <v>14</v>
      </c>
      <c r="O1001">
        <v>0.58209999999999995</v>
      </c>
      <c r="P1001">
        <v>63.448999999999998</v>
      </c>
      <c r="Q1001">
        <v>31.4496</v>
      </c>
      <c r="R1001">
        <v>0.58209900000000003</v>
      </c>
      <c r="S1001">
        <v>63.449137</v>
      </c>
      <c r="T1001" s="21" t="s">
        <v>315</v>
      </c>
      <c r="U1001">
        <v>31.4496</v>
      </c>
      <c r="V1001">
        <v>1995.45</v>
      </c>
      <c r="W1001">
        <v>2026</v>
      </c>
    </row>
    <row r="1002" spans="1:23" x14ac:dyDescent="0.25">
      <c r="A1002">
        <v>72036455</v>
      </c>
      <c r="B1002" s="2">
        <v>46034</v>
      </c>
      <c r="C1002" s="21" t="s">
        <v>2551</v>
      </c>
      <c r="D1002" s="21" t="s">
        <v>329</v>
      </c>
      <c r="E1002" s="21" t="s">
        <v>330</v>
      </c>
      <c r="F1002" s="21" t="s">
        <v>2857</v>
      </c>
      <c r="G1002" s="21" t="s">
        <v>2858</v>
      </c>
      <c r="H1002" s="21" t="s">
        <v>1499</v>
      </c>
      <c r="I1002" s="21" t="s">
        <v>1500</v>
      </c>
      <c r="J1002" s="21" t="s">
        <v>56</v>
      </c>
      <c r="K1002" s="21" t="s">
        <v>33</v>
      </c>
      <c r="L1002">
        <v>501</v>
      </c>
      <c r="M1002" s="21" t="s">
        <v>49</v>
      </c>
      <c r="N1002" s="21" t="s">
        <v>14</v>
      </c>
      <c r="O1002">
        <v>0.58209999999999995</v>
      </c>
      <c r="P1002">
        <v>291.63200000000001</v>
      </c>
      <c r="Q1002">
        <v>31.4496</v>
      </c>
      <c r="R1002">
        <v>0.58209900000000003</v>
      </c>
      <c r="S1002">
        <v>291.63200799999998</v>
      </c>
      <c r="T1002" s="21" t="s">
        <v>315</v>
      </c>
      <c r="U1002">
        <v>31.4496</v>
      </c>
      <c r="V1002">
        <v>9171.7099999999991</v>
      </c>
      <c r="W1002">
        <v>2026</v>
      </c>
    </row>
    <row r="1003" spans="1:23" x14ac:dyDescent="0.25">
      <c r="A1003">
        <v>72036458</v>
      </c>
      <c r="B1003" s="2">
        <v>46034</v>
      </c>
      <c r="C1003" s="21" t="s">
        <v>2551</v>
      </c>
      <c r="D1003" s="21" t="s">
        <v>329</v>
      </c>
      <c r="E1003" s="21" t="s">
        <v>330</v>
      </c>
      <c r="F1003" s="21" t="s">
        <v>2857</v>
      </c>
      <c r="G1003" s="21" t="s">
        <v>2858</v>
      </c>
      <c r="H1003" s="21" t="s">
        <v>1499</v>
      </c>
      <c r="I1003" s="21" t="s">
        <v>1500</v>
      </c>
      <c r="J1003" s="21" t="s">
        <v>56</v>
      </c>
      <c r="K1003" s="21" t="s">
        <v>33</v>
      </c>
      <c r="L1003">
        <v>4180</v>
      </c>
      <c r="M1003" s="21" t="s">
        <v>49</v>
      </c>
      <c r="N1003" s="21" t="s">
        <v>14</v>
      </c>
      <c r="O1003">
        <v>0.58209999999999995</v>
      </c>
      <c r="P1003">
        <v>2433.1799999999998</v>
      </c>
      <c r="Q1003">
        <v>31.4496</v>
      </c>
      <c r="R1003">
        <v>0.58209900000000003</v>
      </c>
      <c r="S1003">
        <v>2433.1800720000001</v>
      </c>
      <c r="T1003" s="21" t="s">
        <v>315</v>
      </c>
      <c r="U1003">
        <v>31.4496</v>
      </c>
      <c r="V1003">
        <v>76522.539999999994</v>
      </c>
      <c r="W1003">
        <v>2026</v>
      </c>
    </row>
    <row r="1004" spans="1:23" x14ac:dyDescent="0.25">
      <c r="A1004">
        <v>72036469</v>
      </c>
      <c r="B1004" s="2">
        <v>46034</v>
      </c>
      <c r="C1004" s="21" t="s">
        <v>2551</v>
      </c>
      <c r="D1004" s="21" t="s">
        <v>329</v>
      </c>
      <c r="E1004" s="21" t="s">
        <v>330</v>
      </c>
      <c r="F1004" s="21" t="s">
        <v>2865</v>
      </c>
      <c r="G1004" s="21" t="s">
        <v>2866</v>
      </c>
      <c r="H1004" s="21" t="s">
        <v>383</v>
      </c>
      <c r="I1004" s="21" t="s">
        <v>384</v>
      </c>
      <c r="J1004" s="21" t="s">
        <v>56</v>
      </c>
      <c r="K1004" s="21" t="s">
        <v>33</v>
      </c>
      <c r="L1004">
        <v>1554</v>
      </c>
      <c r="M1004" s="21" t="s">
        <v>49</v>
      </c>
      <c r="N1004" s="21" t="s">
        <v>14</v>
      </c>
      <c r="O1004">
        <v>1.1215999999999999</v>
      </c>
      <c r="P1004">
        <v>1742.9659999999999</v>
      </c>
      <c r="Q1004">
        <v>31.4496</v>
      </c>
      <c r="R1004">
        <v>1.121599</v>
      </c>
      <c r="S1004">
        <v>1742.9658879999999</v>
      </c>
      <c r="T1004" s="21" t="s">
        <v>315</v>
      </c>
      <c r="U1004">
        <v>31.4496</v>
      </c>
      <c r="V1004">
        <v>54815.58</v>
      </c>
      <c r="W1004">
        <v>2026</v>
      </c>
    </row>
    <row r="1005" spans="1:23" x14ac:dyDescent="0.25">
      <c r="A1005">
        <v>72036469</v>
      </c>
      <c r="B1005" s="2">
        <v>46034</v>
      </c>
      <c r="C1005" s="21" t="s">
        <v>2551</v>
      </c>
      <c r="D1005" s="21" t="s">
        <v>329</v>
      </c>
      <c r="E1005" s="21" t="s">
        <v>330</v>
      </c>
      <c r="F1005" s="21" t="s">
        <v>2865</v>
      </c>
      <c r="G1005" s="21" t="s">
        <v>2866</v>
      </c>
      <c r="H1005" s="21" t="s">
        <v>385</v>
      </c>
      <c r="I1005" s="21" t="s">
        <v>386</v>
      </c>
      <c r="J1005" s="21" t="s">
        <v>56</v>
      </c>
      <c r="K1005" s="21" t="s">
        <v>33</v>
      </c>
      <c r="L1005">
        <v>417</v>
      </c>
      <c r="M1005" s="21" t="s">
        <v>49</v>
      </c>
      <c r="N1005" s="21" t="s">
        <v>14</v>
      </c>
      <c r="O1005">
        <v>1.1215999999999999</v>
      </c>
      <c r="P1005">
        <v>467.70699999999999</v>
      </c>
      <c r="Q1005">
        <v>31.4496</v>
      </c>
      <c r="R1005">
        <v>1.121599</v>
      </c>
      <c r="S1005">
        <v>467.70706100000001</v>
      </c>
      <c r="T1005" s="21" t="s">
        <v>315</v>
      </c>
      <c r="U1005">
        <v>31.4496</v>
      </c>
      <c r="V1005">
        <v>14709.2</v>
      </c>
      <c r="W1005">
        <v>2026</v>
      </c>
    </row>
    <row r="1006" spans="1:23" x14ac:dyDescent="0.25">
      <c r="A1006">
        <v>72036764</v>
      </c>
      <c r="B1006" s="2">
        <v>46034</v>
      </c>
      <c r="C1006" s="21" t="s">
        <v>2850</v>
      </c>
      <c r="D1006" s="21" t="s">
        <v>329</v>
      </c>
      <c r="E1006" s="21" t="s">
        <v>330</v>
      </c>
      <c r="F1006" s="21" t="s">
        <v>2819</v>
      </c>
      <c r="G1006" s="21" t="s">
        <v>2820</v>
      </c>
      <c r="H1006" s="21" t="s">
        <v>499</v>
      </c>
      <c r="I1006" s="21" t="s">
        <v>1008</v>
      </c>
      <c r="J1006" s="21" t="s">
        <v>56</v>
      </c>
      <c r="K1006" s="21" t="s">
        <v>32</v>
      </c>
      <c r="L1006">
        <v>1500</v>
      </c>
      <c r="M1006" s="21" t="s">
        <v>49</v>
      </c>
      <c r="N1006" s="21" t="s">
        <v>14</v>
      </c>
      <c r="O1006">
        <v>0.97450000000000003</v>
      </c>
      <c r="P1006">
        <v>1461.75</v>
      </c>
      <c r="Q1006">
        <v>31.4496</v>
      </c>
      <c r="R1006">
        <v>0.97450000000000003</v>
      </c>
      <c r="S1006">
        <v>1461.74991</v>
      </c>
      <c r="T1006" s="21" t="s">
        <v>315</v>
      </c>
      <c r="U1006">
        <v>31.4496</v>
      </c>
      <c r="V1006">
        <v>45971.45</v>
      </c>
      <c r="W1006">
        <v>2026</v>
      </c>
    </row>
    <row r="1007" spans="1:23" x14ac:dyDescent="0.25">
      <c r="A1007">
        <v>72036966</v>
      </c>
      <c r="B1007" s="2">
        <v>46034</v>
      </c>
      <c r="C1007" s="21" t="s">
        <v>2685</v>
      </c>
      <c r="D1007" s="21" t="s">
        <v>329</v>
      </c>
      <c r="E1007" s="21" t="s">
        <v>330</v>
      </c>
      <c r="F1007" s="21" t="s">
        <v>2857</v>
      </c>
      <c r="G1007" s="21" t="s">
        <v>2858</v>
      </c>
      <c r="H1007" s="21" t="s">
        <v>387</v>
      </c>
      <c r="I1007" s="21" t="s">
        <v>388</v>
      </c>
      <c r="J1007" s="21" t="s">
        <v>56</v>
      </c>
      <c r="K1007" s="21" t="s">
        <v>33</v>
      </c>
      <c r="L1007">
        <v>790</v>
      </c>
      <c r="M1007" s="21" t="s">
        <v>49</v>
      </c>
      <c r="N1007" s="21" t="s">
        <v>14</v>
      </c>
      <c r="O1007">
        <v>0.94259999999999999</v>
      </c>
      <c r="P1007">
        <v>744.654</v>
      </c>
      <c r="Q1007">
        <v>31.4496</v>
      </c>
      <c r="R1007">
        <v>0.94259899999999996</v>
      </c>
      <c r="S1007">
        <v>744.65398600000003</v>
      </c>
      <c r="T1007" s="21" t="s">
        <v>315</v>
      </c>
      <c r="U1007">
        <v>31.4496</v>
      </c>
      <c r="V1007">
        <v>23419.07</v>
      </c>
      <c r="W1007">
        <v>2026</v>
      </c>
    </row>
    <row r="1008" spans="1:23" x14ac:dyDescent="0.25">
      <c r="A1008">
        <v>72037009</v>
      </c>
      <c r="B1008" s="2">
        <v>46034</v>
      </c>
      <c r="C1008" s="21" t="s">
        <v>2686</v>
      </c>
      <c r="D1008" s="21" t="s">
        <v>329</v>
      </c>
      <c r="E1008" s="21" t="s">
        <v>330</v>
      </c>
      <c r="F1008" s="21" t="s">
        <v>2853</v>
      </c>
      <c r="G1008" s="21" t="s">
        <v>2854</v>
      </c>
      <c r="H1008" s="21" t="s">
        <v>2060</v>
      </c>
      <c r="I1008" s="21" t="s">
        <v>2061</v>
      </c>
      <c r="J1008" s="21" t="s">
        <v>56</v>
      </c>
      <c r="K1008" s="21" t="s">
        <v>32</v>
      </c>
      <c r="L1008">
        <v>1512</v>
      </c>
      <c r="M1008" s="21" t="s">
        <v>49</v>
      </c>
      <c r="N1008" s="21" t="s">
        <v>14</v>
      </c>
      <c r="O1008">
        <v>0.91930000000000001</v>
      </c>
      <c r="P1008">
        <v>1389.982</v>
      </c>
      <c r="Q1008">
        <v>31.4496</v>
      </c>
      <c r="R1008">
        <v>0.91930000000000001</v>
      </c>
      <c r="S1008">
        <v>1389.982066</v>
      </c>
      <c r="T1008" s="21" t="s">
        <v>315</v>
      </c>
      <c r="U1008">
        <v>31.4496</v>
      </c>
      <c r="V1008">
        <v>43714.38</v>
      </c>
      <c r="W1008">
        <v>2026</v>
      </c>
    </row>
    <row r="1009" spans="1:23" x14ac:dyDescent="0.25">
      <c r="A1009">
        <v>72037011</v>
      </c>
      <c r="B1009" s="2">
        <v>46034</v>
      </c>
      <c r="C1009" s="21" t="s">
        <v>2686</v>
      </c>
      <c r="D1009" s="21" t="s">
        <v>329</v>
      </c>
      <c r="E1009" s="21" t="s">
        <v>330</v>
      </c>
      <c r="F1009" s="21" t="s">
        <v>2853</v>
      </c>
      <c r="G1009" s="21" t="s">
        <v>2854</v>
      </c>
      <c r="H1009" s="21" t="s">
        <v>2060</v>
      </c>
      <c r="I1009" s="21" t="s">
        <v>2061</v>
      </c>
      <c r="J1009" s="21" t="s">
        <v>56</v>
      </c>
      <c r="K1009" s="21" t="s">
        <v>32</v>
      </c>
      <c r="L1009">
        <v>1008</v>
      </c>
      <c r="M1009" s="21" t="s">
        <v>49</v>
      </c>
      <c r="N1009" s="21" t="s">
        <v>14</v>
      </c>
      <c r="O1009">
        <v>0.91930000000000001</v>
      </c>
      <c r="P1009">
        <v>926.654</v>
      </c>
      <c r="Q1009">
        <v>31.4496</v>
      </c>
      <c r="R1009">
        <v>0.91930000000000001</v>
      </c>
      <c r="S1009">
        <v>926.65407500000003</v>
      </c>
      <c r="T1009" s="21" t="s">
        <v>315</v>
      </c>
      <c r="U1009">
        <v>31.4496</v>
      </c>
      <c r="V1009">
        <v>29142.9</v>
      </c>
      <c r="W1009">
        <v>2026</v>
      </c>
    </row>
    <row r="1010" spans="1:23" x14ac:dyDescent="0.25">
      <c r="A1010">
        <v>72034788</v>
      </c>
      <c r="B1010" s="2">
        <v>46036</v>
      </c>
      <c r="C1010" s="21" t="s">
        <v>2468</v>
      </c>
      <c r="D1010" s="21" t="s">
        <v>329</v>
      </c>
      <c r="E1010" s="21" t="s">
        <v>330</v>
      </c>
      <c r="F1010" s="21" t="s">
        <v>2867</v>
      </c>
      <c r="G1010" s="21" t="s">
        <v>2868</v>
      </c>
      <c r="H1010" s="21" t="s">
        <v>1026</v>
      </c>
      <c r="I1010" s="21" t="s">
        <v>1027</v>
      </c>
      <c r="J1010" s="21" t="s">
        <v>56</v>
      </c>
      <c r="K1010" s="21" t="s">
        <v>12</v>
      </c>
      <c r="L1010">
        <v>180</v>
      </c>
      <c r="M1010" s="21" t="s">
        <v>49</v>
      </c>
      <c r="N1010" s="21" t="s">
        <v>14</v>
      </c>
      <c r="O1010">
        <v>0.43569999999999998</v>
      </c>
      <c r="P1010">
        <v>78.426000000000002</v>
      </c>
      <c r="Q1010">
        <v>31.658300000000001</v>
      </c>
      <c r="R1010">
        <v>0.435699</v>
      </c>
      <c r="S1010">
        <v>78.425877999999997</v>
      </c>
      <c r="T1010" s="21" t="s">
        <v>315</v>
      </c>
      <c r="U1010">
        <v>31.658300000000001</v>
      </c>
      <c r="V1010">
        <v>2482.83</v>
      </c>
      <c r="W1010">
        <v>2026</v>
      </c>
    </row>
    <row r="1011" spans="1:23" x14ac:dyDescent="0.25">
      <c r="A1011">
        <v>72035793</v>
      </c>
      <c r="B1011" s="2">
        <v>46036</v>
      </c>
      <c r="C1011" s="21" t="s">
        <v>2517</v>
      </c>
      <c r="D1011" s="21" t="s">
        <v>329</v>
      </c>
      <c r="E1011" s="21" t="s">
        <v>330</v>
      </c>
      <c r="F1011" s="21" t="s">
        <v>2867</v>
      </c>
      <c r="G1011" s="21" t="s">
        <v>2868</v>
      </c>
      <c r="H1011" s="21" t="s">
        <v>2072</v>
      </c>
      <c r="I1011" s="21" t="s">
        <v>2073</v>
      </c>
      <c r="J1011" s="21" t="s">
        <v>56</v>
      </c>
      <c r="K1011" s="21" t="s">
        <v>12</v>
      </c>
      <c r="L1011">
        <v>414</v>
      </c>
      <c r="M1011" s="21" t="s">
        <v>49</v>
      </c>
      <c r="N1011" s="21" t="s">
        <v>14</v>
      </c>
      <c r="O1011">
        <v>1.3176000000000001</v>
      </c>
      <c r="P1011">
        <v>545.48599999999999</v>
      </c>
      <c r="Q1011">
        <v>31.658300000000001</v>
      </c>
      <c r="R1011">
        <v>1.3176000000000001</v>
      </c>
      <c r="S1011">
        <v>545.48601699999995</v>
      </c>
      <c r="T1011" s="21" t="s">
        <v>315</v>
      </c>
      <c r="U1011">
        <v>31.658300000000001</v>
      </c>
      <c r="V1011">
        <v>17269.16</v>
      </c>
      <c r="W1011">
        <v>2026</v>
      </c>
    </row>
    <row r="1012" spans="1:23" x14ac:dyDescent="0.25">
      <c r="A1012">
        <v>72035142</v>
      </c>
      <c r="B1012" s="2">
        <v>46042</v>
      </c>
      <c r="C1012" s="21" t="s">
        <v>2498</v>
      </c>
      <c r="D1012" s="21" t="s">
        <v>329</v>
      </c>
      <c r="E1012" s="21" t="s">
        <v>330</v>
      </c>
      <c r="F1012" s="21" t="s">
        <v>2869</v>
      </c>
      <c r="G1012" s="21" t="s">
        <v>2870</v>
      </c>
      <c r="H1012" s="21" t="s">
        <v>1208</v>
      </c>
      <c r="I1012" s="21" t="s">
        <v>1209</v>
      </c>
      <c r="J1012" s="21" t="s">
        <v>56</v>
      </c>
      <c r="K1012" s="21" t="s">
        <v>32</v>
      </c>
      <c r="L1012">
        <v>95</v>
      </c>
      <c r="M1012" s="21" t="s">
        <v>49</v>
      </c>
      <c r="N1012" s="21" t="s">
        <v>14</v>
      </c>
      <c r="O1012">
        <v>1.8242100000000001</v>
      </c>
      <c r="P1012">
        <v>173.3</v>
      </c>
      <c r="Q1012">
        <v>31.3596</v>
      </c>
      <c r="R1012">
        <v>1.8242100000000001</v>
      </c>
      <c r="S1012">
        <v>173.30004199999999</v>
      </c>
      <c r="T1012" s="21" t="s">
        <v>315</v>
      </c>
      <c r="U1012">
        <v>31.3596</v>
      </c>
      <c r="V1012">
        <v>5434.62</v>
      </c>
      <c r="W1012">
        <v>2026</v>
      </c>
    </row>
    <row r="1013" spans="1:23" x14ac:dyDescent="0.25">
      <c r="A1013">
        <v>72035793</v>
      </c>
      <c r="B1013" s="2">
        <v>46042</v>
      </c>
      <c r="C1013" s="21" t="s">
        <v>2517</v>
      </c>
      <c r="D1013" s="21" t="s">
        <v>329</v>
      </c>
      <c r="E1013" s="21" t="s">
        <v>330</v>
      </c>
      <c r="F1013" s="21" t="s">
        <v>2871</v>
      </c>
      <c r="G1013" s="21" t="s">
        <v>2872</v>
      </c>
      <c r="H1013" s="21" t="s">
        <v>2072</v>
      </c>
      <c r="I1013" s="21" t="s">
        <v>2073</v>
      </c>
      <c r="J1013" s="21" t="s">
        <v>56</v>
      </c>
      <c r="K1013" s="21" t="s">
        <v>12</v>
      </c>
      <c r="L1013">
        <v>690</v>
      </c>
      <c r="M1013" s="21" t="s">
        <v>49</v>
      </c>
      <c r="N1013" s="21" t="s">
        <v>14</v>
      </c>
      <c r="O1013">
        <v>1.3176000000000001</v>
      </c>
      <c r="P1013">
        <v>909.14499999999998</v>
      </c>
      <c r="Q1013">
        <v>31.3596</v>
      </c>
      <c r="R1013">
        <v>1.3176000000000001</v>
      </c>
      <c r="S1013">
        <v>909.14488700000004</v>
      </c>
      <c r="T1013" s="21" t="s">
        <v>315</v>
      </c>
      <c r="U1013">
        <v>31.3596</v>
      </c>
      <c r="V1013">
        <v>28510.42</v>
      </c>
      <c r="W1013">
        <v>2026</v>
      </c>
    </row>
    <row r="1014" spans="1:23" x14ac:dyDescent="0.25">
      <c r="A1014">
        <v>72035798</v>
      </c>
      <c r="B1014" s="2">
        <v>46042</v>
      </c>
      <c r="C1014" s="21" t="s">
        <v>2517</v>
      </c>
      <c r="D1014" s="21" t="s">
        <v>329</v>
      </c>
      <c r="E1014" s="21" t="s">
        <v>330</v>
      </c>
      <c r="F1014" s="21" t="s">
        <v>2869</v>
      </c>
      <c r="G1014" s="21" t="s">
        <v>2870</v>
      </c>
      <c r="H1014" s="21" t="s">
        <v>954</v>
      </c>
      <c r="I1014" s="21" t="s">
        <v>955</v>
      </c>
      <c r="J1014" s="21" t="s">
        <v>56</v>
      </c>
      <c r="K1014" s="21" t="s">
        <v>32</v>
      </c>
      <c r="L1014">
        <v>1330</v>
      </c>
      <c r="M1014" s="21" t="s">
        <v>49</v>
      </c>
      <c r="N1014" s="21" t="s">
        <v>14</v>
      </c>
      <c r="O1014">
        <v>0.58209999999999995</v>
      </c>
      <c r="P1014">
        <v>774.19299999999998</v>
      </c>
      <c r="Q1014">
        <v>31.3596</v>
      </c>
      <c r="R1014">
        <v>0.58209900000000003</v>
      </c>
      <c r="S1014">
        <v>774.19290999999998</v>
      </c>
      <c r="T1014" s="21" t="s">
        <v>315</v>
      </c>
      <c r="U1014">
        <v>31.3596</v>
      </c>
      <c r="V1014">
        <v>24278.38</v>
      </c>
      <c r="W1014">
        <v>2026</v>
      </c>
    </row>
    <row r="1015" spans="1:23" x14ac:dyDescent="0.25">
      <c r="A1015">
        <v>72035854</v>
      </c>
      <c r="B1015" s="2">
        <v>46042</v>
      </c>
      <c r="C1015" s="21" t="s">
        <v>2557</v>
      </c>
      <c r="D1015" s="21" t="s">
        <v>329</v>
      </c>
      <c r="E1015" s="21" t="s">
        <v>330</v>
      </c>
      <c r="F1015" s="21" t="s">
        <v>2871</v>
      </c>
      <c r="G1015" s="21" t="s">
        <v>2872</v>
      </c>
      <c r="H1015" s="21" t="s">
        <v>2072</v>
      </c>
      <c r="I1015" s="21" t="s">
        <v>2073</v>
      </c>
      <c r="J1015" s="21" t="s">
        <v>56</v>
      </c>
      <c r="K1015" s="21" t="s">
        <v>12</v>
      </c>
      <c r="L1015">
        <v>1104</v>
      </c>
      <c r="M1015" s="21" t="s">
        <v>49</v>
      </c>
      <c r="N1015" s="21" t="s">
        <v>14</v>
      </c>
      <c r="O1015">
        <v>1.3176000000000001</v>
      </c>
      <c r="P1015">
        <v>1454.63</v>
      </c>
      <c r="Q1015">
        <v>31.3596</v>
      </c>
      <c r="R1015">
        <v>1.3176000000000001</v>
      </c>
      <c r="S1015">
        <v>1454.6298420000001</v>
      </c>
      <c r="T1015" s="21" t="s">
        <v>315</v>
      </c>
      <c r="U1015">
        <v>31.3596</v>
      </c>
      <c r="V1015">
        <v>45616.61</v>
      </c>
      <c r="W1015">
        <v>2026</v>
      </c>
    </row>
    <row r="1016" spans="1:23" x14ac:dyDescent="0.25">
      <c r="A1016">
        <v>72036468</v>
      </c>
      <c r="B1016" s="2">
        <v>46042</v>
      </c>
      <c r="C1016" s="21" t="s">
        <v>2551</v>
      </c>
      <c r="D1016" s="21" t="s">
        <v>329</v>
      </c>
      <c r="E1016" s="21" t="s">
        <v>330</v>
      </c>
      <c r="F1016" s="21" t="s">
        <v>2869</v>
      </c>
      <c r="G1016" s="21" t="s">
        <v>2870</v>
      </c>
      <c r="H1016" s="21" t="s">
        <v>679</v>
      </c>
      <c r="I1016" s="21" t="s">
        <v>680</v>
      </c>
      <c r="J1016" s="21" t="s">
        <v>56</v>
      </c>
      <c r="K1016" s="21" t="s">
        <v>32</v>
      </c>
      <c r="L1016">
        <v>380</v>
      </c>
      <c r="M1016" s="21" t="s">
        <v>49</v>
      </c>
      <c r="N1016" s="21" t="s">
        <v>14</v>
      </c>
      <c r="O1016">
        <v>1.8494200000000001</v>
      </c>
      <c r="P1016">
        <v>702.78</v>
      </c>
      <c r="Q1016">
        <v>31.3596</v>
      </c>
      <c r="R1016">
        <v>1.8494189999999999</v>
      </c>
      <c r="S1016">
        <v>702.78000899999995</v>
      </c>
      <c r="T1016" s="21" t="s">
        <v>315</v>
      </c>
      <c r="U1016">
        <v>31.3596</v>
      </c>
      <c r="V1016">
        <v>22038.9</v>
      </c>
      <c r="W1016">
        <v>2026</v>
      </c>
    </row>
    <row r="1017" spans="1:23" x14ac:dyDescent="0.25">
      <c r="A1017">
        <v>72036763</v>
      </c>
      <c r="B1017" s="2">
        <v>46042</v>
      </c>
      <c r="C1017" s="21" t="s">
        <v>2850</v>
      </c>
      <c r="D1017" s="21" t="s">
        <v>329</v>
      </c>
      <c r="E1017" s="21" t="s">
        <v>330</v>
      </c>
      <c r="F1017" s="21" t="s">
        <v>2869</v>
      </c>
      <c r="G1017" s="21" t="s">
        <v>2870</v>
      </c>
      <c r="H1017" s="21" t="s">
        <v>2064</v>
      </c>
      <c r="I1017" s="21" t="s">
        <v>2065</v>
      </c>
      <c r="J1017" s="21" t="s">
        <v>56</v>
      </c>
      <c r="K1017" s="21" t="s">
        <v>32</v>
      </c>
      <c r="L1017">
        <v>1600</v>
      </c>
      <c r="M1017" s="21" t="s">
        <v>49</v>
      </c>
      <c r="N1017" s="21" t="s">
        <v>14</v>
      </c>
      <c r="O1017">
        <v>0.97950000000000004</v>
      </c>
      <c r="P1017">
        <v>1567.2</v>
      </c>
      <c r="Q1017">
        <v>31.3596</v>
      </c>
      <c r="R1017">
        <v>0.97950000000000004</v>
      </c>
      <c r="S1017">
        <v>1567.200155</v>
      </c>
      <c r="T1017" s="21" t="s">
        <v>315</v>
      </c>
      <c r="U1017">
        <v>31.3596</v>
      </c>
      <c r="V1017">
        <v>49146.77</v>
      </c>
      <c r="W1017">
        <v>2026</v>
      </c>
    </row>
    <row r="1018" spans="1:23" x14ac:dyDescent="0.25">
      <c r="A1018">
        <v>72036764</v>
      </c>
      <c r="B1018" s="2">
        <v>46042</v>
      </c>
      <c r="C1018" s="21" t="s">
        <v>2850</v>
      </c>
      <c r="D1018" s="21" t="s">
        <v>329</v>
      </c>
      <c r="E1018" s="21" t="s">
        <v>330</v>
      </c>
      <c r="F1018" s="21" t="s">
        <v>2869</v>
      </c>
      <c r="G1018" s="21" t="s">
        <v>2870</v>
      </c>
      <c r="H1018" s="21" t="s">
        <v>499</v>
      </c>
      <c r="I1018" s="21" t="s">
        <v>1008</v>
      </c>
      <c r="J1018" s="21" t="s">
        <v>56</v>
      </c>
      <c r="K1018" s="21" t="s">
        <v>32</v>
      </c>
      <c r="L1018">
        <v>580</v>
      </c>
      <c r="M1018" s="21" t="s">
        <v>49</v>
      </c>
      <c r="N1018" s="21" t="s">
        <v>14</v>
      </c>
      <c r="O1018">
        <v>0.97450000000000003</v>
      </c>
      <c r="P1018">
        <v>565.21</v>
      </c>
      <c r="Q1018">
        <v>31.3596</v>
      </c>
      <c r="R1018">
        <v>0.974499</v>
      </c>
      <c r="S1018">
        <v>565.210015</v>
      </c>
      <c r="T1018" s="21" t="s">
        <v>315</v>
      </c>
      <c r="U1018">
        <v>31.3596</v>
      </c>
      <c r="V1018">
        <v>17724.759999999998</v>
      </c>
      <c r="W1018">
        <v>2026</v>
      </c>
    </row>
    <row r="1019" spans="1:23" x14ac:dyDescent="0.25">
      <c r="A1019">
        <v>72033770</v>
      </c>
      <c r="B1019" s="2">
        <v>46027</v>
      </c>
      <c r="C1019" s="21" t="s">
        <v>2454</v>
      </c>
      <c r="D1019" s="21" t="s">
        <v>329</v>
      </c>
      <c r="E1019" s="21" t="s">
        <v>330</v>
      </c>
      <c r="F1019" s="21" t="s">
        <v>2824</v>
      </c>
      <c r="G1019" s="21" t="s">
        <v>2825</v>
      </c>
      <c r="H1019" s="21" t="s">
        <v>369</v>
      </c>
      <c r="I1019" s="21" t="s">
        <v>370</v>
      </c>
      <c r="J1019" s="21" t="s">
        <v>50</v>
      </c>
      <c r="K1019" s="21" t="s">
        <v>33</v>
      </c>
      <c r="L1019">
        <v>4117</v>
      </c>
      <c r="M1019" s="21" t="s">
        <v>49</v>
      </c>
      <c r="N1019" s="21" t="s">
        <v>14</v>
      </c>
      <c r="O1019">
        <v>2.0165999999999999</v>
      </c>
      <c r="P1019">
        <v>8302.3420000000006</v>
      </c>
      <c r="Q1019">
        <v>31.591200000000001</v>
      </c>
      <c r="R1019">
        <v>2.0165989999999998</v>
      </c>
      <c r="S1019">
        <v>8302.3421070000004</v>
      </c>
      <c r="T1019" s="21" t="s">
        <v>315</v>
      </c>
      <c r="U1019">
        <v>31.591200000000001</v>
      </c>
      <c r="V1019">
        <v>262280.95</v>
      </c>
      <c r="W1019">
        <v>2026</v>
      </c>
    </row>
    <row r="1020" spans="1:23" x14ac:dyDescent="0.25">
      <c r="A1020">
        <v>72033937</v>
      </c>
      <c r="B1020" s="2">
        <v>46027</v>
      </c>
      <c r="C1020" s="21" t="s">
        <v>2439</v>
      </c>
      <c r="D1020" s="21" t="s">
        <v>329</v>
      </c>
      <c r="E1020" s="21" t="s">
        <v>330</v>
      </c>
      <c r="F1020" s="21" t="s">
        <v>2826</v>
      </c>
      <c r="G1020" s="21" t="s">
        <v>2827</v>
      </c>
      <c r="H1020" s="21" t="s">
        <v>2452</v>
      </c>
      <c r="I1020" s="21" t="s">
        <v>2453</v>
      </c>
      <c r="J1020" s="21" t="s">
        <v>50</v>
      </c>
      <c r="K1020" s="21" t="s">
        <v>32</v>
      </c>
      <c r="L1020">
        <v>1050</v>
      </c>
      <c r="M1020" s="21" t="s">
        <v>49</v>
      </c>
      <c r="N1020" s="21" t="s">
        <v>14</v>
      </c>
      <c r="O1020">
        <v>2.3105099999999998</v>
      </c>
      <c r="P1020">
        <v>2426.0309999999999</v>
      </c>
      <c r="Q1020">
        <v>31.591200000000001</v>
      </c>
      <c r="R1020">
        <v>2.3105090000000001</v>
      </c>
      <c r="S1020">
        <v>2426.0309830000001</v>
      </c>
      <c r="T1020" s="21" t="s">
        <v>315</v>
      </c>
      <c r="U1020">
        <v>31.591200000000001</v>
      </c>
      <c r="V1020">
        <v>76641.23</v>
      </c>
      <c r="W1020">
        <v>2026</v>
      </c>
    </row>
    <row r="1021" spans="1:23" x14ac:dyDescent="0.25">
      <c r="A1021">
        <v>72033954</v>
      </c>
      <c r="B1021" s="2">
        <v>46027</v>
      </c>
      <c r="C1021" s="21" t="s">
        <v>2439</v>
      </c>
      <c r="D1021" s="21" t="s">
        <v>329</v>
      </c>
      <c r="E1021" s="21" t="s">
        <v>330</v>
      </c>
      <c r="F1021" s="21" t="s">
        <v>2826</v>
      </c>
      <c r="G1021" s="21" t="s">
        <v>2827</v>
      </c>
      <c r="H1021" s="21" t="s">
        <v>2452</v>
      </c>
      <c r="I1021" s="21" t="s">
        <v>2453</v>
      </c>
      <c r="J1021" s="21" t="s">
        <v>50</v>
      </c>
      <c r="K1021" s="21" t="s">
        <v>32</v>
      </c>
      <c r="L1021">
        <v>1050</v>
      </c>
      <c r="M1021" s="21" t="s">
        <v>49</v>
      </c>
      <c r="N1021" s="21" t="s">
        <v>14</v>
      </c>
      <c r="O1021">
        <v>2.3105000000000002</v>
      </c>
      <c r="P1021">
        <v>2426.0300000000002</v>
      </c>
      <c r="Q1021">
        <v>31.591200000000001</v>
      </c>
      <c r="R1021">
        <v>2.3105000000000002</v>
      </c>
      <c r="S1021">
        <v>2426.030033</v>
      </c>
      <c r="T1021" s="21" t="s">
        <v>315</v>
      </c>
      <c r="U1021">
        <v>31.591200000000001</v>
      </c>
      <c r="V1021">
        <v>76641.2</v>
      </c>
      <c r="W1021">
        <v>2026</v>
      </c>
    </row>
    <row r="1022" spans="1:23" x14ac:dyDescent="0.25">
      <c r="A1022">
        <v>72033969</v>
      </c>
      <c r="B1022" s="2">
        <v>46027</v>
      </c>
      <c r="C1022" s="21" t="s">
        <v>2439</v>
      </c>
      <c r="D1022" s="21" t="s">
        <v>329</v>
      </c>
      <c r="E1022" s="21" t="s">
        <v>330</v>
      </c>
      <c r="F1022" s="21" t="s">
        <v>2830</v>
      </c>
      <c r="G1022" s="21" t="s">
        <v>2831</v>
      </c>
      <c r="H1022" s="21" t="s">
        <v>373</v>
      </c>
      <c r="I1022" s="21" t="s">
        <v>374</v>
      </c>
      <c r="J1022" s="21" t="s">
        <v>50</v>
      </c>
      <c r="K1022" s="21" t="s">
        <v>33</v>
      </c>
      <c r="L1022">
        <v>1100</v>
      </c>
      <c r="M1022" s="21" t="s">
        <v>49</v>
      </c>
      <c r="N1022" s="21" t="s">
        <v>14</v>
      </c>
      <c r="O1022">
        <v>1.4359999999999999</v>
      </c>
      <c r="P1022">
        <v>1579.6</v>
      </c>
      <c r="Q1022">
        <v>31.591200000000001</v>
      </c>
      <c r="R1022">
        <v>1.435999</v>
      </c>
      <c r="S1022">
        <v>1579.600015</v>
      </c>
      <c r="T1022" s="21" t="s">
        <v>315</v>
      </c>
      <c r="U1022">
        <v>31.591200000000001</v>
      </c>
      <c r="V1022">
        <v>49901.46</v>
      </c>
      <c r="W1022">
        <v>2026</v>
      </c>
    </row>
    <row r="1023" spans="1:23" x14ac:dyDescent="0.25">
      <c r="A1023">
        <v>72033970</v>
      </c>
      <c r="B1023" s="2">
        <v>46027</v>
      </c>
      <c r="C1023" s="21" t="s">
        <v>2439</v>
      </c>
      <c r="D1023" s="21" t="s">
        <v>329</v>
      </c>
      <c r="E1023" s="21" t="s">
        <v>330</v>
      </c>
      <c r="F1023" s="21" t="s">
        <v>2826</v>
      </c>
      <c r="G1023" s="21" t="s">
        <v>2827</v>
      </c>
      <c r="H1023" s="21" t="s">
        <v>1224</v>
      </c>
      <c r="I1023" s="21" t="s">
        <v>1225</v>
      </c>
      <c r="J1023" s="21" t="s">
        <v>50</v>
      </c>
      <c r="K1023" s="21" t="s">
        <v>32</v>
      </c>
      <c r="L1023">
        <v>240</v>
      </c>
      <c r="M1023" s="21" t="s">
        <v>49</v>
      </c>
      <c r="N1023" s="21" t="s">
        <v>14</v>
      </c>
      <c r="O1023">
        <v>3.1440000000000001</v>
      </c>
      <c r="P1023">
        <v>754.56</v>
      </c>
      <c r="Q1023">
        <v>31.591200000000001</v>
      </c>
      <c r="R1023">
        <v>3.143999</v>
      </c>
      <c r="S1023">
        <v>754.56012999999996</v>
      </c>
      <c r="T1023" s="21" t="s">
        <v>315</v>
      </c>
      <c r="U1023">
        <v>31.591200000000001</v>
      </c>
      <c r="V1023">
        <v>23837.46</v>
      </c>
      <c r="W1023">
        <v>2026</v>
      </c>
    </row>
    <row r="1024" spans="1:23" x14ac:dyDescent="0.25">
      <c r="A1024">
        <v>72033970</v>
      </c>
      <c r="B1024" s="2">
        <v>46027</v>
      </c>
      <c r="C1024" s="21" t="s">
        <v>2439</v>
      </c>
      <c r="D1024" s="21" t="s">
        <v>329</v>
      </c>
      <c r="E1024" s="21" t="s">
        <v>330</v>
      </c>
      <c r="F1024" s="21" t="s">
        <v>2832</v>
      </c>
      <c r="G1024" s="21" t="s">
        <v>2833</v>
      </c>
      <c r="H1024" s="21" t="s">
        <v>1224</v>
      </c>
      <c r="I1024" s="21" t="s">
        <v>1225</v>
      </c>
      <c r="J1024" s="21" t="s">
        <v>50</v>
      </c>
      <c r="K1024" s="21" t="s">
        <v>32</v>
      </c>
      <c r="L1024">
        <v>240</v>
      </c>
      <c r="M1024" s="21" t="s">
        <v>49</v>
      </c>
      <c r="N1024" s="21" t="s">
        <v>14</v>
      </c>
      <c r="O1024">
        <v>3.1440000000000001</v>
      </c>
      <c r="P1024">
        <v>754.56</v>
      </c>
      <c r="Q1024">
        <v>31.591200000000001</v>
      </c>
      <c r="R1024">
        <v>3.143999</v>
      </c>
      <c r="S1024">
        <v>754.56012999999996</v>
      </c>
      <c r="T1024" s="21" t="s">
        <v>315</v>
      </c>
      <c r="U1024">
        <v>31.591200000000001</v>
      </c>
      <c r="V1024">
        <v>23837.46</v>
      </c>
      <c r="W1024">
        <v>2026</v>
      </c>
    </row>
    <row r="1025" spans="1:23" x14ac:dyDescent="0.25">
      <c r="A1025">
        <v>72033970</v>
      </c>
      <c r="B1025" s="2">
        <v>46027</v>
      </c>
      <c r="C1025" s="21" t="s">
        <v>2439</v>
      </c>
      <c r="D1025" s="21" t="s">
        <v>329</v>
      </c>
      <c r="E1025" s="21" t="s">
        <v>330</v>
      </c>
      <c r="F1025" s="21" t="s">
        <v>2832</v>
      </c>
      <c r="G1025" s="21" t="s">
        <v>2833</v>
      </c>
      <c r="H1025" s="21" t="s">
        <v>1222</v>
      </c>
      <c r="I1025" s="21" t="s">
        <v>1223</v>
      </c>
      <c r="J1025" s="21" t="s">
        <v>50</v>
      </c>
      <c r="K1025" s="21" t="s">
        <v>32</v>
      </c>
      <c r="L1025">
        <v>350</v>
      </c>
      <c r="M1025" s="21" t="s">
        <v>49</v>
      </c>
      <c r="N1025" s="21" t="s">
        <v>14</v>
      </c>
      <c r="O1025">
        <v>3.5548999999999999</v>
      </c>
      <c r="P1025">
        <v>1244.2149999999999</v>
      </c>
      <c r="Q1025">
        <v>31.591200000000001</v>
      </c>
      <c r="R1025">
        <v>3.5548999999999999</v>
      </c>
      <c r="S1025">
        <v>1244.2148440000001</v>
      </c>
      <c r="T1025" s="21" t="s">
        <v>315</v>
      </c>
      <c r="U1025">
        <v>31.591200000000001</v>
      </c>
      <c r="V1025">
        <v>39306.239999999998</v>
      </c>
      <c r="W1025">
        <v>2026</v>
      </c>
    </row>
    <row r="1026" spans="1:23" x14ac:dyDescent="0.25">
      <c r="A1026">
        <v>72033972</v>
      </c>
      <c r="B1026" s="2">
        <v>46027</v>
      </c>
      <c r="C1026" s="21" t="s">
        <v>2439</v>
      </c>
      <c r="D1026" s="21" t="s">
        <v>329</v>
      </c>
      <c r="E1026" s="21" t="s">
        <v>330</v>
      </c>
      <c r="F1026" s="21" t="s">
        <v>2826</v>
      </c>
      <c r="G1026" s="21" t="s">
        <v>2827</v>
      </c>
      <c r="H1026" s="21" t="s">
        <v>1218</v>
      </c>
      <c r="I1026" s="21" t="s">
        <v>1219</v>
      </c>
      <c r="J1026" s="21" t="s">
        <v>50</v>
      </c>
      <c r="K1026" s="21" t="s">
        <v>32</v>
      </c>
      <c r="L1026">
        <v>66</v>
      </c>
      <c r="M1026" s="21" t="s">
        <v>49</v>
      </c>
      <c r="N1026" s="21" t="s">
        <v>14</v>
      </c>
      <c r="O1026">
        <v>2.8511000000000002</v>
      </c>
      <c r="P1026">
        <v>188.173</v>
      </c>
      <c r="Q1026">
        <v>31.591200000000001</v>
      </c>
      <c r="R1026">
        <v>2.851099</v>
      </c>
      <c r="S1026">
        <v>188.17297199999999</v>
      </c>
      <c r="T1026" s="21" t="s">
        <v>315</v>
      </c>
      <c r="U1026">
        <v>31.591200000000001</v>
      </c>
      <c r="V1026">
        <v>5944.61</v>
      </c>
      <c r="W1026">
        <v>2026</v>
      </c>
    </row>
    <row r="1027" spans="1:23" x14ac:dyDescent="0.25">
      <c r="A1027">
        <v>72033975</v>
      </c>
      <c r="B1027" s="2">
        <v>46027</v>
      </c>
      <c r="C1027" s="21" t="s">
        <v>2439</v>
      </c>
      <c r="D1027" s="21" t="s">
        <v>329</v>
      </c>
      <c r="E1027" s="21" t="s">
        <v>330</v>
      </c>
      <c r="F1027" s="21" t="s">
        <v>2832</v>
      </c>
      <c r="G1027" s="21" t="s">
        <v>2833</v>
      </c>
      <c r="H1027" s="21" t="s">
        <v>628</v>
      </c>
      <c r="I1027" s="21" t="s">
        <v>670</v>
      </c>
      <c r="J1027" s="21" t="s">
        <v>50</v>
      </c>
      <c r="K1027" s="21" t="s">
        <v>32</v>
      </c>
      <c r="L1027">
        <v>264</v>
      </c>
      <c r="M1027" s="21" t="s">
        <v>49</v>
      </c>
      <c r="N1027" s="21" t="s">
        <v>14</v>
      </c>
      <c r="O1027">
        <v>2.8511000000000002</v>
      </c>
      <c r="P1027">
        <v>752.69</v>
      </c>
      <c r="Q1027">
        <v>31.591200000000001</v>
      </c>
      <c r="R1027">
        <v>2.851099</v>
      </c>
      <c r="S1027">
        <v>752.68998899999997</v>
      </c>
      <c r="T1027" s="21" t="s">
        <v>315</v>
      </c>
      <c r="U1027">
        <v>31.591200000000001</v>
      </c>
      <c r="V1027">
        <v>23778.38</v>
      </c>
      <c r="W1027">
        <v>2026</v>
      </c>
    </row>
    <row r="1028" spans="1:23" x14ac:dyDescent="0.25">
      <c r="A1028">
        <v>72033975</v>
      </c>
      <c r="B1028" s="2">
        <v>46027</v>
      </c>
      <c r="C1028" s="21" t="s">
        <v>2439</v>
      </c>
      <c r="D1028" s="21" t="s">
        <v>329</v>
      </c>
      <c r="E1028" s="21" t="s">
        <v>330</v>
      </c>
      <c r="F1028" s="21" t="s">
        <v>2832</v>
      </c>
      <c r="G1028" s="21" t="s">
        <v>2833</v>
      </c>
      <c r="H1028" s="21" t="s">
        <v>1220</v>
      </c>
      <c r="I1028" s="21" t="s">
        <v>1221</v>
      </c>
      <c r="J1028" s="21" t="s">
        <v>50</v>
      </c>
      <c r="K1028" s="21" t="s">
        <v>32</v>
      </c>
      <c r="L1028">
        <v>540</v>
      </c>
      <c r="M1028" s="21" t="s">
        <v>49</v>
      </c>
      <c r="N1028" s="21" t="s">
        <v>14</v>
      </c>
      <c r="O1028">
        <v>3.1440000000000001</v>
      </c>
      <c r="P1028">
        <v>1697.76</v>
      </c>
      <c r="Q1028">
        <v>31.591200000000001</v>
      </c>
      <c r="R1028">
        <v>3.143999</v>
      </c>
      <c r="S1028">
        <v>1697.760135</v>
      </c>
      <c r="T1028" s="21" t="s">
        <v>315</v>
      </c>
      <c r="U1028">
        <v>31.591200000000001</v>
      </c>
      <c r="V1028">
        <v>53634.28</v>
      </c>
      <c r="W1028">
        <v>2026</v>
      </c>
    </row>
    <row r="1029" spans="1:23" x14ac:dyDescent="0.25">
      <c r="A1029">
        <v>72033980</v>
      </c>
      <c r="B1029" s="2">
        <v>46027</v>
      </c>
      <c r="C1029" s="21" t="s">
        <v>2439</v>
      </c>
      <c r="D1029" s="21" t="s">
        <v>329</v>
      </c>
      <c r="E1029" s="21" t="s">
        <v>330</v>
      </c>
      <c r="F1029" s="21" t="s">
        <v>2830</v>
      </c>
      <c r="G1029" s="21" t="s">
        <v>2831</v>
      </c>
      <c r="H1029" s="21" t="s">
        <v>373</v>
      </c>
      <c r="I1029" s="21" t="s">
        <v>374</v>
      </c>
      <c r="J1029" s="21" t="s">
        <v>50</v>
      </c>
      <c r="K1029" s="21" t="s">
        <v>33</v>
      </c>
      <c r="L1029">
        <v>200</v>
      </c>
      <c r="M1029" s="21" t="s">
        <v>49</v>
      </c>
      <c r="N1029" s="21" t="s">
        <v>14</v>
      </c>
      <c r="O1029">
        <v>1.4359999999999999</v>
      </c>
      <c r="P1029">
        <v>287.2</v>
      </c>
      <c r="Q1029">
        <v>31.591200000000001</v>
      </c>
      <c r="R1029">
        <v>1.435999</v>
      </c>
      <c r="S1029">
        <v>287.19991599999997</v>
      </c>
      <c r="T1029" s="21" t="s">
        <v>315</v>
      </c>
      <c r="U1029">
        <v>31.591200000000001</v>
      </c>
      <c r="V1029">
        <v>9072.99</v>
      </c>
      <c r="W1029">
        <v>2026</v>
      </c>
    </row>
    <row r="1030" spans="1:23" x14ac:dyDescent="0.25">
      <c r="A1030">
        <v>72033983</v>
      </c>
      <c r="B1030" s="2">
        <v>46027</v>
      </c>
      <c r="C1030" s="21" t="s">
        <v>2439</v>
      </c>
      <c r="D1030" s="21" t="s">
        <v>329</v>
      </c>
      <c r="E1030" s="21" t="s">
        <v>330</v>
      </c>
      <c r="F1030" s="21" t="s">
        <v>2830</v>
      </c>
      <c r="G1030" s="21" t="s">
        <v>2831</v>
      </c>
      <c r="H1030" s="21" t="s">
        <v>371</v>
      </c>
      <c r="I1030" s="21" t="s">
        <v>372</v>
      </c>
      <c r="J1030" s="21" t="s">
        <v>50</v>
      </c>
      <c r="K1030" s="21" t="s">
        <v>33</v>
      </c>
      <c r="L1030">
        <v>1100</v>
      </c>
      <c r="M1030" s="21" t="s">
        <v>49</v>
      </c>
      <c r="N1030" s="21" t="s">
        <v>14</v>
      </c>
      <c r="O1030">
        <v>1.4359999999999999</v>
      </c>
      <c r="P1030">
        <v>1579.6</v>
      </c>
      <c r="Q1030">
        <v>31.591200000000001</v>
      </c>
      <c r="R1030">
        <v>1.435999</v>
      </c>
      <c r="S1030">
        <v>1579.600015</v>
      </c>
      <c r="T1030" s="21" t="s">
        <v>315</v>
      </c>
      <c r="U1030">
        <v>31.591200000000001</v>
      </c>
      <c r="V1030">
        <v>49901.46</v>
      </c>
      <c r="W1030">
        <v>2026</v>
      </c>
    </row>
    <row r="1031" spans="1:23" x14ac:dyDescent="0.25">
      <c r="A1031">
        <v>72033983</v>
      </c>
      <c r="B1031" s="2">
        <v>46027</v>
      </c>
      <c r="C1031" s="21" t="s">
        <v>2439</v>
      </c>
      <c r="D1031" s="21" t="s">
        <v>329</v>
      </c>
      <c r="E1031" s="21" t="s">
        <v>330</v>
      </c>
      <c r="F1031" s="21" t="s">
        <v>2830</v>
      </c>
      <c r="G1031" s="21" t="s">
        <v>2831</v>
      </c>
      <c r="H1031" s="21" t="s">
        <v>371</v>
      </c>
      <c r="I1031" s="21" t="s">
        <v>372</v>
      </c>
      <c r="J1031" s="21" t="s">
        <v>50</v>
      </c>
      <c r="K1031" s="21" t="s">
        <v>33</v>
      </c>
      <c r="L1031">
        <v>900</v>
      </c>
      <c r="M1031" s="21" t="s">
        <v>49</v>
      </c>
      <c r="N1031" s="21" t="s">
        <v>14</v>
      </c>
      <c r="O1031">
        <v>1.4359999999999999</v>
      </c>
      <c r="P1031">
        <v>1292.4000000000001</v>
      </c>
      <c r="Q1031">
        <v>31.591200000000001</v>
      </c>
      <c r="R1031">
        <v>1.435999</v>
      </c>
      <c r="S1031">
        <v>1292.4000980000001</v>
      </c>
      <c r="T1031" s="21" t="s">
        <v>315</v>
      </c>
      <c r="U1031">
        <v>31.591200000000001</v>
      </c>
      <c r="V1031">
        <v>40828.47</v>
      </c>
      <c r="W1031">
        <v>2026</v>
      </c>
    </row>
    <row r="1032" spans="1:23" x14ac:dyDescent="0.25">
      <c r="A1032">
        <v>72033989</v>
      </c>
      <c r="B1032" s="2">
        <v>46027</v>
      </c>
      <c r="C1032" s="21" t="s">
        <v>2439</v>
      </c>
      <c r="D1032" s="21" t="s">
        <v>329</v>
      </c>
      <c r="E1032" s="21" t="s">
        <v>330</v>
      </c>
      <c r="F1032" s="21" t="s">
        <v>2830</v>
      </c>
      <c r="G1032" s="21" t="s">
        <v>2831</v>
      </c>
      <c r="H1032" s="21" t="s">
        <v>769</v>
      </c>
      <c r="I1032" s="21" t="s">
        <v>770</v>
      </c>
      <c r="J1032" s="21" t="s">
        <v>50</v>
      </c>
      <c r="K1032" s="21" t="s">
        <v>33</v>
      </c>
      <c r="L1032">
        <v>1000</v>
      </c>
      <c r="M1032" s="21" t="s">
        <v>49</v>
      </c>
      <c r="N1032" s="21" t="s">
        <v>14</v>
      </c>
      <c r="O1032">
        <v>1.4359999999999999</v>
      </c>
      <c r="P1032">
        <v>1436</v>
      </c>
      <c r="Q1032">
        <v>31.591200000000001</v>
      </c>
      <c r="R1032">
        <v>1.435999</v>
      </c>
      <c r="S1032">
        <v>1435.999898</v>
      </c>
      <c r="T1032" s="21" t="s">
        <v>315</v>
      </c>
      <c r="U1032">
        <v>31.591200000000001</v>
      </c>
      <c r="V1032">
        <v>45364.959999999999</v>
      </c>
      <c r="W1032">
        <v>2026</v>
      </c>
    </row>
    <row r="1033" spans="1:23" x14ac:dyDescent="0.25">
      <c r="A1033">
        <v>72034037</v>
      </c>
      <c r="B1033" s="2">
        <v>46027</v>
      </c>
      <c r="C1033" s="21" t="s">
        <v>2467</v>
      </c>
      <c r="D1033" s="21" t="s">
        <v>329</v>
      </c>
      <c r="E1033" s="21" t="s">
        <v>330</v>
      </c>
      <c r="F1033" s="21" t="s">
        <v>2901</v>
      </c>
      <c r="G1033" s="21" t="s">
        <v>2902</v>
      </c>
      <c r="H1033" s="21" t="s">
        <v>2903</v>
      </c>
      <c r="I1033" s="21" t="s">
        <v>2904</v>
      </c>
      <c r="J1033" s="21" t="s">
        <v>50</v>
      </c>
      <c r="K1033" s="21" t="s">
        <v>557</v>
      </c>
      <c r="L1033">
        <v>1020</v>
      </c>
      <c r="M1033" s="21" t="s">
        <v>49</v>
      </c>
      <c r="N1033" s="21" t="s">
        <v>14</v>
      </c>
      <c r="O1033">
        <v>3.5042</v>
      </c>
      <c r="P1033">
        <v>3574.28</v>
      </c>
      <c r="Q1033">
        <v>31.591200000000001</v>
      </c>
      <c r="R1033">
        <v>3.5041989999999998</v>
      </c>
      <c r="S1033">
        <v>3574.2798619999999</v>
      </c>
      <c r="T1033" s="21" t="s">
        <v>315</v>
      </c>
      <c r="U1033">
        <v>31.591200000000001</v>
      </c>
      <c r="V1033">
        <v>112915.79</v>
      </c>
      <c r="W1033">
        <v>2026</v>
      </c>
    </row>
    <row r="1034" spans="1:23" x14ac:dyDescent="0.25">
      <c r="A1034">
        <v>72034090</v>
      </c>
      <c r="B1034" s="2">
        <v>46027</v>
      </c>
      <c r="C1034" s="21" t="s">
        <v>2442</v>
      </c>
      <c r="D1034" s="21" t="s">
        <v>329</v>
      </c>
      <c r="E1034" s="21" t="s">
        <v>330</v>
      </c>
      <c r="F1034" s="21" t="s">
        <v>2830</v>
      </c>
      <c r="G1034" s="21" t="s">
        <v>2831</v>
      </c>
      <c r="H1034" s="21" t="s">
        <v>769</v>
      </c>
      <c r="I1034" s="21" t="s">
        <v>770</v>
      </c>
      <c r="J1034" s="21" t="s">
        <v>50</v>
      </c>
      <c r="K1034" s="21" t="s">
        <v>33</v>
      </c>
      <c r="L1034">
        <v>300</v>
      </c>
      <c r="M1034" s="21" t="s">
        <v>49</v>
      </c>
      <c r="N1034" s="21" t="s">
        <v>14</v>
      </c>
      <c r="O1034">
        <v>1.4359999999999999</v>
      </c>
      <c r="P1034">
        <v>430.8</v>
      </c>
      <c r="Q1034">
        <v>31.591200000000001</v>
      </c>
      <c r="R1034">
        <v>1.435999</v>
      </c>
      <c r="S1034">
        <v>430.80003199999999</v>
      </c>
      <c r="T1034" s="21" t="s">
        <v>315</v>
      </c>
      <c r="U1034">
        <v>31.591200000000001</v>
      </c>
      <c r="V1034">
        <v>13609.49</v>
      </c>
      <c r="W1034">
        <v>2026</v>
      </c>
    </row>
    <row r="1035" spans="1:23" x14ac:dyDescent="0.25">
      <c r="A1035">
        <v>72034092</v>
      </c>
      <c r="B1035" s="2">
        <v>46027</v>
      </c>
      <c r="C1035" s="21" t="s">
        <v>2442</v>
      </c>
      <c r="D1035" s="21" t="s">
        <v>329</v>
      </c>
      <c r="E1035" s="21" t="s">
        <v>330</v>
      </c>
      <c r="F1035" s="21" t="s">
        <v>2826</v>
      </c>
      <c r="G1035" s="21" t="s">
        <v>2827</v>
      </c>
      <c r="H1035" s="21" t="s">
        <v>1218</v>
      </c>
      <c r="I1035" s="21" t="s">
        <v>1219</v>
      </c>
      <c r="J1035" s="21" t="s">
        <v>50</v>
      </c>
      <c r="K1035" s="21" t="s">
        <v>32</v>
      </c>
      <c r="L1035">
        <v>792</v>
      </c>
      <c r="M1035" s="21" t="s">
        <v>49</v>
      </c>
      <c r="N1035" s="21" t="s">
        <v>14</v>
      </c>
      <c r="O1035">
        <v>2.8511000000000002</v>
      </c>
      <c r="P1035">
        <v>2258.0709999999999</v>
      </c>
      <c r="Q1035">
        <v>31.591200000000001</v>
      </c>
      <c r="R1035">
        <v>2.851099</v>
      </c>
      <c r="S1035">
        <v>2258.0709179999999</v>
      </c>
      <c r="T1035" s="21" t="s">
        <v>315</v>
      </c>
      <c r="U1035">
        <v>31.591200000000001</v>
      </c>
      <c r="V1035">
        <v>71335.17</v>
      </c>
      <c r="W1035">
        <v>2026</v>
      </c>
    </row>
    <row r="1036" spans="1:23" x14ac:dyDescent="0.25">
      <c r="A1036">
        <v>72034189</v>
      </c>
      <c r="B1036" s="2">
        <v>46027</v>
      </c>
      <c r="C1036" s="21" t="s">
        <v>2447</v>
      </c>
      <c r="D1036" s="21" t="s">
        <v>329</v>
      </c>
      <c r="E1036" s="21" t="s">
        <v>330</v>
      </c>
      <c r="F1036" s="21" t="s">
        <v>2834</v>
      </c>
      <c r="G1036" s="21" t="s">
        <v>2835</v>
      </c>
      <c r="H1036" s="21" t="s">
        <v>2365</v>
      </c>
      <c r="I1036" s="21" t="s">
        <v>2366</v>
      </c>
      <c r="J1036" s="21" t="s">
        <v>50</v>
      </c>
      <c r="K1036" s="21" t="s">
        <v>12</v>
      </c>
      <c r="L1036">
        <v>307</v>
      </c>
      <c r="M1036" s="21" t="s">
        <v>49</v>
      </c>
      <c r="N1036" s="21" t="s">
        <v>14</v>
      </c>
      <c r="O1036">
        <v>1.8532900000000001</v>
      </c>
      <c r="P1036">
        <v>568.96</v>
      </c>
      <c r="Q1036">
        <v>31.591200000000001</v>
      </c>
      <c r="R1036">
        <v>1.8532900000000001</v>
      </c>
      <c r="S1036">
        <v>568.96002599999997</v>
      </c>
      <c r="T1036" s="21" t="s">
        <v>315</v>
      </c>
      <c r="U1036">
        <v>31.591200000000001</v>
      </c>
      <c r="V1036">
        <v>17974.13</v>
      </c>
      <c r="W1036">
        <v>2026</v>
      </c>
    </row>
    <row r="1037" spans="1:23" x14ac:dyDescent="0.25">
      <c r="A1037">
        <v>72034208</v>
      </c>
      <c r="B1037" s="2">
        <v>46027</v>
      </c>
      <c r="C1037" s="21" t="s">
        <v>2448</v>
      </c>
      <c r="D1037" s="21" t="s">
        <v>329</v>
      </c>
      <c r="E1037" s="21" t="s">
        <v>330</v>
      </c>
      <c r="F1037" s="21" t="s">
        <v>2826</v>
      </c>
      <c r="G1037" s="21" t="s">
        <v>2827</v>
      </c>
      <c r="H1037" s="21" t="s">
        <v>1611</v>
      </c>
      <c r="I1037" s="21" t="s">
        <v>1612</v>
      </c>
      <c r="J1037" s="21" t="s">
        <v>50</v>
      </c>
      <c r="K1037" s="21" t="s">
        <v>32</v>
      </c>
      <c r="L1037">
        <v>140</v>
      </c>
      <c r="M1037" s="21" t="s">
        <v>49</v>
      </c>
      <c r="N1037" s="21" t="s">
        <v>14</v>
      </c>
      <c r="O1037">
        <v>2.3212999999999999</v>
      </c>
      <c r="P1037">
        <v>324.98200000000003</v>
      </c>
      <c r="Q1037">
        <v>31.591200000000001</v>
      </c>
      <c r="R1037">
        <v>2.3212989999999998</v>
      </c>
      <c r="S1037">
        <v>324.98195700000002</v>
      </c>
      <c r="T1037" s="21" t="s">
        <v>315</v>
      </c>
      <c r="U1037">
        <v>31.591200000000001</v>
      </c>
      <c r="V1037">
        <v>10266.57</v>
      </c>
      <c r="W1037">
        <v>2026</v>
      </c>
    </row>
    <row r="1038" spans="1:23" x14ac:dyDescent="0.25">
      <c r="A1038">
        <v>72034221</v>
      </c>
      <c r="B1038" s="2">
        <v>46027</v>
      </c>
      <c r="C1038" s="21" t="s">
        <v>2448</v>
      </c>
      <c r="D1038" s="21" t="s">
        <v>329</v>
      </c>
      <c r="E1038" s="21" t="s">
        <v>330</v>
      </c>
      <c r="F1038" s="21" t="s">
        <v>2826</v>
      </c>
      <c r="G1038" s="21" t="s">
        <v>2827</v>
      </c>
      <c r="H1038" s="21" t="s">
        <v>628</v>
      </c>
      <c r="I1038" s="21" t="s">
        <v>670</v>
      </c>
      <c r="J1038" s="21" t="s">
        <v>50</v>
      </c>
      <c r="K1038" s="21" t="s">
        <v>32</v>
      </c>
      <c r="L1038">
        <v>198</v>
      </c>
      <c r="M1038" s="21" t="s">
        <v>49</v>
      </c>
      <c r="N1038" s="21" t="s">
        <v>14</v>
      </c>
      <c r="O1038">
        <v>2.8511000000000002</v>
      </c>
      <c r="P1038">
        <v>564.51800000000003</v>
      </c>
      <c r="Q1038">
        <v>31.591200000000001</v>
      </c>
      <c r="R1038">
        <v>2.851099</v>
      </c>
      <c r="S1038">
        <v>564.517967</v>
      </c>
      <c r="T1038" s="21" t="s">
        <v>315</v>
      </c>
      <c r="U1038">
        <v>31.591200000000001</v>
      </c>
      <c r="V1038">
        <v>17833.8</v>
      </c>
      <c r="W1038">
        <v>2026</v>
      </c>
    </row>
    <row r="1039" spans="1:23" x14ac:dyDescent="0.25">
      <c r="A1039">
        <v>72034221</v>
      </c>
      <c r="B1039" s="2">
        <v>46027</v>
      </c>
      <c r="C1039" s="21" t="s">
        <v>2448</v>
      </c>
      <c r="D1039" s="21" t="s">
        <v>329</v>
      </c>
      <c r="E1039" s="21" t="s">
        <v>330</v>
      </c>
      <c r="F1039" s="21" t="s">
        <v>2832</v>
      </c>
      <c r="G1039" s="21" t="s">
        <v>2833</v>
      </c>
      <c r="H1039" s="21" t="s">
        <v>628</v>
      </c>
      <c r="I1039" s="21" t="s">
        <v>670</v>
      </c>
      <c r="J1039" s="21" t="s">
        <v>50</v>
      </c>
      <c r="K1039" s="21" t="s">
        <v>32</v>
      </c>
      <c r="L1039">
        <v>396</v>
      </c>
      <c r="M1039" s="21" t="s">
        <v>49</v>
      </c>
      <c r="N1039" s="21" t="s">
        <v>14</v>
      </c>
      <c r="O1039">
        <v>2.8511099999999998</v>
      </c>
      <c r="P1039">
        <v>1129.04</v>
      </c>
      <c r="Q1039">
        <v>31.591200000000001</v>
      </c>
      <c r="R1039">
        <v>2.8511099999999998</v>
      </c>
      <c r="S1039">
        <v>1129.040049</v>
      </c>
      <c r="T1039" s="21" t="s">
        <v>315</v>
      </c>
      <c r="U1039">
        <v>31.591200000000001</v>
      </c>
      <c r="V1039">
        <v>35667.730000000003</v>
      </c>
      <c r="W1039">
        <v>2026</v>
      </c>
    </row>
    <row r="1040" spans="1:23" x14ac:dyDescent="0.25">
      <c r="A1040">
        <v>72034361</v>
      </c>
      <c r="B1040" s="2">
        <v>46027</v>
      </c>
      <c r="C1040" s="21" t="s">
        <v>2443</v>
      </c>
      <c r="D1040" s="21" t="s">
        <v>329</v>
      </c>
      <c r="E1040" s="21" t="s">
        <v>330</v>
      </c>
      <c r="F1040" s="21" t="s">
        <v>2895</v>
      </c>
      <c r="G1040" s="21" t="s">
        <v>2896</v>
      </c>
      <c r="H1040" s="21" t="s">
        <v>2344</v>
      </c>
      <c r="I1040" s="21" t="s">
        <v>2345</v>
      </c>
      <c r="J1040" s="21" t="s">
        <v>50</v>
      </c>
      <c r="K1040" s="21" t="s">
        <v>12</v>
      </c>
      <c r="L1040">
        <v>55</v>
      </c>
      <c r="M1040" s="21" t="s">
        <v>49</v>
      </c>
      <c r="N1040" s="21" t="s">
        <v>14</v>
      </c>
      <c r="O1040">
        <v>1.13436</v>
      </c>
      <c r="P1040">
        <v>62.39</v>
      </c>
      <c r="Q1040">
        <v>31.591200000000001</v>
      </c>
      <c r="R1040">
        <v>1.1343589999999999</v>
      </c>
      <c r="S1040">
        <v>62.389842000000002</v>
      </c>
      <c r="T1040" s="21" t="s">
        <v>315</v>
      </c>
      <c r="U1040">
        <v>31.591200000000001</v>
      </c>
      <c r="V1040">
        <v>1970.97</v>
      </c>
      <c r="W1040">
        <v>2026</v>
      </c>
    </row>
    <row r="1041" spans="1:23" x14ac:dyDescent="0.25">
      <c r="A1041">
        <v>72034361</v>
      </c>
      <c r="B1041" s="2">
        <v>46027</v>
      </c>
      <c r="C1041" s="21" t="s">
        <v>2443</v>
      </c>
      <c r="D1041" s="21" t="s">
        <v>329</v>
      </c>
      <c r="E1041" s="21" t="s">
        <v>330</v>
      </c>
      <c r="F1041" s="21" t="s">
        <v>2834</v>
      </c>
      <c r="G1041" s="21" t="s">
        <v>2835</v>
      </c>
      <c r="H1041" s="21" t="s">
        <v>2344</v>
      </c>
      <c r="I1041" s="21" t="s">
        <v>2345</v>
      </c>
      <c r="J1041" s="21" t="s">
        <v>50</v>
      </c>
      <c r="K1041" s="21" t="s">
        <v>12</v>
      </c>
      <c r="L1041">
        <v>360</v>
      </c>
      <c r="M1041" s="21" t="s">
        <v>49</v>
      </c>
      <c r="N1041" s="21" t="s">
        <v>14</v>
      </c>
      <c r="O1041">
        <v>1.1343000000000001</v>
      </c>
      <c r="P1041">
        <v>408.34800000000001</v>
      </c>
      <c r="Q1041">
        <v>31.591200000000001</v>
      </c>
      <c r="R1041">
        <v>1.1343000000000001</v>
      </c>
      <c r="S1041">
        <v>408.347894</v>
      </c>
      <c r="T1041" s="21" t="s">
        <v>315</v>
      </c>
      <c r="U1041">
        <v>31.591200000000001</v>
      </c>
      <c r="V1041">
        <v>12900.2</v>
      </c>
      <c r="W1041">
        <v>2026</v>
      </c>
    </row>
    <row r="1042" spans="1:23" x14ac:dyDescent="0.25">
      <c r="A1042">
        <v>72034367</v>
      </c>
      <c r="B1042" s="2">
        <v>46027</v>
      </c>
      <c r="C1042" s="21" t="s">
        <v>2443</v>
      </c>
      <c r="D1042" s="21" t="s">
        <v>329</v>
      </c>
      <c r="E1042" s="21" t="s">
        <v>330</v>
      </c>
      <c r="F1042" s="21" t="s">
        <v>2895</v>
      </c>
      <c r="G1042" s="21" t="s">
        <v>2896</v>
      </c>
      <c r="H1042" s="21" t="s">
        <v>1715</v>
      </c>
      <c r="I1042" s="21" t="s">
        <v>1716</v>
      </c>
      <c r="J1042" s="21" t="s">
        <v>50</v>
      </c>
      <c r="K1042" s="21" t="s">
        <v>12</v>
      </c>
      <c r="L1042">
        <v>900</v>
      </c>
      <c r="M1042" s="21" t="s">
        <v>49</v>
      </c>
      <c r="N1042" s="21" t="s">
        <v>14</v>
      </c>
      <c r="O1042">
        <v>1.1343000000000001</v>
      </c>
      <c r="P1042">
        <v>1020.87</v>
      </c>
      <c r="Q1042">
        <v>31.591200000000001</v>
      </c>
      <c r="R1042">
        <v>1.1343000000000001</v>
      </c>
      <c r="S1042">
        <v>1020.870052</v>
      </c>
      <c r="T1042" s="21" t="s">
        <v>315</v>
      </c>
      <c r="U1042">
        <v>31.591200000000001</v>
      </c>
      <c r="V1042">
        <v>32250.51</v>
      </c>
      <c r="W1042">
        <v>2026</v>
      </c>
    </row>
    <row r="1043" spans="1:23" x14ac:dyDescent="0.25">
      <c r="A1043">
        <v>72034374</v>
      </c>
      <c r="B1043" s="2">
        <v>46027</v>
      </c>
      <c r="C1043" s="21" t="s">
        <v>2476</v>
      </c>
      <c r="D1043" s="21" t="s">
        <v>329</v>
      </c>
      <c r="E1043" s="21" t="s">
        <v>330</v>
      </c>
      <c r="F1043" s="21" t="s">
        <v>2895</v>
      </c>
      <c r="G1043" s="21" t="s">
        <v>2896</v>
      </c>
      <c r="H1043" s="21" t="s">
        <v>1715</v>
      </c>
      <c r="I1043" s="21" t="s">
        <v>1716</v>
      </c>
      <c r="J1043" s="21" t="s">
        <v>50</v>
      </c>
      <c r="K1043" s="21" t="s">
        <v>12</v>
      </c>
      <c r="L1043">
        <v>197</v>
      </c>
      <c r="M1043" s="21" t="s">
        <v>49</v>
      </c>
      <c r="N1043" s="21" t="s">
        <v>14</v>
      </c>
      <c r="O1043">
        <v>1.1343099999999999</v>
      </c>
      <c r="P1043">
        <v>223.46</v>
      </c>
      <c r="Q1043">
        <v>31.591200000000001</v>
      </c>
      <c r="R1043">
        <v>1.134309</v>
      </c>
      <c r="S1043">
        <v>223.460014</v>
      </c>
      <c r="T1043" s="21" t="s">
        <v>315</v>
      </c>
      <c r="U1043">
        <v>31.591200000000001</v>
      </c>
      <c r="V1043">
        <v>7059.37</v>
      </c>
      <c r="W1043">
        <v>2026</v>
      </c>
    </row>
    <row r="1044" spans="1:23" x14ac:dyDescent="0.25">
      <c r="A1044">
        <v>72034654</v>
      </c>
      <c r="B1044" s="2">
        <v>46027</v>
      </c>
      <c r="C1044" s="21" t="s">
        <v>2464</v>
      </c>
      <c r="D1044" s="21" t="s">
        <v>329</v>
      </c>
      <c r="E1044" s="21" t="s">
        <v>330</v>
      </c>
      <c r="F1044" s="21" t="s">
        <v>2828</v>
      </c>
      <c r="G1044" s="21" t="s">
        <v>2829</v>
      </c>
      <c r="H1044" s="21" t="s">
        <v>2911</v>
      </c>
      <c r="I1044" s="21" t="s">
        <v>2912</v>
      </c>
      <c r="J1044" s="21" t="s">
        <v>50</v>
      </c>
      <c r="K1044" s="21" t="s">
        <v>32</v>
      </c>
      <c r="L1044">
        <v>1020</v>
      </c>
      <c r="M1044" s="21" t="s">
        <v>49</v>
      </c>
      <c r="N1044" s="21" t="s">
        <v>14</v>
      </c>
      <c r="O1044">
        <v>1.7834000000000001</v>
      </c>
      <c r="P1044">
        <v>1819.068</v>
      </c>
      <c r="Q1044">
        <v>31.591200000000001</v>
      </c>
      <c r="R1044">
        <v>1.7834000000000001</v>
      </c>
      <c r="S1044">
        <v>1819.0679680000001</v>
      </c>
      <c r="T1044" s="21" t="s">
        <v>315</v>
      </c>
      <c r="U1044">
        <v>31.591200000000001</v>
      </c>
      <c r="V1044">
        <v>57466.54</v>
      </c>
      <c r="W1044">
        <v>2026</v>
      </c>
    </row>
    <row r="1045" spans="1:23" x14ac:dyDescent="0.25">
      <c r="A1045">
        <v>72034655</v>
      </c>
      <c r="B1045" s="2">
        <v>46027</v>
      </c>
      <c r="C1045" s="21" t="s">
        <v>2464</v>
      </c>
      <c r="D1045" s="21" t="s">
        <v>329</v>
      </c>
      <c r="E1045" s="21" t="s">
        <v>330</v>
      </c>
      <c r="F1045" s="21" t="s">
        <v>2828</v>
      </c>
      <c r="G1045" s="21" t="s">
        <v>2829</v>
      </c>
      <c r="H1045" s="21" t="s">
        <v>2913</v>
      </c>
      <c r="I1045" s="21" t="s">
        <v>2914</v>
      </c>
      <c r="J1045" s="21" t="s">
        <v>50</v>
      </c>
      <c r="K1045" s="21" t="s">
        <v>32</v>
      </c>
      <c r="L1045">
        <v>2040</v>
      </c>
      <c r="M1045" s="21" t="s">
        <v>49</v>
      </c>
      <c r="N1045" s="21" t="s">
        <v>14</v>
      </c>
      <c r="O1045">
        <v>1.7834000000000001</v>
      </c>
      <c r="P1045">
        <v>3638.136</v>
      </c>
      <c r="Q1045">
        <v>31.591200000000001</v>
      </c>
      <c r="R1045">
        <v>1.7834000000000001</v>
      </c>
      <c r="S1045">
        <v>3638.1359360000001</v>
      </c>
      <c r="T1045" s="21" t="s">
        <v>315</v>
      </c>
      <c r="U1045">
        <v>31.591200000000001</v>
      </c>
      <c r="V1045">
        <v>114933.08</v>
      </c>
      <c r="W1045">
        <v>2026</v>
      </c>
    </row>
    <row r="1046" spans="1:23" x14ac:dyDescent="0.25">
      <c r="A1046">
        <v>72034656</v>
      </c>
      <c r="B1046" s="2">
        <v>46027</v>
      </c>
      <c r="C1046" s="21" t="s">
        <v>2464</v>
      </c>
      <c r="D1046" s="21" t="s">
        <v>329</v>
      </c>
      <c r="E1046" s="21" t="s">
        <v>330</v>
      </c>
      <c r="F1046" s="21" t="s">
        <v>2828</v>
      </c>
      <c r="G1046" s="21" t="s">
        <v>2829</v>
      </c>
      <c r="H1046" s="21" t="s">
        <v>2911</v>
      </c>
      <c r="I1046" s="21" t="s">
        <v>2912</v>
      </c>
      <c r="J1046" s="21" t="s">
        <v>50</v>
      </c>
      <c r="K1046" s="21" t="s">
        <v>32</v>
      </c>
      <c r="L1046">
        <v>1020</v>
      </c>
      <c r="M1046" s="21" t="s">
        <v>49</v>
      </c>
      <c r="N1046" s="21" t="s">
        <v>14</v>
      </c>
      <c r="O1046">
        <v>1.7834000000000001</v>
      </c>
      <c r="P1046">
        <v>1819.068</v>
      </c>
      <c r="Q1046">
        <v>31.591200000000001</v>
      </c>
      <c r="R1046">
        <v>1.7834000000000001</v>
      </c>
      <c r="S1046">
        <v>1819.0679680000001</v>
      </c>
      <c r="T1046" s="21" t="s">
        <v>315</v>
      </c>
      <c r="U1046">
        <v>31.591200000000001</v>
      </c>
      <c r="V1046">
        <v>57466.54</v>
      </c>
      <c r="W1046">
        <v>2026</v>
      </c>
    </row>
    <row r="1047" spans="1:23" x14ac:dyDescent="0.25">
      <c r="A1047">
        <v>72034757</v>
      </c>
      <c r="B1047" s="2">
        <v>46027</v>
      </c>
      <c r="C1047" s="21" t="s">
        <v>2471</v>
      </c>
      <c r="D1047" s="21" t="s">
        <v>329</v>
      </c>
      <c r="E1047" s="21" t="s">
        <v>330</v>
      </c>
      <c r="F1047" s="21" t="s">
        <v>2895</v>
      </c>
      <c r="G1047" s="21" t="s">
        <v>2896</v>
      </c>
      <c r="H1047" s="21" t="s">
        <v>1717</v>
      </c>
      <c r="I1047" s="21" t="s">
        <v>1718</v>
      </c>
      <c r="J1047" s="21" t="s">
        <v>50</v>
      </c>
      <c r="K1047" s="21" t="s">
        <v>12</v>
      </c>
      <c r="L1047">
        <v>1610</v>
      </c>
      <c r="M1047" s="21" t="s">
        <v>49</v>
      </c>
      <c r="N1047" s="21" t="s">
        <v>14</v>
      </c>
      <c r="O1047">
        <v>1.1343000000000001</v>
      </c>
      <c r="P1047">
        <v>1826.223</v>
      </c>
      <c r="Q1047">
        <v>31.591200000000001</v>
      </c>
      <c r="R1047">
        <v>1.1343000000000001</v>
      </c>
      <c r="S1047">
        <v>1826.223125</v>
      </c>
      <c r="T1047" s="21" t="s">
        <v>315</v>
      </c>
      <c r="U1047">
        <v>31.591200000000001</v>
      </c>
      <c r="V1047">
        <v>57692.58</v>
      </c>
      <c r="W1047">
        <v>2026</v>
      </c>
    </row>
    <row r="1048" spans="1:23" x14ac:dyDescent="0.25">
      <c r="A1048">
        <v>72034757</v>
      </c>
      <c r="B1048" s="2">
        <v>46027</v>
      </c>
      <c r="C1048" s="21" t="s">
        <v>2471</v>
      </c>
      <c r="D1048" s="21" t="s">
        <v>329</v>
      </c>
      <c r="E1048" s="21" t="s">
        <v>330</v>
      </c>
      <c r="F1048" s="21" t="s">
        <v>2834</v>
      </c>
      <c r="G1048" s="21" t="s">
        <v>2835</v>
      </c>
      <c r="H1048" s="21" t="s">
        <v>1717</v>
      </c>
      <c r="I1048" s="21" t="s">
        <v>1718</v>
      </c>
      <c r="J1048" s="21" t="s">
        <v>50</v>
      </c>
      <c r="K1048" s="21" t="s">
        <v>12</v>
      </c>
      <c r="L1048">
        <v>3430</v>
      </c>
      <c r="M1048" s="21" t="s">
        <v>49</v>
      </c>
      <c r="N1048" s="21" t="s">
        <v>14</v>
      </c>
      <c r="O1048">
        <v>1.1343000000000001</v>
      </c>
      <c r="P1048">
        <v>3890.6489999999999</v>
      </c>
      <c r="Q1048">
        <v>31.591200000000001</v>
      </c>
      <c r="R1048">
        <v>1.1343000000000001</v>
      </c>
      <c r="S1048">
        <v>3890.6489780000002</v>
      </c>
      <c r="T1048" s="21" t="s">
        <v>315</v>
      </c>
      <c r="U1048">
        <v>31.591200000000001</v>
      </c>
      <c r="V1048">
        <v>122910.27</v>
      </c>
      <c r="W1048">
        <v>2026</v>
      </c>
    </row>
    <row r="1049" spans="1:23" x14ac:dyDescent="0.25">
      <c r="A1049">
        <v>72034758</v>
      </c>
      <c r="B1049" s="2">
        <v>46027</v>
      </c>
      <c r="C1049" s="21" t="s">
        <v>2471</v>
      </c>
      <c r="D1049" s="21" t="s">
        <v>329</v>
      </c>
      <c r="E1049" s="21" t="s">
        <v>330</v>
      </c>
      <c r="F1049" s="21" t="s">
        <v>2895</v>
      </c>
      <c r="G1049" s="21" t="s">
        <v>2896</v>
      </c>
      <c r="H1049" s="21" t="s">
        <v>2243</v>
      </c>
      <c r="I1049" s="21" t="s">
        <v>2244</v>
      </c>
      <c r="J1049" s="21" t="s">
        <v>50</v>
      </c>
      <c r="K1049" s="21" t="s">
        <v>12</v>
      </c>
      <c r="L1049">
        <v>3283</v>
      </c>
      <c r="M1049" s="21" t="s">
        <v>49</v>
      </c>
      <c r="N1049" s="21" t="s">
        <v>14</v>
      </c>
      <c r="O1049">
        <v>1.0486</v>
      </c>
      <c r="P1049">
        <v>3442.5540000000001</v>
      </c>
      <c r="Q1049">
        <v>31.591200000000001</v>
      </c>
      <c r="R1049">
        <v>1.0485990000000001</v>
      </c>
      <c r="S1049">
        <v>3442.5539389999999</v>
      </c>
      <c r="T1049" s="21" t="s">
        <v>315</v>
      </c>
      <c r="U1049">
        <v>31.591200000000001</v>
      </c>
      <c r="V1049">
        <v>108754.41</v>
      </c>
      <c r="W1049">
        <v>2026</v>
      </c>
    </row>
    <row r="1050" spans="1:23" x14ac:dyDescent="0.25">
      <c r="A1050">
        <v>72034760</v>
      </c>
      <c r="B1050" s="2">
        <v>46027</v>
      </c>
      <c r="C1050" s="21" t="s">
        <v>2471</v>
      </c>
      <c r="D1050" s="21" t="s">
        <v>329</v>
      </c>
      <c r="E1050" s="21" t="s">
        <v>330</v>
      </c>
      <c r="F1050" s="21" t="s">
        <v>2895</v>
      </c>
      <c r="G1050" s="21" t="s">
        <v>2896</v>
      </c>
      <c r="H1050" s="21" t="s">
        <v>1715</v>
      </c>
      <c r="I1050" s="21" t="s">
        <v>1716</v>
      </c>
      <c r="J1050" s="21" t="s">
        <v>50</v>
      </c>
      <c r="K1050" s="21" t="s">
        <v>12</v>
      </c>
      <c r="L1050">
        <v>2070</v>
      </c>
      <c r="M1050" s="21" t="s">
        <v>49</v>
      </c>
      <c r="N1050" s="21" t="s">
        <v>14</v>
      </c>
      <c r="O1050">
        <v>1.1343000000000001</v>
      </c>
      <c r="P1050">
        <v>2348.0010000000002</v>
      </c>
      <c r="Q1050">
        <v>31.591200000000001</v>
      </c>
      <c r="R1050">
        <v>1.1343000000000001</v>
      </c>
      <c r="S1050">
        <v>2348.001025</v>
      </c>
      <c r="T1050" s="21" t="s">
        <v>315</v>
      </c>
      <c r="U1050">
        <v>31.591200000000001</v>
      </c>
      <c r="V1050">
        <v>74176.17</v>
      </c>
      <c r="W1050">
        <v>2026</v>
      </c>
    </row>
    <row r="1051" spans="1:23" x14ac:dyDescent="0.25">
      <c r="A1051">
        <v>72034761</v>
      </c>
      <c r="B1051" s="2">
        <v>46027</v>
      </c>
      <c r="C1051" s="21" t="s">
        <v>2471</v>
      </c>
      <c r="D1051" s="21" t="s">
        <v>329</v>
      </c>
      <c r="E1051" s="21" t="s">
        <v>330</v>
      </c>
      <c r="F1051" s="21" t="s">
        <v>2834</v>
      </c>
      <c r="G1051" s="21" t="s">
        <v>2835</v>
      </c>
      <c r="H1051" s="21" t="s">
        <v>2344</v>
      </c>
      <c r="I1051" s="21" t="s">
        <v>2345</v>
      </c>
      <c r="J1051" s="21" t="s">
        <v>50</v>
      </c>
      <c r="K1051" s="21" t="s">
        <v>12</v>
      </c>
      <c r="L1051">
        <v>450</v>
      </c>
      <c r="M1051" s="21" t="s">
        <v>49</v>
      </c>
      <c r="N1051" s="21" t="s">
        <v>14</v>
      </c>
      <c r="O1051">
        <v>1.1343000000000001</v>
      </c>
      <c r="P1051">
        <v>510.435</v>
      </c>
      <c r="Q1051">
        <v>31.591200000000001</v>
      </c>
      <c r="R1051">
        <v>1.1343000000000001</v>
      </c>
      <c r="S1051">
        <v>510.434867</v>
      </c>
      <c r="T1051" s="21" t="s">
        <v>315</v>
      </c>
      <c r="U1051">
        <v>31.591200000000001</v>
      </c>
      <c r="V1051">
        <v>16125.25</v>
      </c>
      <c r="W1051">
        <v>2026</v>
      </c>
    </row>
    <row r="1052" spans="1:23" x14ac:dyDescent="0.25">
      <c r="A1052">
        <v>72034764</v>
      </c>
      <c r="B1052" s="2">
        <v>46027</v>
      </c>
      <c r="C1052" s="21" t="s">
        <v>2471</v>
      </c>
      <c r="D1052" s="21" t="s">
        <v>329</v>
      </c>
      <c r="E1052" s="21" t="s">
        <v>330</v>
      </c>
      <c r="F1052" s="21" t="s">
        <v>2834</v>
      </c>
      <c r="G1052" s="21" t="s">
        <v>2835</v>
      </c>
      <c r="H1052" s="21" t="s">
        <v>2344</v>
      </c>
      <c r="I1052" s="21" t="s">
        <v>2345</v>
      </c>
      <c r="J1052" s="21" t="s">
        <v>50</v>
      </c>
      <c r="K1052" s="21" t="s">
        <v>12</v>
      </c>
      <c r="L1052">
        <v>3545</v>
      </c>
      <c r="M1052" s="21" t="s">
        <v>49</v>
      </c>
      <c r="N1052" s="21" t="s">
        <v>14</v>
      </c>
      <c r="O1052">
        <v>1.1343000000000001</v>
      </c>
      <c r="P1052">
        <v>4021.0940000000001</v>
      </c>
      <c r="Q1052">
        <v>31.591200000000001</v>
      </c>
      <c r="R1052">
        <v>1.1343000000000001</v>
      </c>
      <c r="S1052">
        <v>4021.093848</v>
      </c>
      <c r="T1052" s="21" t="s">
        <v>315</v>
      </c>
      <c r="U1052">
        <v>31.591200000000001</v>
      </c>
      <c r="V1052">
        <v>127031.18</v>
      </c>
      <c r="W1052">
        <v>2026</v>
      </c>
    </row>
    <row r="1053" spans="1:23" x14ac:dyDescent="0.25">
      <c r="A1053">
        <v>72034765</v>
      </c>
      <c r="B1053" s="2">
        <v>46027</v>
      </c>
      <c r="C1053" s="21" t="s">
        <v>2471</v>
      </c>
      <c r="D1053" s="21" t="s">
        <v>329</v>
      </c>
      <c r="E1053" s="21" t="s">
        <v>330</v>
      </c>
      <c r="F1053" s="21" t="s">
        <v>2895</v>
      </c>
      <c r="G1053" s="21" t="s">
        <v>2896</v>
      </c>
      <c r="H1053" s="21" t="s">
        <v>1717</v>
      </c>
      <c r="I1053" s="21" t="s">
        <v>1718</v>
      </c>
      <c r="J1053" s="21" t="s">
        <v>50</v>
      </c>
      <c r="K1053" s="21" t="s">
        <v>12</v>
      </c>
      <c r="L1053">
        <v>100</v>
      </c>
      <c r="M1053" s="21" t="s">
        <v>49</v>
      </c>
      <c r="N1053" s="21" t="s">
        <v>14</v>
      </c>
      <c r="O1053">
        <v>1.1343000000000001</v>
      </c>
      <c r="P1053">
        <v>113.43</v>
      </c>
      <c r="Q1053">
        <v>31.591200000000001</v>
      </c>
      <c r="R1053">
        <v>1.1343000000000001</v>
      </c>
      <c r="S1053">
        <v>113.43000499999999</v>
      </c>
      <c r="T1053" s="21" t="s">
        <v>315</v>
      </c>
      <c r="U1053">
        <v>31.591200000000001</v>
      </c>
      <c r="V1053">
        <v>3583.39</v>
      </c>
      <c r="W1053">
        <v>2026</v>
      </c>
    </row>
    <row r="1054" spans="1:23" x14ac:dyDescent="0.25">
      <c r="A1054">
        <v>72035054</v>
      </c>
      <c r="B1054" s="2">
        <v>46027</v>
      </c>
      <c r="C1054" s="21" t="s">
        <v>2485</v>
      </c>
      <c r="D1054" s="21" t="s">
        <v>329</v>
      </c>
      <c r="E1054" s="21" t="s">
        <v>330</v>
      </c>
      <c r="F1054" s="21" t="s">
        <v>2909</v>
      </c>
      <c r="G1054" s="21" t="s">
        <v>2910</v>
      </c>
      <c r="H1054" s="21" t="s">
        <v>1226</v>
      </c>
      <c r="I1054" s="21" t="s">
        <v>1227</v>
      </c>
      <c r="J1054" s="21" t="s">
        <v>50</v>
      </c>
      <c r="K1054" s="21" t="s">
        <v>33</v>
      </c>
      <c r="L1054">
        <v>140</v>
      </c>
      <c r="M1054" s="21" t="s">
        <v>49</v>
      </c>
      <c r="N1054" s="21" t="s">
        <v>14</v>
      </c>
      <c r="O1054">
        <v>2.3732099999999998</v>
      </c>
      <c r="P1054">
        <v>332.25</v>
      </c>
      <c r="Q1054">
        <v>31.591200000000001</v>
      </c>
      <c r="R1054">
        <v>2.3732090000000001</v>
      </c>
      <c r="S1054">
        <v>332.25011999999998</v>
      </c>
      <c r="T1054" s="21" t="s">
        <v>315</v>
      </c>
      <c r="U1054">
        <v>31.591200000000001</v>
      </c>
      <c r="V1054">
        <v>10496.18</v>
      </c>
      <c r="W1054">
        <v>2026</v>
      </c>
    </row>
    <row r="1055" spans="1:23" x14ac:dyDescent="0.25">
      <c r="A1055">
        <v>72035533</v>
      </c>
      <c r="B1055" s="2">
        <v>46027</v>
      </c>
      <c r="C1055" s="21" t="s">
        <v>2500</v>
      </c>
      <c r="D1055" s="21" t="s">
        <v>329</v>
      </c>
      <c r="E1055" s="21" t="s">
        <v>330</v>
      </c>
      <c r="F1055" s="21" t="s">
        <v>2909</v>
      </c>
      <c r="G1055" s="21" t="s">
        <v>2910</v>
      </c>
      <c r="H1055" s="21" t="s">
        <v>1226</v>
      </c>
      <c r="I1055" s="21" t="s">
        <v>1227</v>
      </c>
      <c r="J1055" s="21" t="s">
        <v>50</v>
      </c>
      <c r="K1055" s="21" t="s">
        <v>33</v>
      </c>
      <c r="L1055">
        <v>140</v>
      </c>
      <c r="M1055" s="21" t="s">
        <v>49</v>
      </c>
      <c r="N1055" s="21" t="s">
        <v>14</v>
      </c>
      <c r="O1055">
        <v>2.3732099999999998</v>
      </c>
      <c r="P1055">
        <v>332.25</v>
      </c>
      <c r="Q1055">
        <v>31.591200000000001</v>
      </c>
      <c r="R1055">
        <v>2.3732090000000001</v>
      </c>
      <c r="S1055">
        <v>332.25011999999998</v>
      </c>
      <c r="T1055" s="21" t="s">
        <v>315</v>
      </c>
      <c r="U1055">
        <v>31.591200000000001</v>
      </c>
      <c r="V1055">
        <v>10496.18</v>
      </c>
      <c r="W1055">
        <v>2026</v>
      </c>
    </row>
    <row r="1056" spans="1:23" x14ac:dyDescent="0.25">
      <c r="A1056">
        <v>72035694</v>
      </c>
      <c r="B1056" s="2">
        <v>46027</v>
      </c>
      <c r="C1056" s="21" t="s">
        <v>2496</v>
      </c>
      <c r="D1056" s="21" t="s">
        <v>329</v>
      </c>
      <c r="E1056" s="21" t="s">
        <v>330</v>
      </c>
      <c r="F1056" s="21" t="s">
        <v>2909</v>
      </c>
      <c r="G1056" s="21" t="s">
        <v>2910</v>
      </c>
      <c r="H1056" s="21" t="s">
        <v>1503</v>
      </c>
      <c r="I1056" s="21" t="s">
        <v>1504</v>
      </c>
      <c r="J1056" s="21" t="s">
        <v>50</v>
      </c>
      <c r="K1056" s="21" t="s">
        <v>33</v>
      </c>
      <c r="L1056">
        <v>1050</v>
      </c>
      <c r="M1056" s="21" t="s">
        <v>49</v>
      </c>
      <c r="N1056" s="21" t="s">
        <v>14</v>
      </c>
      <c r="O1056">
        <v>2.3732000000000002</v>
      </c>
      <c r="P1056">
        <v>2491.86</v>
      </c>
      <c r="Q1056">
        <v>31.591200000000001</v>
      </c>
      <c r="R1056">
        <v>2.3732000000000002</v>
      </c>
      <c r="S1056">
        <v>2491.8600740000002</v>
      </c>
      <c r="T1056" s="21" t="s">
        <v>315</v>
      </c>
      <c r="U1056">
        <v>31.591200000000001</v>
      </c>
      <c r="V1056">
        <v>78720.850000000006</v>
      </c>
      <c r="W1056">
        <v>2026</v>
      </c>
    </row>
    <row r="1057" spans="1:23" x14ac:dyDescent="0.25">
      <c r="A1057">
        <v>72035701</v>
      </c>
      <c r="B1057" s="2">
        <v>46027</v>
      </c>
      <c r="C1057" s="21" t="s">
        <v>2496</v>
      </c>
      <c r="D1057" s="21" t="s">
        <v>329</v>
      </c>
      <c r="E1057" s="21" t="s">
        <v>330</v>
      </c>
      <c r="F1057" s="21" t="s">
        <v>2909</v>
      </c>
      <c r="G1057" s="21" t="s">
        <v>2910</v>
      </c>
      <c r="H1057" s="21" t="s">
        <v>1505</v>
      </c>
      <c r="I1057" s="21" t="s">
        <v>1506</v>
      </c>
      <c r="J1057" s="21" t="s">
        <v>50</v>
      </c>
      <c r="K1057" s="21" t="s">
        <v>33</v>
      </c>
      <c r="L1057">
        <v>990</v>
      </c>
      <c r="M1057" s="21" t="s">
        <v>49</v>
      </c>
      <c r="N1057" s="21" t="s">
        <v>14</v>
      </c>
      <c r="O1057">
        <v>2.03051</v>
      </c>
      <c r="P1057">
        <v>2010.2</v>
      </c>
      <c r="Q1057">
        <v>31.591200000000001</v>
      </c>
      <c r="R1057">
        <v>2.03051</v>
      </c>
      <c r="S1057">
        <v>2010.1999920000001</v>
      </c>
      <c r="T1057" s="21" t="s">
        <v>315</v>
      </c>
      <c r="U1057">
        <v>31.591200000000001</v>
      </c>
      <c r="V1057">
        <v>63504.63</v>
      </c>
      <c r="W1057">
        <v>2026</v>
      </c>
    </row>
    <row r="1058" spans="1:23" x14ac:dyDescent="0.25">
      <c r="A1058">
        <v>72035806</v>
      </c>
      <c r="B1058" s="2">
        <v>46027</v>
      </c>
      <c r="C1058" s="21" t="s">
        <v>2517</v>
      </c>
      <c r="D1058" s="21" t="s">
        <v>329</v>
      </c>
      <c r="E1058" s="21" t="s">
        <v>330</v>
      </c>
      <c r="F1058" s="21" t="s">
        <v>2830</v>
      </c>
      <c r="G1058" s="21" t="s">
        <v>2831</v>
      </c>
      <c r="H1058" s="21" t="s">
        <v>371</v>
      </c>
      <c r="I1058" s="21" t="s">
        <v>372</v>
      </c>
      <c r="J1058" s="21" t="s">
        <v>50</v>
      </c>
      <c r="K1058" s="21" t="s">
        <v>33</v>
      </c>
      <c r="L1058">
        <v>300</v>
      </c>
      <c r="M1058" s="21" t="s">
        <v>49</v>
      </c>
      <c r="N1058" s="21" t="s">
        <v>14</v>
      </c>
      <c r="O1058">
        <v>1.4359999999999999</v>
      </c>
      <c r="P1058">
        <v>430.8</v>
      </c>
      <c r="Q1058">
        <v>31.591200000000001</v>
      </c>
      <c r="R1058">
        <v>1.435999</v>
      </c>
      <c r="S1058">
        <v>430.80003199999999</v>
      </c>
      <c r="T1058" s="21" t="s">
        <v>315</v>
      </c>
      <c r="U1058">
        <v>31.591200000000001</v>
      </c>
      <c r="V1058">
        <v>13609.49</v>
      </c>
      <c r="W1058">
        <v>2026</v>
      </c>
    </row>
    <row r="1059" spans="1:23" x14ac:dyDescent="0.25">
      <c r="A1059">
        <v>72035831</v>
      </c>
      <c r="B1059" s="2">
        <v>46027</v>
      </c>
      <c r="C1059" s="21" t="s">
        <v>2557</v>
      </c>
      <c r="D1059" s="21" t="s">
        <v>329</v>
      </c>
      <c r="E1059" s="21" t="s">
        <v>330</v>
      </c>
      <c r="F1059" s="21" t="s">
        <v>2826</v>
      </c>
      <c r="G1059" s="21" t="s">
        <v>2827</v>
      </c>
      <c r="H1059" s="21" t="s">
        <v>1613</v>
      </c>
      <c r="I1059" s="21" t="s">
        <v>1614</v>
      </c>
      <c r="J1059" s="21" t="s">
        <v>50</v>
      </c>
      <c r="K1059" s="21" t="s">
        <v>32</v>
      </c>
      <c r="L1059">
        <v>140</v>
      </c>
      <c r="M1059" s="21" t="s">
        <v>49</v>
      </c>
      <c r="N1059" s="21" t="s">
        <v>14</v>
      </c>
      <c r="O1059">
        <v>2.1190000000000002</v>
      </c>
      <c r="P1059">
        <v>296.66000000000003</v>
      </c>
      <c r="Q1059">
        <v>31.591200000000001</v>
      </c>
      <c r="R1059">
        <v>2.1189990000000001</v>
      </c>
      <c r="S1059">
        <v>296.660145</v>
      </c>
      <c r="T1059" s="21" t="s">
        <v>315</v>
      </c>
      <c r="U1059">
        <v>31.591200000000001</v>
      </c>
      <c r="V1059">
        <v>9371.85</v>
      </c>
      <c r="W1059">
        <v>2026</v>
      </c>
    </row>
    <row r="1060" spans="1:23" x14ac:dyDescent="0.25">
      <c r="A1060">
        <v>72035839</v>
      </c>
      <c r="B1060" s="2">
        <v>46027</v>
      </c>
      <c r="C1060" s="21" t="s">
        <v>2557</v>
      </c>
      <c r="D1060" s="21" t="s">
        <v>329</v>
      </c>
      <c r="E1060" s="21" t="s">
        <v>330</v>
      </c>
      <c r="F1060" s="21" t="s">
        <v>2826</v>
      </c>
      <c r="G1060" s="21" t="s">
        <v>2827</v>
      </c>
      <c r="H1060" s="21" t="s">
        <v>2452</v>
      </c>
      <c r="I1060" s="21" t="s">
        <v>2453</v>
      </c>
      <c r="J1060" s="21" t="s">
        <v>50</v>
      </c>
      <c r="K1060" s="21" t="s">
        <v>32</v>
      </c>
      <c r="L1060">
        <v>19</v>
      </c>
      <c r="M1060" s="21" t="s">
        <v>49</v>
      </c>
      <c r="N1060" s="21" t="s">
        <v>14</v>
      </c>
      <c r="O1060">
        <v>2.3105000000000002</v>
      </c>
      <c r="P1060">
        <v>43.9</v>
      </c>
      <c r="Q1060">
        <v>31.591200000000001</v>
      </c>
      <c r="R1060">
        <v>2.3105000000000002</v>
      </c>
      <c r="S1060">
        <v>43.899883000000003</v>
      </c>
      <c r="T1060" s="21" t="s">
        <v>315</v>
      </c>
      <c r="U1060">
        <v>31.591200000000001</v>
      </c>
      <c r="V1060">
        <v>1386.85</v>
      </c>
      <c r="W1060">
        <v>2026</v>
      </c>
    </row>
    <row r="1061" spans="1:23" x14ac:dyDescent="0.25">
      <c r="A1061">
        <v>72033770</v>
      </c>
      <c r="B1061" s="2">
        <v>46028</v>
      </c>
      <c r="C1061" s="21" t="s">
        <v>2454</v>
      </c>
      <c r="D1061" s="21" t="s">
        <v>329</v>
      </c>
      <c r="E1061" s="21" t="s">
        <v>330</v>
      </c>
      <c r="F1061" s="21" t="s">
        <v>2836</v>
      </c>
      <c r="G1061" s="21" t="s">
        <v>2837</v>
      </c>
      <c r="H1061" s="21" t="s">
        <v>369</v>
      </c>
      <c r="I1061" s="21" t="s">
        <v>370</v>
      </c>
      <c r="J1061" s="21" t="s">
        <v>50</v>
      </c>
      <c r="K1061" s="21" t="s">
        <v>33</v>
      </c>
      <c r="L1061">
        <v>603</v>
      </c>
      <c r="M1061" s="21" t="s">
        <v>49</v>
      </c>
      <c r="N1061" s="21" t="s">
        <v>14</v>
      </c>
      <c r="O1061">
        <v>2.0165999999999999</v>
      </c>
      <c r="P1061">
        <v>1216.01</v>
      </c>
      <c r="Q1061">
        <v>31.425799999999999</v>
      </c>
      <c r="R1061">
        <v>2.0165999999999999</v>
      </c>
      <c r="S1061">
        <v>1216.0100930000001</v>
      </c>
      <c r="T1061" s="21" t="s">
        <v>315</v>
      </c>
      <c r="U1061">
        <v>31.425799999999999</v>
      </c>
      <c r="V1061">
        <v>38214.089999999997</v>
      </c>
      <c r="W1061">
        <v>2026</v>
      </c>
    </row>
    <row r="1062" spans="1:23" x14ac:dyDescent="0.25">
      <c r="A1062">
        <v>72033975</v>
      </c>
      <c r="B1062" s="2">
        <v>46028</v>
      </c>
      <c r="C1062" s="21" t="s">
        <v>2439</v>
      </c>
      <c r="D1062" s="21" t="s">
        <v>329</v>
      </c>
      <c r="E1062" s="21" t="s">
        <v>330</v>
      </c>
      <c r="F1062" s="21" t="s">
        <v>2838</v>
      </c>
      <c r="G1062" s="21" t="s">
        <v>2839</v>
      </c>
      <c r="H1062" s="21" t="s">
        <v>1220</v>
      </c>
      <c r="I1062" s="21" t="s">
        <v>1221</v>
      </c>
      <c r="J1062" s="21" t="s">
        <v>50</v>
      </c>
      <c r="K1062" s="21" t="s">
        <v>32</v>
      </c>
      <c r="L1062">
        <v>60</v>
      </c>
      <c r="M1062" s="21" t="s">
        <v>49</v>
      </c>
      <c r="N1062" s="21" t="s">
        <v>14</v>
      </c>
      <c r="O1062">
        <v>3.1440000000000001</v>
      </c>
      <c r="P1062">
        <v>188.64</v>
      </c>
      <c r="Q1062">
        <v>31.425799999999999</v>
      </c>
      <c r="R1062">
        <v>3.1440000000000001</v>
      </c>
      <c r="S1062">
        <v>188.63990699999999</v>
      </c>
      <c r="T1062" s="21" t="s">
        <v>315</v>
      </c>
      <c r="U1062">
        <v>31.425799999999999</v>
      </c>
      <c r="V1062">
        <v>5928.16</v>
      </c>
      <c r="W1062">
        <v>2026</v>
      </c>
    </row>
    <row r="1063" spans="1:23" x14ac:dyDescent="0.25">
      <c r="A1063">
        <v>72033984</v>
      </c>
      <c r="B1063" s="2">
        <v>46028</v>
      </c>
      <c r="C1063" s="21" t="s">
        <v>2439</v>
      </c>
      <c r="D1063" s="21" t="s">
        <v>329</v>
      </c>
      <c r="E1063" s="21" t="s">
        <v>330</v>
      </c>
      <c r="F1063" s="21" t="s">
        <v>2840</v>
      </c>
      <c r="G1063" s="21" t="s">
        <v>2841</v>
      </c>
      <c r="H1063" s="21" t="s">
        <v>373</v>
      </c>
      <c r="I1063" s="21" t="s">
        <v>374</v>
      </c>
      <c r="J1063" s="21" t="s">
        <v>50</v>
      </c>
      <c r="K1063" s="21" t="s">
        <v>33</v>
      </c>
      <c r="L1063">
        <v>900</v>
      </c>
      <c r="M1063" s="21" t="s">
        <v>49</v>
      </c>
      <c r="N1063" s="21" t="s">
        <v>14</v>
      </c>
      <c r="O1063">
        <v>1.4359999999999999</v>
      </c>
      <c r="P1063">
        <v>1292.403</v>
      </c>
      <c r="Q1063">
        <v>31.425799999999999</v>
      </c>
      <c r="R1063">
        <v>1.4359999999999999</v>
      </c>
      <c r="S1063">
        <v>1292.403057</v>
      </c>
      <c r="T1063" s="21" t="s">
        <v>315</v>
      </c>
      <c r="U1063">
        <v>31.425799999999999</v>
      </c>
      <c r="V1063">
        <v>40614.800000000003</v>
      </c>
      <c r="W1063">
        <v>2026</v>
      </c>
    </row>
    <row r="1064" spans="1:23" x14ac:dyDescent="0.25">
      <c r="A1064">
        <v>72034038</v>
      </c>
      <c r="B1064" s="2">
        <v>46028</v>
      </c>
      <c r="C1064" s="21" t="s">
        <v>2467</v>
      </c>
      <c r="D1064" s="21" t="s">
        <v>329</v>
      </c>
      <c r="E1064" s="21" t="s">
        <v>330</v>
      </c>
      <c r="F1064" s="21" t="s">
        <v>2897</v>
      </c>
      <c r="G1064" s="21" t="s">
        <v>2898</v>
      </c>
      <c r="H1064" s="21" t="s">
        <v>2905</v>
      </c>
      <c r="I1064" s="21" t="s">
        <v>2906</v>
      </c>
      <c r="J1064" s="21" t="s">
        <v>50</v>
      </c>
      <c r="K1064" s="21" t="s">
        <v>557</v>
      </c>
      <c r="L1064">
        <v>600</v>
      </c>
      <c r="M1064" s="21" t="s">
        <v>49</v>
      </c>
      <c r="N1064" s="21" t="s">
        <v>14</v>
      </c>
      <c r="O1064">
        <v>2.9586000000000001</v>
      </c>
      <c r="P1064">
        <v>1775.16</v>
      </c>
      <c r="Q1064">
        <v>31.425799999999999</v>
      </c>
      <c r="R1064">
        <v>2.958599</v>
      </c>
      <c r="S1064">
        <v>1775.1599000000001</v>
      </c>
      <c r="T1064" s="21" t="s">
        <v>315</v>
      </c>
      <c r="U1064">
        <v>31.425799999999999</v>
      </c>
      <c r="V1064">
        <v>55785.82</v>
      </c>
      <c r="W1064">
        <v>2026</v>
      </c>
    </row>
    <row r="1065" spans="1:23" x14ac:dyDescent="0.25">
      <c r="A1065">
        <v>72034092</v>
      </c>
      <c r="B1065" s="2">
        <v>46028</v>
      </c>
      <c r="C1065" s="21" t="s">
        <v>2442</v>
      </c>
      <c r="D1065" s="21" t="s">
        <v>329</v>
      </c>
      <c r="E1065" s="21" t="s">
        <v>330</v>
      </c>
      <c r="F1065" s="21" t="s">
        <v>2838</v>
      </c>
      <c r="G1065" s="21" t="s">
        <v>2839</v>
      </c>
      <c r="H1065" s="21" t="s">
        <v>1224</v>
      </c>
      <c r="I1065" s="21" t="s">
        <v>1225</v>
      </c>
      <c r="J1065" s="21" t="s">
        <v>50</v>
      </c>
      <c r="K1065" s="21" t="s">
        <v>32</v>
      </c>
      <c r="L1065">
        <v>20</v>
      </c>
      <c r="M1065" s="21" t="s">
        <v>49</v>
      </c>
      <c r="N1065" s="21" t="s">
        <v>14</v>
      </c>
      <c r="O1065">
        <v>3.1440000000000001</v>
      </c>
      <c r="P1065">
        <v>62.88</v>
      </c>
      <c r="Q1065">
        <v>31.425799999999999</v>
      </c>
      <c r="R1065">
        <v>3.1440000000000001</v>
      </c>
      <c r="S1065">
        <v>62.879863</v>
      </c>
      <c r="T1065" s="21" t="s">
        <v>315</v>
      </c>
      <c r="U1065">
        <v>31.425799999999999</v>
      </c>
      <c r="V1065">
        <v>1976.05</v>
      </c>
      <c r="W1065">
        <v>2026</v>
      </c>
    </row>
    <row r="1066" spans="1:23" x14ac:dyDescent="0.25">
      <c r="A1066">
        <v>72034092</v>
      </c>
      <c r="B1066" s="2">
        <v>46028</v>
      </c>
      <c r="C1066" s="21" t="s">
        <v>2442</v>
      </c>
      <c r="D1066" s="21" t="s">
        <v>329</v>
      </c>
      <c r="E1066" s="21" t="s">
        <v>330</v>
      </c>
      <c r="F1066" s="21" t="s">
        <v>2838</v>
      </c>
      <c r="G1066" s="21" t="s">
        <v>2839</v>
      </c>
      <c r="H1066" s="21" t="s">
        <v>1218</v>
      </c>
      <c r="I1066" s="21" t="s">
        <v>1219</v>
      </c>
      <c r="J1066" s="21" t="s">
        <v>50</v>
      </c>
      <c r="K1066" s="21" t="s">
        <v>32</v>
      </c>
      <c r="L1066">
        <v>204</v>
      </c>
      <c r="M1066" s="21" t="s">
        <v>49</v>
      </c>
      <c r="N1066" s="21" t="s">
        <v>14</v>
      </c>
      <c r="O1066">
        <v>2.8511000000000002</v>
      </c>
      <c r="P1066">
        <v>581.62400000000002</v>
      </c>
      <c r="Q1066">
        <v>31.425799999999999</v>
      </c>
      <c r="R1066">
        <v>2.8511000000000002</v>
      </c>
      <c r="S1066">
        <v>581.62401499999999</v>
      </c>
      <c r="T1066" s="21" t="s">
        <v>315</v>
      </c>
      <c r="U1066">
        <v>31.425799999999999</v>
      </c>
      <c r="V1066">
        <v>18278</v>
      </c>
      <c r="W1066">
        <v>2026</v>
      </c>
    </row>
    <row r="1067" spans="1:23" x14ac:dyDescent="0.25">
      <c r="A1067">
        <v>72034092</v>
      </c>
      <c r="B1067" s="2">
        <v>46028</v>
      </c>
      <c r="C1067" s="21" t="s">
        <v>2442</v>
      </c>
      <c r="D1067" s="21" t="s">
        <v>329</v>
      </c>
      <c r="E1067" s="21" t="s">
        <v>330</v>
      </c>
      <c r="F1067" s="21" t="s">
        <v>2838</v>
      </c>
      <c r="G1067" s="21" t="s">
        <v>2839</v>
      </c>
      <c r="H1067" s="21" t="s">
        <v>2176</v>
      </c>
      <c r="I1067" s="21" t="s">
        <v>2177</v>
      </c>
      <c r="J1067" s="21" t="s">
        <v>50</v>
      </c>
      <c r="K1067" s="21" t="s">
        <v>32</v>
      </c>
      <c r="L1067">
        <v>720</v>
      </c>
      <c r="M1067" s="21" t="s">
        <v>49</v>
      </c>
      <c r="N1067" s="21" t="s">
        <v>14</v>
      </c>
      <c r="O1067">
        <v>3.1440000000000001</v>
      </c>
      <c r="P1067">
        <v>2263.6799999999998</v>
      </c>
      <c r="Q1067">
        <v>31.425799999999999</v>
      </c>
      <c r="R1067">
        <v>3.1440000000000001</v>
      </c>
      <c r="S1067">
        <v>2263.679842</v>
      </c>
      <c r="T1067" s="21" t="s">
        <v>315</v>
      </c>
      <c r="U1067">
        <v>31.425799999999999</v>
      </c>
      <c r="V1067">
        <v>71137.95</v>
      </c>
      <c r="W1067">
        <v>2026</v>
      </c>
    </row>
    <row r="1068" spans="1:23" x14ac:dyDescent="0.25">
      <c r="A1068">
        <v>72034092</v>
      </c>
      <c r="B1068" s="2">
        <v>46028</v>
      </c>
      <c r="C1068" s="21" t="s">
        <v>2442</v>
      </c>
      <c r="D1068" s="21" t="s">
        <v>329</v>
      </c>
      <c r="E1068" s="21" t="s">
        <v>330</v>
      </c>
      <c r="F1068" s="21" t="s">
        <v>2838</v>
      </c>
      <c r="G1068" s="21" t="s">
        <v>2839</v>
      </c>
      <c r="H1068" s="21" t="s">
        <v>1220</v>
      </c>
      <c r="I1068" s="21" t="s">
        <v>1221</v>
      </c>
      <c r="J1068" s="21" t="s">
        <v>50</v>
      </c>
      <c r="K1068" s="21" t="s">
        <v>32</v>
      </c>
      <c r="L1068">
        <v>1320</v>
      </c>
      <c r="M1068" s="21" t="s">
        <v>49</v>
      </c>
      <c r="N1068" s="21" t="s">
        <v>14</v>
      </c>
      <c r="O1068">
        <v>3.1440000000000001</v>
      </c>
      <c r="P1068">
        <v>4150.08</v>
      </c>
      <c r="Q1068">
        <v>31.425799999999999</v>
      </c>
      <c r="R1068">
        <v>3.1440000000000001</v>
      </c>
      <c r="S1068">
        <v>4150.0798699999996</v>
      </c>
      <c r="T1068" s="21" t="s">
        <v>315</v>
      </c>
      <c r="U1068">
        <v>31.425799999999999</v>
      </c>
      <c r="V1068">
        <v>130419.58</v>
      </c>
      <c r="W1068">
        <v>2026</v>
      </c>
    </row>
    <row r="1069" spans="1:23" x14ac:dyDescent="0.25">
      <c r="A1069">
        <v>72034189</v>
      </c>
      <c r="B1069" s="2">
        <v>46028</v>
      </c>
      <c r="C1069" s="21" t="s">
        <v>2447</v>
      </c>
      <c r="D1069" s="21" t="s">
        <v>329</v>
      </c>
      <c r="E1069" s="21" t="s">
        <v>330</v>
      </c>
      <c r="F1069" s="21" t="s">
        <v>2846</v>
      </c>
      <c r="G1069" s="21" t="s">
        <v>2847</v>
      </c>
      <c r="H1069" s="21" t="s">
        <v>2365</v>
      </c>
      <c r="I1069" s="21" t="s">
        <v>2366</v>
      </c>
      <c r="J1069" s="21" t="s">
        <v>50</v>
      </c>
      <c r="K1069" s="21" t="s">
        <v>12</v>
      </c>
      <c r="L1069">
        <v>393</v>
      </c>
      <c r="M1069" s="21" t="s">
        <v>49</v>
      </c>
      <c r="N1069" s="21" t="s">
        <v>14</v>
      </c>
      <c r="O1069">
        <v>1.8532999999999999</v>
      </c>
      <c r="P1069">
        <v>728.34500000000003</v>
      </c>
      <c r="Q1069">
        <v>31.425799999999999</v>
      </c>
      <c r="R1069">
        <v>1.8532999999999999</v>
      </c>
      <c r="S1069">
        <v>728.34486300000003</v>
      </c>
      <c r="T1069" s="21" t="s">
        <v>315</v>
      </c>
      <c r="U1069">
        <v>31.425799999999999</v>
      </c>
      <c r="V1069">
        <v>22888.82</v>
      </c>
      <c r="W1069">
        <v>2026</v>
      </c>
    </row>
    <row r="1070" spans="1:23" x14ac:dyDescent="0.25">
      <c r="A1070">
        <v>72034208</v>
      </c>
      <c r="B1070" s="2">
        <v>46028</v>
      </c>
      <c r="C1070" s="21" t="s">
        <v>2448</v>
      </c>
      <c r="D1070" s="21" t="s">
        <v>329</v>
      </c>
      <c r="E1070" s="21" t="s">
        <v>330</v>
      </c>
      <c r="F1070" s="21" t="s">
        <v>2838</v>
      </c>
      <c r="G1070" s="21" t="s">
        <v>2839</v>
      </c>
      <c r="H1070" s="21" t="s">
        <v>1611</v>
      </c>
      <c r="I1070" s="21" t="s">
        <v>1612</v>
      </c>
      <c r="J1070" s="21" t="s">
        <v>50</v>
      </c>
      <c r="K1070" s="21" t="s">
        <v>32</v>
      </c>
      <c r="L1070">
        <v>210</v>
      </c>
      <c r="M1070" s="21" t="s">
        <v>49</v>
      </c>
      <c r="N1070" s="21" t="s">
        <v>14</v>
      </c>
      <c r="O1070">
        <v>2.3212999999999999</v>
      </c>
      <c r="P1070">
        <v>487.47300000000001</v>
      </c>
      <c r="Q1070">
        <v>31.425799999999999</v>
      </c>
      <c r="R1070">
        <v>2.3212999999999999</v>
      </c>
      <c r="S1070">
        <v>487.47303099999999</v>
      </c>
      <c r="T1070" s="21" t="s">
        <v>315</v>
      </c>
      <c r="U1070">
        <v>31.425799999999999</v>
      </c>
      <c r="V1070">
        <v>15319.23</v>
      </c>
      <c r="W1070">
        <v>2026</v>
      </c>
    </row>
    <row r="1071" spans="1:23" x14ac:dyDescent="0.25">
      <c r="A1071">
        <v>72034220</v>
      </c>
      <c r="B1071" s="2">
        <v>46028</v>
      </c>
      <c r="C1071" s="21" t="s">
        <v>2448</v>
      </c>
      <c r="D1071" s="21" t="s">
        <v>329</v>
      </c>
      <c r="E1071" s="21" t="s">
        <v>330</v>
      </c>
      <c r="F1071" s="21" t="s">
        <v>2840</v>
      </c>
      <c r="G1071" s="21" t="s">
        <v>2841</v>
      </c>
      <c r="H1071" s="21" t="s">
        <v>633</v>
      </c>
      <c r="I1071" s="21" t="s">
        <v>634</v>
      </c>
      <c r="J1071" s="21" t="s">
        <v>50</v>
      </c>
      <c r="K1071" s="21" t="s">
        <v>33</v>
      </c>
      <c r="L1071">
        <v>101</v>
      </c>
      <c r="M1071" s="21" t="s">
        <v>49</v>
      </c>
      <c r="N1071" s="21" t="s">
        <v>14</v>
      </c>
      <c r="O1071">
        <v>1.4359999999999999</v>
      </c>
      <c r="P1071">
        <v>145.036</v>
      </c>
      <c r="Q1071">
        <v>31.425799999999999</v>
      </c>
      <c r="R1071">
        <v>1.4359999999999999</v>
      </c>
      <c r="S1071">
        <v>145.03592499999999</v>
      </c>
      <c r="T1071" s="21" t="s">
        <v>315</v>
      </c>
      <c r="U1071">
        <v>31.425799999999999</v>
      </c>
      <c r="V1071">
        <v>4557.87</v>
      </c>
      <c r="W1071">
        <v>2026</v>
      </c>
    </row>
    <row r="1072" spans="1:23" x14ac:dyDescent="0.25">
      <c r="A1072">
        <v>72034295</v>
      </c>
      <c r="B1072" s="2">
        <v>46028</v>
      </c>
      <c r="C1072" s="21" t="s">
        <v>2443</v>
      </c>
      <c r="D1072" s="21" t="s">
        <v>329</v>
      </c>
      <c r="E1072" s="21" t="s">
        <v>330</v>
      </c>
      <c r="F1072" s="21" t="s">
        <v>2836</v>
      </c>
      <c r="G1072" s="21" t="s">
        <v>2837</v>
      </c>
      <c r="H1072" s="21" t="s">
        <v>369</v>
      </c>
      <c r="I1072" s="21" t="s">
        <v>370</v>
      </c>
      <c r="J1072" s="21" t="s">
        <v>50</v>
      </c>
      <c r="K1072" s="21" t="s">
        <v>33</v>
      </c>
      <c r="L1072">
        <v>237</v>
      </c>
      <c r="M1072" s="21" t="s">
        <v>49</v>
      </c>
      <c r="N1072" s="21" t="s">
        <v>14</v>
      </c>
      <c r="O1072">
        <v>2.0165999999999999</v>
      </c>
      <c r="P1072">
        <v>477.93400000000003</v>
      </c>
      <c r="Q1072">
        <v>31.425799999999999</v>
      </c>
      <c r="R1072">
        <v>2.0165999999999999</v>
      </c>
      <c r="S1072">
        <v>477.934054</v>
      </c>
      <c r="T1072" s="21" t="s">
        <v>315</v>
      </c>
      <c r="U1072">
        <v>31.425799999999999</v>
      </c>
      <c r="V1072">
        <v>15019.46</v>
      </c>
      <c r="W1072">
        <v>2026</v>
      </c>
    </row>
    <row r="1073" spans="1:23" x14ac:dyDescent="0.25">
      <c r="A1073">
        <v>72034360</v>
      </c>
      <c r="B1073" s="2">
        <v>46028</v>
      </c>
      <c r="C1073" s="21" t="s">
        <v>2443</v>
      </c>
      <c r="D1073" s="21" t="s">
        <v>329</v>
      </c>
      <c r="E1073" s="21" t="s">
        <v>330</v>
      </c>
      <c r="F1073" s="21" t="s">
        <v>2846</v>
      </c>
      <c r="G1073" s="21" t="s">
        <v>2847</v>
      </c>
      <c r="H1073" s="21" t="s">
        <v>1717</v>
      </c>
      <c r="I1073" s="21" t="s">
        <v>1718</v>
      </c>
      <c r="J1073" s="21" t="s">
        <v>50</v>
      </c>
      <c r="K1073" s="21" t="s">
        <v>12</v>
      </c>
      <c r="L1073">
        <v>400</v>
      </c>
      <c r="M1073" s="21" t="s">
        <v>49</v>
      </c>
      <c r="N1073" s="21" t="s">
        <v>14</v>
      </c>
      <c r="O1073">
        <v>1.1343000000000001</v>
      </c>
      <c r="P1073">
        <v>453.72</v>
      </c>
      <c r="Q1073">
        <v>31.425799999999999</v>
      </c>
      <c r="R1073">
        <v>1.1342989999999999</v>
      </c>
      <c r="S1073">
        <v>453.71987300000001</v>
      </c>
      <c r="T1073" s="21" t="s">
        <v>315</v>
      </c>
      <c r="U1073">
        <v>31.425799999999999</v>
      </c>
      <c r="V1073">
        <v>14258.51</v>
      </c>
      <c r="W1073">
        <v>2026</v>
      </c>
    </row>
    <row r="1074" spans="1:23" x14ac:dyDescent="0.25">
      <c r="A1074">
        <v>72034361</v>
      </c>
      <c r="B1074" s="2">
        <v>46028</v>
      </c>
      <c r="C1074" s="21" t="s">
        <v>2443</v>
      </c>
      <c r="D1074" s="21" t="s">
        <v>329</v>
      </c>
      <c r="E1074" s="21" t="s">
        <v>330</v>
      </c>
      <c r="F1074" s="21" t="s">
        <v>2846</v>
      </c>
      <c r="G1074" s="21" t="s">
        <v>2847</v>
      </c>
      <c r="H1074" s="21" t="s">
        <v>2344</v>
      </c>
      <c r="I1074" s="21" t="s">
        <v>2345</v>
      </c>
      <c r="J1074" s="21" t="s">
        <v>50</v>
      </c>
      <c r="K1074" s="21" t="s">
        <v>12</v>
      </c>
      <c r="L1074">
        <v>665</v>
      </c>
      <c r="M1074" s="21" t="s">
        <v>49</v>
      </c>
      <c r="N1074" s="21" t="s">
        <v>14</v>
      </c>
      <c r="O1074">
        <v>1.1343000000000001</v>
      </c>
      <c r="P1074">
        <v>754.31</v>
      </c>
      <c r="Q1074">
        <v>31.425799999999999</v>
      </c>
      <c r="R1074">
        <v>1.1342989999999999</v>
      </c>
      <c r="S1074">
        <v>754.31015200000002</v>
      </c>
      <c r="T1074" s="21" t="s">
        <v>315</v>
      </c>
      <c r="U1074">
        <v>31.425799999999999</v>
      </c>
      <c r="V1074">
        <v>23704.799999999999</v>
      </c>
      <c r="W1074">
        <v>2026</v>
      </c>
    </row>
    <row r="1075" spans="1:23" x14ac:dyDescent="0.25">
      <c r="A1075">
        <v>72034362</v>
      </c>
      <c r="B1075" s="2">
        <v>46028</v>
      </c>
      <c r="C1075" s="21" t="s">
        <v>2443</v>
      </c>
      <c r="D1075" s="21" t="s">
        <v>329</v>
      </c>
      <c r="E1075" s="21" t="s">
        <v>330</v>
      </c>
      <c r="F1075" s="21" t="s">
        <v>2846</v>
      </c>
      <c r="G1075" s="21" t="s">
        <v>2847</v>
      </c>
      <c r="H1075" s="21" t="s">
        <v>1717</v>
      </c>
      <c r="I1075" s="21" t="s">
        <v>1718</v>
      </c>
      <c r="J1075" s="21" t="s">
        <v>50</v>
      </c>
      <c r="K1075" s="21" t="s">
        <v>12</v>
      </c>
      <c r="L1075">
        <v>820</v>
      </c>
      <c r="M1075" s="21" t="s">
        <v>49</v>
      </c>
      <c r="N1075" s="21" t="s">
        <v>14</v>
      </c>
      <c r="O1075">
        <v>1.1343000000000001</v>
      </c>
      <c r="P1075">
        <v>930.13</v>
      </c>
      <c r="Q1075">
        <v>31.425799999999999</v>
      </c>
      <c r="R1075">
        <v>1.1342989999999999</v>
      </c>
      <c r="S1075">
        <v>930.13001999999994</v>
      </c>
      <c r="T1075" s="21" t="s">
        <v>315</v>
      </c>
      <c r="U1075">
        <v>31.425799999999999</v>
      </c>
      <c r="V1075">
        <v>29230.080000000002</v>
      </c>
      <c r="W1075">
        <v>2026</v>
      </c>
    </row>
    <row r="1076" spans="1:23" x14ac:dyDescent="0.25">
      <c r="A1076">
        <v>72034363</v>
      </c>
      <c r="B1076" s="2">
        <v>46028</v>
      </c>
      <c r="C1076" s="21" t="s">
        <v>2443</v>
      </c>
      <c r="D1076" s="21" t="s">
        <v>329</v>
      </c>
      <c r="E1076" s="21" t="s">
        <v>330</v>
      </c>
      <c r="F1076" s="21" t="s">
        <v>2846</v>
      </c>
      <c r="G1076" s="21" t="s">
        <v>2847</v>
      </c>
      <c r="H1076" s="21" t="s">
        <v>1711</v>
      </c>
      <c r="I1076" s="21" t="s">
        <v>1712</v>
      </c>
      <c r="J1076" s="21" t="s">
        <v>50</v>
      </c>
      <c r="K1076" s="21" t="s">
        <v>12</v>
      </c>
      <c r="L1076">
        <v>1000</v>
      </c>
      <c r="M1076" s="21" t="s">
        <v>49</v>
      </c>
      <c r="N1076" s="21" t="s">
        <v>14</v>
      </c>
      <c r="O1076">
        <v>1.0486</v>
      </c>
      <c r="P1076">
        <v>1048.5999999999999</v>
      </c>
      <c r="Q1076">
        <v>31.425799999999999</v>
      </c>
      <c r="R1076">
        <v>1.0485990000000001</v>
      </c>
      <c r="S1076">
        <v>1048.599876</v>
      </c>
      <c r="T1076" s="21" t="s">
        <v>315</v>
      </c>
      <c r="U1076">
        <v>31.425799999999999</v>
      </c>
      <c r="V1076">
        <v>32953.089999999997</v>
      </c>
      <c r="W1076">
        <v>2026</v>
      </c>
    </row>
    <row r="1077" spans="1:23" x14ac:dyDescent="0.25">
      <c r="A1077">
        <v>72034373</v>
      </c>
      <c r="B1077" s="2">
        <v>46028</v>
      </c>
      <c r="C1077" s="21" t="s">
        <v>2476</v>
      </c>
      <c r="D1077" s="21" t="s">
        <v>329</v>
      </c>
      <c r="E1077" s="21" t="s">
        <v>330</v>
      </c>
      <c r="F1077" s="21" t="s">
        <v>2846</v>
      </c>
      <c r="G1077" s="21" t="s">
        <v>2847</v>
      </c>
      <c r="H1077" s="21" t="s">
        <v>2344</v>
      </c>
      <c r="I1077" s="21" t="s">
        <v>2345</v>
      </c>
      <c r="J1077" s="21" t="s">
        <v>50</v>
      </c>
      <c r="K1077" s="21" t="s">
        <v>12</v>
      </c>
      <c r="L1077">
        <v>635</v>
      </c>
      <c r="M1077" s="21" t="s">
        <v>49</v>
      </c>
      <c r="N1077" s="21" t="s">
        <v>14</v>
      </c>
      <c r="O1077">
        <v>1.1343000000000001</v>
      </c>
      <c r="P1077">
        <v>720.28099999999995</v>
      </c>
      <c r="Q1077">
        <v>31.425799999999999</v>
      </c>
      <c r="R1077">
        <v>1.1342989999999999</v>
      </c>
      <c r="S1077">
        <v>720.28110600000002</v>
      </c>
      <c r="T1077" s="21" t="s">
        <v>315</v>
      </c>
      <c r="U1077">
        <v>31.425799999999999</v>
      </c>
      <c r="V1077">
        <v>22635.41</v>
      </c>
      <c r="W1077">
        <v>2026</v>
      </c>
    </row>
    <row r="1078" spans="1:23" x14ac:dyDescent="0.25">
      <c r="A1078">
        <v>72034374</v>
      </c>
      <c r="B1078" s="2">
        <v>46028</v>
      </c>
      <c r="C1078" s="21" t="s">
        <v>2476</v>
      </c>
      <c r="D1078" s="21" t="s">
        <v>329</v>
      </c>
      <c r="E1078" s="21" t="s">
        <v>330</v>
      </c>
      <c r="F1078" s="21" t="s">
        <v>2846</v>
      </c>
      <c r="G1078" s="21" t="s">
        <v>2847</v>
      </c>
      <c r="H1078" s="21" t="s">
        <v>1715</v>
      </c>
      <c r="I1078" s="21" t="s">
        <v>1716</v>
      </c>
      <c r="J1078" s="21" t="s">
        <v>50</v>
      </c>
      <c r="K1078" s="21" t="s">
        <v>12</v>
      </c>
      <c r="L1078">
        <v>583</v>
      </c>
      <c r="M1078" s="21" t="s">
        <v>49</v>
      </c>
      <c r="N1078" s="21" t="s">
        <v>14</v>
      </c>
      <c r="O1078">
        <v>1.1343099999999999</v>
      </c>
      <c r="P1078">
        <v>661.3</v>
      </c>
      <c r="Q1078">
        <v>31.425799999999999</v>
      </c>
      <c r="R1078">
        <v>1.1343099999999999</v>
      </c>
      <c r="S1078">
        <v>661.29994999999997</v>
      </c>
      <c r="T1078" s="21" t="s">
        <v>315</v>
      </c>
      <c r="U1078">
        <v>31.425799999999999</v>
      </c>
      <c r="V1078">
        <v>20781.88</v>
      </c>
      <c r="W1078">
        <v>2026</v>
      </c>
    </row>
    <row r="1079" spans="1:23" x14ac:dyDescent="0.25">
      <c r="A1079">
        <v>72034376</v>
      </c>
      <c r="B1079" s="2">
        <v>46028</v>
      </c>
      <c r="C1079" s="21" t="s">
        <v>2476</v>
      </c>
      <c r="D1079" s="21" t="s">
        <v>329</v>
      </c>
      <c r="E1079" s="21" t="s">
        <v>330</v>
      </c>
      <c r="F1079" s="21" t="s">
        <v>2846</v>
      </c>
      <c r="G1079" s="21" t="s">
        <v>2847</v>
      </c>
      <c r="H1079" s="21" t="s">
        <v>1711</v>
      </c>
      <c r="I1079" s="21" t="s">
        <v>1712</v>
      </c>
      <c r="J1079" s="21" t="s">
        <v>50</v>
      </c>
      <c r="K1079" s="21" t="s">
        <v>12</v>
      </c>
      <c r="L1079">
        <v>272</v>
      </c>
      <c r="M1079" s="21" t="s">
        <v>49</v>
      </c>
      <c r="N1079" s="21" t="s">
        <v>14</v>
      </c>
      <c r="O1079">
        <v>1.0486</v>
      </c>
      <c r="P1079">
        <v>285.22000000000003</v>
      </c>
      <c r="Q1079">
        <v>31.425799999999999</v>
      </c>
      <c r="R1079">
        <v>1.0485990000000001</v>
      </c>
      <c r="S1079">
        <v>285.22010499999999</v>
      </c>
      <c r="T1079" s="21" t="s">
        <v>315</v>
      </c>
      <c r="U1079">
        <v>31.425799999999999</v>
      </c>
      <c r="V1079">
        <v>8963.27</v>
      </c>
      <c r="W1079">
        <v>2026</v>
      </c>
    </row>
    <row r="1080" spans="1:23" x14ac:dyDescent="0.25">
      <c r="A1080">
        <v>72034466</v>
      </c>
      <c r="B1080" s="2">
        <v>46028</v>
      </c>
      <c r="C1080" s="21" t="s">
        <v>2450</v>
      </c>
      <c r="D1080" s="21" t="s">
        <v>329</v>
      </c>
      <c r="E1080" s="21" t="s">
        <v>330</v>
      </c>
      <c r="F1080" s="21" t="s">
        <v>2842</v>
      </c>
      <c r="G1080" s="21" t="s">
        <v>2843</v>
      </c>
      <c r="H1080" s="21" t="s">
        <v>1228</v>
      </c>
      <c r="I1080" s="21" t="s">
        <v>1229</v>
      </c>
      <c r="J1080" s="21" t="s">
        <v>50</v>
      </c>
      <c r="K1080" s="21" t="s">
        <v>32</v>
      </c>
      <c r="L1080">
        <v>1440</v>
      </c>
      <c r="M1080" s="21" t="s">
        <v>49</v>
      </c>
      <c r="N1080" s="21" t="s">
        <v>14</v>
      </c>
      <c r="O1080">
        <v>1.0639000000000001</v>
      </c>
      <c r="P1080">
        <v>1532.02</v>
      </c>
      <c r="Q1080">
        <v>31.425799999999999</v>
      </c>
      <c r="R1080">
        <v>1.0639000000000001</v>
      </c>
      <c r="S1080">
        <v>1532.019869</v>
      </c>
      <c r="T1080" s="21" t="s">
        <v>315</v>
      </c>
      <c r="U1080">
        <v>31.425799999999999</v>
      </c>
      <c r="V1080">
        <v>48144.95</v>
      </c>
      <c r="W1080">
        <v>2026</v>
      </c>
    </row>
    <row r="1081" spans="1:23" x14ac:dyDescent="0.25">
      <c r="A1081">
        <v>72034762</v>
      </c>
      <c r="B1081" s="2">
        <v>46028</v>
      </c>
      <c r="C1081" s="21" t="s">
        <v>2471</v>
      </c>
      <c r="D1081" s="21" t="s">
        <v>329</v>
      </c>
      <c r="E1081" s="21" t="s">
        <v>330</v>
      </c>
      <c r="F1081" s="21" t="s">
        <v>2846</v>
      </c>
      <c r="G1081" s="21" t="s">
        <v>2847</v>
      </c>
      <c r="H1081" s="21" t="s">
        <v>1711</v>
      </c>
      <c r="I1081" s="21" t="s">
        <v>1712</v>
      </c>
      <c r="J1081" s="21" t="s">
        <v>50</v>
      </c>
      <c r="K1081" s="21" t="s">
        <v>12</v>
      </c>
      <c r="L1081">
        <v>6000</v>
      </c>
      <c r="M1081" s="21" t="s">
        <v>49</v>
      </c>
      <c r="N1081" s="21" t="s">
        <v>14</v>
      </c>
      <c r="O1081">
        <v>1.0486</v>
      </c>
      <c r="P1081">
        <v>6291.6</v>
      </c>
      <c r="Q1081">
        <v>31.425799999999999</v>
      </c>
      <c r="R1081">
        <v>1.0485990000000001</v>
      </c>
      <c r="S1081">
        <v>6291.5998950000003</v>
      </c>
      <c r="T1081" s="21" t="s">
        <v>315</v>
      </c>
      <c r="U1081">
        <v>31.425799999999999</v>
      </c>
      <c r="V1081">
        <v>197718.56</v>
      </c>
      <c r="W1081">
        <v>2026</v>
      </c>
    </row>
    <row r="1082" spans="1:23" x14ac:dyDescent="0.25">
      <c r="A1082">
        <v>72034763</v>
      </c>
      <c r="B1082" s="2">
        <v>46028</v>
      </c>
      <c r="C1082" s="21" t="s">
        <v>2471</v>
      </c>
      <c r="D1082" s="21" t="s">
        <v>329</v>
      </c>
      <c r="E1082" s="21" t="s">
        <v>330</v>
      </c>
      <c r="F1082" s="21" t="s">
        <v>2846</v>
      </c>
      <c r="G1082" s="21" t="s">
        <v>2847</v>
      </c>
      <c r="H1082" s="21" t="s">
        <v>1711</v>
      </c>
      <c r="I1082" s="21" t="s">
        <v>1712</v>
      </c>
      <c r="J1082" s="21" t="s">
        <v>50</v>
      </c>
      <c r="K1082" s="21" t="s">
        <v>12</v>
      </c>
      <c r="L1082">
        <v>782</v>
      </c>
      <c r="M1082" s="21" t="s">
        <v>49</v>
      </c>
      <c r="N1082" s="21" t="s">
        <v>14</v>
      </c>
      <c r="O1082">
        <v>1.0485899999999999</v>
      </c>
      <c r="P1082">
        <v>820</v>
      </c>
      <c r="Q1082">
        <v>31.425799999999999</v>
      </c>
      <c r="R1082">
        <v>1.0485899999999999</v>
      </c>
      <c r="S1082">
        <v>820.00012700000002</v>
      </c>
      <c r="T1082" s="21" t="s">
        <v>315</v>
      </c>
      <c r="U1082">
        <v>31.425799999999999</v>
      </c>
      <c r="V1082">
        <v>25769.16</v>
      </c>
      <c r="W1082">
        <v>2026</v>
      </c>
    </row>
    <row r="1083" spans="1:23" x14ac:dyDescent="0.25">
      <c r="A1083">
        <v>72034765</v>
      </c>
      <c r="B1083" s="2">
        <v>46028</v>
      </c>
      <c r="C1083" s="21" t="s">
        <v>2471</v>
      </c>
      <c r="D1083" s="21" t="s">
        <v>329</v>
      </c>
      <c r="E1083" s="21" t="s">
        <v>330</v>
      </c>
      <c r="F1083" s="21" t="s">
        <v>2846</v>
      </c>
      <c r="G1083" s="21" t="s">
        <v>2847</v>
      </c>
      <c r="H1083" s="21" t="s">
        <v>1717</v>
      </c>
      <c r="I1083" s="21" t="s">
        <v>1718</v>
      </c>
      <c r="J1083" s="21" t="s">
        <v>50</v>
      </c>
      <c r="K1083" s="21" t="s">
        <v>12</v>
      </c>
      <c r="L1083">
        <v>980</v>
      </c>
      <c r="M1083" s="21" t="s">
        <v>49</v>
      </c>
      <c r="N1083" s="21" t="s">
        <v>14</v>
      </c>
      <c r="O1083">
        <v>1.1343000000000001</v>
      </c>
      <c r="P1083">
        <v>1111.6099999999999</v>
      </c>
      <c r="Q1083">
        <v>31.425799999999999</v>
      </c>
      <c r="R1083">
        <v>1.1342989999999999</v>
      </c>
      <c r="S1083">
        <v>1111.6098870000001</v>
      </c>
      <c r="T1083" s="21" t="s">
        <v>315</v>
      </c>
      <c r="U1083">
        <v>31.425799999999999</v>
      </c>
      <c r="V1083">
        <v>34933.230000000003</v>
      </c>
      <c r="W1083">
        <v>2026</v>
      </c>
    </row>
    <row r="1084" spans="1:23" x14ac:dyDescent="0.25">
      <c r="A1084">
        <v>72034901</v>
      </c>
      <c r="B1084" s="2">
        <v>46028</v>
      </c>
      <c r="C1084" s="21" t="s">
        <v>2493</v>
      </c>
      <c r="D1084" s="21" t="s">
        <v>329</v>
      </c>
      <c r="E1084" s="21" t="s">
        <v>330</v>
      </c>
      <c r="F1084" s="21" t="s">
        <v>2840</v>
      </c>
      <c r="G1084" s="21" t="s">
        <v>2841</v>
      </c>
      <c r="H1084" s="21" t="s">
        <v>373</v>
      </c>
      <c r="I1084" s="21" t="s">
        <v>374</v>
      </c>
      <c r="J1084" s="21" t="s">
        <v>50</v>
      </c>
      <c r="K1084" s="21" t="s">
        <v>33</v>
      </c>
      <c r="L1084">
        <v>3100</v>
      </c>
      <c r="M1084" s="21" t="s">
        <v>49</v>
      </c>
      <c r="N1084" s="21" t="s">
        <v>14</v>
      </c>
      <c r="O1084">
        <v>1.4359999999999999</v>
      </c>
      <c r="P1084">
        <v>4451.6000000000004</v>
      </c>
      <c r="Q1084">
        <v>31.425799999999999</v>
      </c>
      <c r="R1084">
        <v>1.4359999999999999</v>
      </c>
      <c r="S1084">
        <v>4451.5999590000001</v>
      </c>
      <c r="T1084" s="21" t="s">
        <v>315</v>
      </c>
      <c r="U1084">
        <v>31.425799999999999</v>
      </c>
      <c r="V1084">
        <v>139895.09</v>
      </c>
      <c r="W1084">
        <v>2026</v>
      </c>
    </row>
    <row r="1085" spans="1:23" x14ac:dyDescent="0.25">
      <c r="A1085">
        <v>72035142</v>
      </c>
      <c r="B1085" s="2">
        <v>46028</v>
      </c>
      <c r="C1085" s="21" t="s">
        <v>2498</v>
      </c>
      <c r="D1085" s="21" t="s">
        <v>329</v>
      </c>
      <c r="E1085" s="21" t="s">
        <v>330</v>
      </c>
      <c r="F1085" s="21" t="s">
        <v>2838</v>
      </c>
      <c r="G1085" s="21" t="s">
        <v>2839</v>
      </c>
      <c r="H1085" s="21" t="s">
        <v>1220</v>
      </c>
      <c r="I1085" s="21" t="s">
        <v>1221</v>
      </c>
      <c r="J1085" s="21" t="s">
        <v>50</v>
      </c>
      <c r="K1085" s="21" t="s">
        <v>32</v>
      </c>
      <c r="L1085">
        <v>185</v>
      </c>
      <c r="M1085" s="21" t="s">
        <v>49</v>
      </c>
      <c r="N1085" s="21" t="s">
        <v>14</v>
      </c>
      <c r="O1085">
        <v>3.1440000000000001</v>
      </c>
      <c r="P1085">
        <v>581.64</v>
      </c>
      <c r="Q1085">
        <v>31.425799999999999</v>
      </c>
      <c r="R1085">
        <v>3.1440000000000001</v>
      </c>
      <c r="S1085">
        <v>581.63992599999995</v>
      </c>
      <c r="T1085" s="21" t="s">
        <v>315</v>
      </c>
      <c r="U1085">
        <v>31.425799999999999</v>
      </c>
      <c r="V1085">
        <v>18278.5</v>
      </c>
      <c r="W1085">
        <v>2026</v>
      </c>
    </row>
    <row r="1086" spans="1:23" x14ac:dyDescent="0.25">
      <c r="A1086">
        <v>72035799</v>
      </c>
      <c r="B1086" s="2">
        <v>46028</v>
      </c>
      <c r="C1086" s="21" t="s">
        <v>2517</v>
      </c>
      <c r="D1086" s="21" t="s">
        <v>329</v>
      </c>
      <c r="E1086" s="21" t="s">
        <v>330</v>
      </c>
      <c r="F1086" s="21" t="s">
        <v>2838</v>
      </c>
      <c r="G1086" s="21" t="s">
        <v>2839</v>
      </c>
      <c r="H1086" s="21" t="s">
        <v>564</v>
      </c>
      <c r="I1086" s="21" t="s">
        <v>960</v>
      </c>
      <c r="J1086" s="21" t="s">
        <v>50</v>
      </c>
      <c r="K1086" s="21" t="s">
        <v>32</v>
      </c>
      <c r="L1086">
        <v>280</v>
      </c>
      <c r="M1086" s="21" t="s">
        <v>49</v>
      </c>
      <c r="N1086" s="21" t="s">
        <v>14</v>
      </c>
      <c r="O1086">
        <v>2.1190000000000002</v>
      </c>
      <c r="P1086">
        <v>593.32000000000005</v>
      </c>
      <c r="Q1086">
        <v>31.425799999999999</v>
      </c>
      <c r="R1086">
        <v>2.1189990000000001</v>
      </c>
      <c r="S1086">
        <v>593.32013800000004</v>
      </c>
      <c r="T1086" s="21" t="s">
        <v>315</v>
      </c>
      <c r="U1086">
        <v>31.425799999999999</v>
      </c>
      <c r="V1086">
        <v>18645.560000000001</v>
      </c>
      <c r="W1086">
        <v>2026</v>
      </c>
    </row>
    <row r="1087" spans="1:23" x14ac:dyDescent="0.25">
      <c r="A1087">
        <v>72035801</v>
      </c>
      <c r="B1087" s="2">
        <v>46028</v>
      </c>
      <c r="C1087" s="21" t="s">
        <v>2517</v>
      </c>
      <c r="D1087" s="21" t="s">
        <v>329</v>
      </c>
      <c r="E1087" s="21" t="s">
        <v>330</v>
      </c>
      <c r="F1087" s="21" t="s">
        <v>2838</v>
      </c>
      <c r="G1087" s="21" t="s">
        <v>2839</v>
      </c>
      <c r="H1087" s="21" t="s">
        <v>1611</v>
      </c>
      <c r="I1087" s="21" t="s">
        <v>1612</v>
      </c>
      <c r="J1087" s="21" t="s">
        <v>50</v>
      </c>
      <c r="K1087" s="21" t="s">
        <v>32</v>
      </c>
      <c r="L1087">
        <v>630</v>
      </c>
      <c r="M1087" s="21" t="s">
        <v>49</v>
      </c>
      <c r="N1087" s="21" t="s">
        <v>14</v>
      </c>
      <c r="O1087">
        <v>2.3212999999999999</v>
      </c>
      <c r="P1087">
        <v>1462.4190000000001</v>
      </c>
      <c r="Q1087">
        <v>31.425799999999999</v>
      </c>
      <c r="R1087">
        <v>2.3212999999999999</v>
      </c>
      <c r="S1087">
        <v>1462.419095</v>
      </c>
      <c r="T1087" s="21" t="s">
        <v>315</v>
      </c>
      <c r="U1087">
        <v>31.425799999999999</v>
      </c>
      <c r="V1087">
        <v>45957.69</v>
      </c>
      <c r="W1087">
        <v>2026</v>
      </c>
    </row>
    <row r="1088" spans="1:23" x14ac:dyDescent="0.25">
      <c r="A1088">
        <v>72035839</v>
      </c>
      <c r="B1088" s="2">
        <v>46028</v>
      </c>
      <c r="C1088" s="21" t="s">
        <v>2557</v>
      </c>
      <c r="D1088" s="21" t="s">
        <v>329</v>
      </c>
      <c r="E1088" s="21" t="s">
        <v>330</v>
      </c>
      <c r="F1088" s="21" t="s">
        <v>2838</v>
      </c>
      <c r="G1088" s="21" t="s">
        <v>2839</v>
      </c>
      <c r="H1088" s="21" t="s">
        <v>1607</v>
      </c>
      <c r="I1088" s="21" t="s">
        <v>1608</v>
      </c>
      <c r="J1088" s="21" t="s">
        <v>50</v>
      </c>
      <c r="K1088" s="21" t="s">
        <v>32</v>
      </c>
      <c r="L1088">
        <v>180</v>
      </c>
      <c r="M1088" s="21" t="s">
        <v>49</v>
      </c>
      <c r="N1088" s="21" t="s">
        <v>14</v>
      </c>
      <c r="O1088">
        <v>2.3105000000000002</v>
      </c>
      <c r="P1088">
        <v>415.89</v>
      </c>
      <c r="Q1088">
        <v>31.425799999999999</v>
      </c>
      <c r="R1088">
        <v>2.3104990000000001</v>
      </c>
      <c r="S1088">
        <v>415.890128</v>
      </c>
      <c r="T1088" s="21" t="s">
        <v>315</v>
      </c>
      <c r="U1088">
        <v>31.425799999999999</v>
      </c>
      <c r="V1088">
        <v>13069.68</v>
      </c>
      <c r="W1088">
        <v>2026</v>
      </c>
    </row>
    <row r="1089" spans="1:23" x14ac:dyDescent="0.25">
      <c r="A1089">
        <v>72035839</v>
      </c>
      <c r="B1089" s="2">
        <v>46028</v>
      </c>
      <c r="C1089" s="21" t="s">
        <v>2557</v>
      </c>
      <c r="D1089" s="21" t="s">
        <v>329</v>
      </c>
      <c r="E1089" s="21" t="s">
        <v>330</v>
      </c>
      <c r="F1089" s="21" t="s">
        <v>2838</v>
      </c>
      <c r="G1089" s="21" t="s">
        <v>2839</v>
      </c>
      <c r="H1089" s="21" t="s">
        <v>2452</v>
      </c>
      <c r="I1089" s="21" t="s">
        <v>2453</v>
      </c>
      <c r="J1089" s="21" t="s">
        <v>50</v>
      </c>
      <c r="K1089" s="21" t="s">
        <v>32</v>
      </c>
      <c r="L1089">
        <v>350</v>
      </c>
      <c r="M1089" s="21" t="s">
        <v>49</v>
      </c>
      <c r="N1089" s="21" t="s">
        <v>14</v>
      </c>
      <c r="O1089">
        <v>2.3105000000000002</v>
      </c>
      <c r="P1089">
        <v>808.67499999999995</v>
      </c>
      <c r="Q1089">
        <v>31.425799999999999</v>
      </c>
      <c r="R1089">
        <v>2.3104990000000001</v>
      </c>
      <c r="S1089">
        <v>808.67503699999997</v>
      </c>
      <c r="T1089" s="21" t="s">
        <v>315</v>
      </c>
      <c r="U1089">
        <v>31.425799999999999</v>
      </c>
      <c r="V1089">
        <v>25413.26</v>
      </c>
      <c r="W1089">
        <v>2026</v>
      </c>
    </row>
    <row r="1090" spans="1:23" x14ac:dyDescent="0.25">
      <c r="A1090">
        <v>72034037</v>
      </c>
      <c r="B1090" s="2">
        <v>46030</v>
      </c>
      <c r="C1090" s="21" t="s">
        <v>2467</v>
      </c>
      <c r="D1090" s="21" t="s">
        <v>329</v>
      </c>
      <c r="E1090" s="21" t="s">
        <v>330</v>
      </c>
      <c r="F1090" s="21" t="s">
        <v>2907</v>
      </c>
      <c r="G1090" s="21" t="s">
        <v>2908</v>
      </c>
      <c r="H1090" s="21" t="s">
        <v>2903</v>
      </c>
      <c r="I1090" s="21" t="s">
        <v>2904</v>
      </c>
      <c r="J1090" s="21" t="s">
        <v>50</v>
      </c>
      <c r="K1090" s="21" t="s">
        <v>557</v>
      </c>
      <c r="L1090">
        <v>960</v>
      </c>
      <c r="M1090" s="21" t="s">
        <v>49</v>
      </c>
      <c r="N1090" s="21" t="s">
        <v>14</v>
      </c>
      <c r="O1090">
        <v>3.5042</v>
      </c>
      <c r="P1090">
        <v>3364.03</v>
      </c>
      <c r="Q1090">
        <v>31.5595</v>
      </c>
      <c r="R1090">
        <v>3.5042</v>
      </c>
      <c r="S1090">
        <v>3364.0298480000001</v>
      </c>
      <c r="T1090" s="21" t="s">
        <v>315</v>
      </c>
      <c r="U1090">
        <v>31.5595</v>
      </c>
      <c r="V1090">
        <v>106167.1</v>
      </c>
      <c r="W1090">
        <v>2026</v>
      </c>
    </row>
    <row r="1091" spans="1:23" x14ac:dyDescent="0.25">
      <c r="A1091">
        <v>72035801</v>
      </c>
      <c r="B1091" s="2">
        <v>46030</v>
      </c>
      <c r="C1091" s="21" t="s">
        <v>2517</v>
      </c>
      <c r="D1091" s="21" t="s">
        <v>329</v>
      </c>
      <c r="E1091" s="21" t="s">
        <v>330</v>
      </c>
      <c r="F1091" s="21" t="s">
        <v>2915</v>
      </c>
      <c r="G1091" s="21" t="s">
        <v>2916</v>
      </c>
      <c r="H1091" s="21" t="s">
        <v>1611</v>
      </c>
      <c r="I1091" s="21" t="s">
        <v>1612</v>
      </c>
      <c r="J1091" s="21" t="s">
        <v>50</v>
      </c>
      <c r="K1091" s="21" t="s">
        <v>32</v>
      </c>
      <c r="L1091">
        <v>70</v>
      </c>
      <c r="M1091" s="21" t="s">
        <v>49</v>
      </c>
      <c r="N1091" s="21" t="s">
        <v>14</v>
      </c>
      <c r="O1091">
        <v>2.3212999999999999</v>
      </c>
      <c r="P1091">
        <v>162.49100000000001</v>
      </c>
      <c r="Q1091">
        <v>31.5595</v>
      </c>
      <c r="R1091">
        <v>2.3212999999999999</v>
      </c>
      <c r="S1091">
        <v>162.49084999999999</v>
      </c>
      <c r="T1091" s="21" t="s">
        <v>315</v>
      </c>
      <c r="U1091">
        <v>31.5595</v>
      </c>
      <c r="V1091">
        <v>5128.13</v>
      </c>
      <c r="W1091">
        <v>2026</v>
      </c>
    </row>
    <row r="1092" spans="1:23" x14ac:dyDescent="0.25">
      <c r="A1092">
        <v>72035820</v>
      </c>
      <c r="B1092" s="2">
        <v>46030</v>
      </c>
      <c r="C1092" s="21" t="s">
        <v>2557</v>
      </c>
      <c r="D1092" s="21" t="s">
        <v>329</v>
      </c>
      <c r="E1092" s="21" t="s">
        <v>330</v>
      </c>
      <c r="F1092" s="21" t="s">
        <v>2915</v>
      </c>
      <c r="G1092" s="21" t="s">
        <v>2916</v>
      </c>
      <c r="H1092" s="21" t="s">
        <v>1611</v>
      </c>
      <c r="I1092" s="21" t="s">
        <v>1612</v>
      </c>
      <c r="J1092" s="21" t="s">
        <v>50</v>
      </c>
      <c r="K1092" s="21" t="s">
        <v>32</v>
      </c>
      <c r="L1092">
        <v>73</v>
      </c>
      <c r="M1092" s="21" t="s">
        <v>49</v>
      </c>
      <c r="N1092" s="21" t="s">
        <v>14</v>
      </c>
      <c r="O1092">
        <v>2.3212999999999999</v>
      </c>
      <c r="P1092">
        <v>169.45500000000001</v>
      </c>
      <c r="Q1092">
        <v>31.5595</v>
      </c>
      <c r="R1092">
        <v>2.3212999999999999</v>
      </c>
      <c r="S1092">
        <v>169.45515599999999</v>
      </c>
      <c r="T1092" s="21" t="s">
        <v>315</v>
      </c>
      <c r="U1092">
        <v>31.5595</v>
      </c>
      <c r="V1092">
        <v>5347.92</v>
      </c>
      <c r="W1092">
        <v>2026</v>
      </c>
    </row>
    <row r="1093" spans="1:23" x14ac:dyDescent="0.25">
      <c r="A1093">
        <v>72035823</v>
      </c>
      <c r="B1093" s="2">
        <v>46030</v>
      </c>
      <c r="C1093" s="21" t="s">
        <v>2557</v>
      </c>
      <c r="D1093" s="21" t="s">
        <v>329</v>
      </c>
      <c r="E1093" s="21" t="s">
        <v>330</v>
      </c>
      <c r="F1093" s="21" t="s">
        <v>2915</v>
      </c>
      <c r="G1093" s="21" t="s">
        <v>2916</v>
      </c>
      <c r="H1093" s="21" t="s">
        <v>1609</v>
      </c>
      <c r="I1093" s="21" t="s">
        <v>1610</v>
      </c>
      <c r="J1093" s="21" t="s">
        <v>50</v>
      </c>
      <c r="K1093" s="21" t="s">
        <v>32</v>
      </c>
      <c r="L1093">
        <v>73</v>
      </c>
      <c r="M1093" s="21" t="s">
        <v>49</v>
      </c>
      <c r="N1093" s="21" t="s">
        <v>14</v>
      </c>
      <c r="O1093">
        <v>2.3321999999999998</v>
      </c>
      <c r="P1093">
        <v>170.251</v>
      </c>
      <c r="Q1093">
        <v>31.5595</v>
      </c>
      <c r="R1093">
        <v>2.3321999999999998</v>
      </c>
      <c r="S1093">
        <v>170.25111200000001</v>
      </c>
      <c r="T1093" s="21" t="s">
        <v>315</v>
      </c>
      <c r="U1093">
        <v>31.5595</v>
      </c>
      <c r="V1093">
        <v>5373.04</v>
      </c>
      <c r="W1093">
        <v>2026</v>
      </c>
    </row>
    <row r="1094" spans="1:23" x14ac:dyDescent="0.25">
      <c r="A1094">
        <v>72035831</v>
      </c>
      <c r="B1094" s="2">
        <v>46030</v>
      </c>
      <c r="C1094" s="21" t="s">
        <v>2557</v>
      </c>
      <c r="D1094" s="21" t="s">
        <v>329</v>
      </c>
      <c r="E1094" s="21" t="s">
        <v>330</v>
      </c>
      <c r="F1094" s="21" t="s">
        <v>2915</v>
      </c>
      <c r="G1094" s="21" t="s">
        <v>2916</v>
      </c>
      <c r="H1094" s="21" t="s">
        <v>1613</v>
      </c>
      <c r="I1094" s="21" t="s">
        <v>1614</v>
      </c>
      <c r="J1094" s="21" t="s">
        <v>50</v>
      </c>
      <c r="K1094" s="21" t="s">
        <v>32</v>
      </c>
      <c r="L1094">
        <v>81</v>
      </c>
      <c r="M1094" s="21" t="s">
        <v>49</v>
      </c>
      <c r="N1094" s="21" t="s">
        <v>14</v>
      </c>
      <c r="O1094">
        <v>2.1190000000000002</v>
      </c>
      <c r="P1094">
        <v>171.63900000000001</v>
      </c>
      <c r="Q1094">
        <v>31.5595</v>
      </c>
      <c r="R1094">
        <v>2.1189990000000001</v>
      </c>
      <c r="S1094">
        <v>171.63896700000001</v>
      </c>
      <c r="T1094" s="21" t="s">
        <v>315</v>
      </c>
      <c r="U1094">
        <v>31.5595</v>
      </c>
      <c r="V1094">
        <v>5416.84</v>
      </c>
      <c r="W1094">
        <v>2026</v>
      </c>
    </row>
    <row r="1095" spans="1:23" x14ac:dyDescent="0.25">
      <c r="A1095">
        <v>72035839</v>
      </c>
      <c r="B1095" s="2">
        <v>46030</v>
      </c>
      <c r="C1095" s="21" t="s">
        <v>2557</v>
      </c>
      <c r="D1095" s="21" t="s">
        <v>329</v>
      </c>
      <c r="E1095" s="21" t="s">
        <v>330</v>
      </c>
      <c r="F1095" s="21" t="s">
        <v>2915</v>
      </c>
      <c r="G1095" s="21" t="s">
        <v>2916</v>
      </c>
      <c r="H1095" s="21" t="s">
        <v>564</v>
      </c>
      <c r="I1095" s="21" t="s">
        <v>960</v>
      </c>
      <c r="J1095" s="21" t="s">
        <v>50</v>
      </c>
      <c r="K1095" s="21" t="s">
        <v>32</v>
      </c>
      <c r="L1095">
        <v>114</v>
      </c>
      <c r="M1095" s="21" t="s">
        <v>49</v>
      </c>
      <c r="N1095" s="21" t="s">
        <v>14</v>
      </c>
      <c r="O1095">
        <v>2.1190000000000002</v>
      </c>
      <c r="P1095">
        <v>241.566</v>
      </c>
      <c r="Q1095">
        <v>31.5595</v>
      </c>
      <c r="R1095">
        <v>2.1189990000000001</v>
      </c>
      <c r="S1095">
        <v>241.56593100000001</v>
      </c>
      <c r="T1095" s="21" t="s">
        <v>315</v>
      </c>
      <c r="U1095">
        <v>31.5595</v>
      </c>
      <c r="V1095">
        <v>7623.7</v>
      </c>
      <c r="W1095">
        <v>2026</v>
      </c>
    </row>
    <row r="1096" spans="1:23" x14ac:dyDescent="0.25">
      <c r="A1096">
        <v>72035839</v>
      </c>
      <c r="B1096" s="2">
        <v>46030</v>
      </c>
      <c r="C1096" s="21" t="s">
        <v>2557</v>
      </c>
      <c r="D1096" s="21" t="s">
        <v>329</v>
      </c>
      <c r="E1096" s="21" t="s">
        <v>330</v>
      </c>
      <c r="F1096" s="21" t="s">
        <v>2915</v>
      </c>
      <c r="G1096" s="21" t="s">
        <v>2916</v>
      </c>
      <c r="H1096" s="21" t="s">
        <v>1607</v>
      </c>
      <c r="I1096" s="21" t="s">
        <v>1608</v>
      </c>
      <c r="J1096" s="21" t="s">
        <v>50</v>
      </c>
      <c r="K1096" s="21" t="s">
        <v>32</v>
      </c>
      <c r="L1096">
        <v>166</v>
      </c>
      <c r="M1096" s="21" t="s">
        <v>49</v>
      </c>
      <c r="N1096" s="21" t="s">
        <v>14</v>
      </c>
      <c r="O1096">
        <v>2.3105000000000002</v>
      </c>
      <c r="P1096">
        <v>383.54300000000001</v>
      </c>
      <c r="Q1096">
        <v>31.5595</v>
      </c>
      <c r="R1096">
        <v>2.3104990000000001</v>
      </c>
      <c r="S1096">
        <v>383.54314799999997</v>
      </c>
      <c r="T1096" s="21" t="s">
        <v>315</v>
      </c>
      <c r="U1096">
        <v>31.5595</v>
      </c>
      <c r="V1096">
        <v>12104.43</v>
      </c>
      <c r="W1096">
        <v>2026</v>
      </c>
    </row>
    <row r="1097" spans="1:23" x14ac:dyDescent="0.25">
      <c r="A1097">
        <v>72035839</v>
      </c>
      <c r="B1097" s="2">
        <v>46030</v>
      </c>
      <c r="C1097" s="21" t="s">
        <v>2557</v>
      </c>
      <c r="D1097" s="21" t="s">
        <v>329</v>
      </c>
      <c r="E1097" s="21" t="s">
        <v>330</v>
      </c>
      <c r="F1097" s="21" t="s">
        <v>2915</v>
      </c>
      <c r="G1097" s="21" t="s">
        <v>2916</v>
      </c>
      <c r="H1097" s="21" t="s">
        <v>2452</v>
      </c>
      <c r="I1097" s="21" t="s">
        <v>2453</v>
      </c>
      <c r="J1097" s="21" t="s">
        <v>50</v>
      </c>
      <c r="K1097" s="21" t="s">
        <v>32</v>
      </c>
      <c r="L1097">
        <v>490</v>
      </c>
      <c r="M1097" s="21" t="s">
        <v>49</v>
      </c>
      <c r="N1097" s="21" t="s">
        <v>14</v>
      </c>
      <c r="O1097">
        <v>2.3105000000000002</v>
      </c>
      <c r="P1097">
        <v>1132.145</v>
      </c>
      <c r="Q1097">
        <v>31.5595</v>
      </c>
      <c r="R1097">
        <v>2.3104990000000001</v>
      </c>
      <c r="S1097">
        <v>1132.1449950000001</v>
      </c>
      <c r="T1097" s="21" t="s">
        <v>315</v>
      </c>
      <c r="U1097">
        <v>31.5595</v>
      </c>
      <c r="V1097">
        <v>35729.93</v>
      </c>
      <c r="W1097">
        <v>2026</v>
      </c>
    </row>
    <row r="1098" spans="1:23" x14ac:dyDescent="0.25">
      <c r="A1098">
        <v>72034037</v>
      </c>
      <c r="B1098" s="2">
        <v>46034</v>
      </c>
      <c r="C1098" s="21" t="s">
        <v>2467</v>
      </c>
      <c r="D1098" s="21" t="s">
        <v>329</v>
      </c>
      <c r="E1098" s="21" t="s">
        <v>330</v>
      </c>
      <c r="F1098" s="21" t="s">
        <v>2885</v>
      </c>
      <c r="G1098" s="21" t="s">
        <v>2886</v>
      </c>
      <c r="H1098" s="21" t="s">
        <v>2903</v>
      </c>
      <c r="I1098" s="21" t="s">
        <v>2904</v>
      </c>
      <c r="J1098" s="21" t="s">
        <v>50</v>
      </c>
      <c r="K1098" s="21" t="s">
        <v>557</v>
      </c>
      <c r="L1098">
        <v>1020</v>
      </c>
      <c r="M1098" s="21" t="s">
        <v>49</v>
      </c>
      <c r="N1098" s="21" t="s">
        <v>14</v>
      </c>
      <c r="O1098">
        <v>3.5042</v>
      </c>
      <c r="P1098">
        <v>3574.2840000000001</v>
      </c>
      <c r="Q1098">
        <v>31.4496</v>
      </c>
      <c r="R1098">
        <v>3.5042</v>
      </c>
      <c r="S1098">
        <v>3574.2839330000002</v>
      </c>
      <c r="T1098" s="21" t="s">
        <v>315</v>
      </c>
      <c r="U1098">
        <v>31.4496</v>
      </c>
      <c r="V1098">
        <v>112409.8</v>
      </c>
      <c r="W1098">
        <v>2026</v>
      </c>
    </row>
    <row r="1099" spans="1:23" x14ac:dyDescent="0.25">
      <c r="A1099">
        <v>72034037</v>
      </c>
      <c r="B1099" s="2">
        <v>46034</v>
      </c>
      <c r="C1099" s="21" t="s">
        <v>2467</v>
      </c>
      <c r="D1099" s="21" t="s">
        <v>329</v>
      </c>
      <c r="E1099" s="21" t="s">
        <v>330</v>
      </c>
      <c r="F1099" s="21" t="s">
        <v>2885</v>
      </c>
      <c r="G1099" s="21" t="s">
        <v>2886</v>
      </c>
      <c r="H1099" s="21" t="s">
        <v>2903</v>
      </c>
      <c r="I1099" s="21" t="s">
        <v>2904</v>
      </c>
      <c r="J1099" s="21" t="s">
        <v>50</v>
      </c>
      <c r="K1099" s="21" t="s">
        <v>557</v>
      </c>
      <c r="L1099">
        <v>1180</v>
      </c>
      <c r="M1099" s="21" t="s">
        <v>49</v>
      </c>
      <c r="N1099" s="21" t="s">
        <v>14</v>
      </c>
      <c r="O1099">
        <v>3.5042</v>
      </c>
      <c r="P1099">
        <v>4134.9560000000001</v>
      </c>
      <c r="Q1099">
        <v>31.4496</v>
      </c>
      <c r="R1099">
        <v>3.5042</v>
      </c>
      <c r="S1099">
        <v>4134.9559289999997</v>
      </c>
      <c r="T1099" s="21" t="s">
        <v>315</v>
      </c>
      <c r="U1099">
        <v>31.4496</v>
      </c>
      <c r="V1099">
        <v>130042.71</v>
      </c>
      <c r="W1099">
        <v>2026</v>
      </c>
    </row>
    <row r="1100" spans="1:23" x14ac:dyDescent="0.25">
      <c r="A1100">
        <v>72034037</v>
      </c>
      <c r="B1100" s="2">
        <v>46034</v>
      </c>
      <c r="C1100" s="21" t="s">
        <v>2467</v>
      </c>
      <c r="D1100" s="21" t="s">
        <v>329</v>
      </c>
      <c r="E1100" s="21" t="s">
        <v>330</v>
      </c>
      <c r="F1100" s="21" t="s">
        <v>2885</v>
      </c>
      <c r="G1100" s="21" t="s">
        <v>2886</v>
      </c>
      <c r="H1100" s="21" t="s">
        <v>2903</v>
      </c>
      <c r="I1100" s="21" t="s">
        <v>2904</v>
      </c>
      <c r="J1100" s="21" t="s">
        <v>50</v>
      </c>
      <c r="K1100" s="21" t="s">
        <v>557</v>
      </c>
      <c r="L1100">
        <v>720</v>
      </c>
      <c r="M1100" s="21" t="s">
        <v>49</v>
      </c>
      <c r="N1100" s="21" t="s">
        <v>14</v>
      </c>
      <c r="O1100">
        <v>3.5042</v>
      </c>
      <c r="P1100">
        <v>2523.0239999999999</v>
      </c>
      <c r="Q1100">
        <v>31.4496</v>
      </c>
      <c r="R1100">
        <v>3.5042</v>
      </c>
      <c r="S1100">
        <v>2523.02414</v>
      </c>
      <c r="T1100" s="21" t="s">
        <v>315</v>
      </c>
      <c r="U1100">
        <v>31.4496</v>
      </c>
      <c r="V1100">
        <v>79348.100000000006</v>
      </c>
      <c r="W1100">
        <v>2026</v>
      </c>
    </row>
    <row r="1101" spans="1:23" x14ac:dyDescent="0.25">
      <c r="A1101">
        <v>72034038</v>
      </c>
      <c r="B1101" s="2">
        <v>46034</v>
      </c>
      <c r="C1101" s="21" t="s">
        <v>2467</v>
      </c>
      <c r="D1101" s="21" t="s">
        <v>329</v>
      </c>
      <c r="E1101" s="21" t="s">
        <v>330</v>
      </c>
      <c r="F1101" s="21" t="s">
        <v>2885</v>
      </c>
      <c r="G1101" s="21" t="s">
        <v>2886</v>
      </c>
      <c r="H1101" s="21" t="s">
        <v>2905</v>
      </c>
      <c r="I1101" s="21" t="s">
        <v>2906</v>
      </c>
      <c r="J1101" s="21" t="s">
        <v>50</v>
      </c>
      <c r="K1101" s="21" t="s">
        <v>557</v>
      </c>
      <c r="L1101">
        <v>1000</v>
      </c>
      <c r="M1101" s="21" t="s">
        <v>49</v>
      </c>
      <c r="N1101" s="21" t="s">
        <v>14</v>
      </c>
      <c r="O1101">
        <v>2.9586000000000001</v>
      </c>
      <c r="P1101">
        <v>2958.6</v>
      </c>
      <c r="Q1101">
        <v>31.4496</v>
      </c>
      <c r="R1101">
        <v>2.9586000000000001</v>
      </c>
      <c r="S1101">
        <v>2958.600109</v>
      </c>
      <c r="T1101" s="21" t="s">
        <v>315</v>
      </c>
      <c r="U1101">
        <v>31.4496</v>
      </c>
      <c r="V1101">
        <v>93046.79</v>
      </c>
      <c r="W1101">
        <v>2026</v>
      </c>
    </row>
    <row r="1102" spans="1:23" x14ac:dyDescent="0.25">
      <c r="A1102">
        <v>72034092</v>
      </c>
      <c r="B1102" s="2">
        <v>46034</v>
      </c>
      <c r="C1102" s="21" t="s">
        <v>2442</v>
      </c>
      <c r="D1102" s="21" t="s">
        <v>329</v>
      </c>
      <c r="E1102" s="21" t="s">
        <v>330</v>
      </c>
      <c r="F1102" s="21" t="s">
        <v>2819</v>
      </c>
      <c r="G1102" s="21" t="s">
        <v>2820</v>
      </c>
      <c r="H1102" s="21" t="s">
        <v>1218</v>
      </c>
      <c r="I1102" s="21" t="s">
        <v>1219</v>
      </c>
      <c r="J1102" s="21" t="s">
        <v>50</v>
      </c>
      <c r="K1102" s="21" t="s">
        <v>32</v>
      </c>
      <c r="L1102">
        <v>258</v>
      </c>
      <c r="M1102" s="21" t="s">
        <v>49</v>
      </c>
      <c r="N1102" s="21" t="s">
        <v>14</v>
      </c>
      <c r="O1102">
        <v>2.8511000000000002</v>
      </c>
      <c r="P1102">
        <v>735.58399999999995</v>
      </c>
      <c r="Q1102">
        <v>31.4496</v>
      </c>
      <c r="R1102">
        <v>2.851099</v>
      </c>
      <c r="S1102">
        <v>735.58391800000004</v>
      </c>
      <c r="T1102" s="21" t="s">
        <v>315</v>
      </c>
      <c r="U1102">
        <v>31.4496</v>
      </c>
      <c r="V1102">
        <v>23133.82</v>
      </c>
      <c r="W1102">
        <v>2026</v>
      </c>
    </row>
    <row r="1103" spans="1:23" x14ac:dyDescent="0.25">
      <c r="A1103">
        <v>72034092</v>
      </c>
      <c r="B1103" s="2">
        <v>46034</v>
      </c>
      <c r="C1103" s="21" t="s">
        <v>2442</v>
      </c>
      <c r="D1103" s="21" t="s">
        <v>329</v>
      </c>
      <c r="E1103" s="21" t="s">
        <v>330</v>
      </c>
      <c r="F1103" s="21" t="s">
        <v>2819</v>
      </c>
      <c r="G1103" s="21" t="s">
        <v>2820</v>
      </c>
      <c r="H1103" s="21" t="s">
        <v>2176</v>
      </c>
      <c r="I1103" s="21" t="s">
        <v>2177</v>
      </c>
      <c r="J1103" s="21" t="s">
        <v>50</v>
      </c>
      <c r="K1103" s="21" t="s">
        <v>32</v>
      </c>
      <c r="L1103">
        <v>360</v>
      </c>
      <c r="M1103" s="21" t="s">
        <v>49</v>
      </c>
      <c r="N1103" s="21" t="s">
        <v>14</v>
      </c>
      <c r="O1103">
        <v>3.1440000000000001</v>
      </c>
      <c r="P1103">
        <v>1131.8399999999999</v>
      </c>
      <c r="Q1103">
        <v>31.4496</v>
      </c>
      <c r="R1103">
        <v>3.143999</v>
      </c>
      <c r="S1103">
        <v>1131.84015</v>
      </c>
      <c r="T1103" s="21" t="s">
        <v>315</v>
      </c>
      <c r="U1103">
        <v>31.4496</v>
      </c>
      <c r="V1103">
        <v>35595.919999999998</v>
      </c>
      <c r="W1103">
        <v>2026</v>
      </c>
    </row>
    <row r="1104" spans="1:23" x14ac:dyDescent="0.25">
      <c r="A1104">
        <v>72034092</v>
      </c>
      <c r="B1104" s="2">
        <v>46034</v>
      </c>
      <c r="C1104" s="21" t="s">
        <v>2442</v>
      </c>
      <c r="D1104" s="21" t="s">
        <v>329</v>
      </c>
      <c r="E1104" s="21" t="s">
        <v>330</v>
      </c>
      <c r="F1104" s="21" t="s">
        <v>2819</v>
      </c>
      <c r="G1104" s="21" t="s">
        <v>2820</v>
      </c>
      <c r="H1104" s="21" t="s">
        <v>1224</v>
      </c>
      <c r="I1104" s="21" t="s">
        <v>1225</v>
      </c>
      <c r="J1104" s="21" t="s">
        <v>50</v>
      </c>
      <c r="K1104" s="21" t="s">
        <v>32</v>
      </c>
      <c r="L1104">
        <v>1060</v>
      </c>
      <c r="M1104" s="21" t="s">
        <v>49</v>
      </c>
      <c r="N1104" s="21" t="s">
        <v>14</v>
      </c>
      <c r="O1104">
        <v>3.1440000000000001</v>
      </c>
      <c r="P1104">
        <v>3332.64</v>
      </c>
      <c r="Q1104">
        <v>31.4496</v>
      </c>
      <c r="R1104">
        <v>3.143999</v>
      </c>
      <c r="S1104">
        <v>3332.639842</v>
      </c>
      <c r="T1104" s="21" t="s">
        <v>315</v>
      </c>
      <c r="U1104">
        <v>31.4496</v>
      </c>
      <c r="V1104">
        <v>104810.19</v>
      </c>
      <c r="W1104">
        <v>2026</v>
      </c>
    </row>
    <row r="1105" spans="1:23" x14ac:dyDescent="0.25">
      <c r="A1105">
        <v>72034221</v>
      </c>
      <c r="B1105" s="2">
        <v>46034</v>
      </c>
      <c r="C1105" s="21" t="s">
        <v>2448</v>
      </c>
      <c r="D1105" s="21" t="s">
        <v>329</v>
      </c>
      <c r="E1105" s="21" t="s">
        <v>330</v>
      </c>
      <c r="F1105" s="21" t="s">
        <v>2819</v>
      </c>
      <c r="G1105" s="21" t="s">
        <v>2820</v>
      </c>
      <c r="H1105" s="21" t="s">
        <v>628</v>
      </c>
      <c r="I1105" s="21" t="s">
        <v>670</v>
      </c>
      <c r="J1105" s="21" t="s">
        <v>50</v>
      </c>
      <c r="K1105" s="21" t="s">
        <v>32</v>
      </c>
      <c r="L1105">
        <v>462</v>
      </c>
      <c r="M1105" s="21" t="s">
        <v>49</v>
      </c>
      <c r="N1105" s="21" t="s">
        <v>14</v>
      </c>
      <c r="O1105">
        <v>2.8511000000000002</v>
      </c>
      <c r="P1105">
        <v>1317.2080000000001</v>
      </c>
      <c r="Q1105">
        <v>31.4496</v>
      </c>
      <c r="R1105">
        <v>2.851099</v>
      </c>
      <c r="S1105">
        <v>1317.20785</v>
      </c>
      <c r="T1105" s="21" t="s">
        <v>315</v>
      </c>
      <c r="U1105">
        <v>31.4496</v>
      </c>
      <c r="V1105">
        <v>41425.660000000003</v>
      </c>
      <c r="W1105">
        <v>2026</v>
      </c>
    </row>
    <row r="1106" spans="1:23" x14ac:dyDescent="0.25">
      <c r="A1106">
        <v>72034373</v>
      </c>
      <c r="B1106" s="2">
        <v>46034</v>
      </c>
      <c r="C1106" s="21" t="s">
        <v>2476</v>
      </c>
      <c r="D1106" s="21" t="s">
        <v>329</v>
      </c>
      <c r="E1106" s="21" t="s">
        <v>330</v>
      </c>
      <c r="F1106" s="21" t="s">
        <v>2863</v>
      </c>
      <c r="G1106" s="21" t="s">
        <v>2864</v>
      </c>
      <c r="H1106" s="21" t="s">
        <v>2344</v>
      </c>
      <c r="I1106" s="21" t="s">
        <v>2345</v>
      </c>
      <c r="J1106" s="21" t="s">
        <v>50</v>
      </c>
      <c r="K1106" s="21" t="s">
        <v>12</v>
      </c>
      <c r="L1106">
        <v>445</v>
      </c>
      <c r="M1106" s="21" t="s">
        <v>49</v>
      </c>
      <c r="N1106" s="21" t="s">
        <v>14</v>
      </c>
      <c r="O1106">
        <v>1.1343000000000001</v>
      </c>
      <c r="P1106">
        <v>504.76400000000001</v>
      </c>
      <c r="Q1106">
        <v>31.4496</v>
      </c>
      <c r="R1106">
        <v>1.1342989999999999</v>
      </c>
      <c r="S1106">
        <v>504.76413000000002</v>
      </c>
      <c r="T1106" s="21" t="s">
        <v>315</v>
      </c>
      <c r="U1106">
        <v>31.4496</v>
      </c>
      <c r="V1106">
        <v>15874.63</v>
      </c>
      <c r="W1106">
        <v>2026</v>
      </c>
    </row>
    <row r="1107" spans="1:23" x14ac:dyDescent="0.25">
      <c r="A1107">
        <v>72034733</v>
      </c>
      <c r="B1107" s="2">
        <v>46034</v>
      </c>
      <c r="C1107" s="21" t="s">
        <v>2465</v>
      </c>
      <c r="D1107" s="21" t="s">
        <v>329</v>
      </c>
      <c r="E1107" s="21" t="s">
        <v>330</v>
      </c>
      <c r="F1107" s="21" t="s">
        <v>2855</v>
      </c>
      <c r="G1107" s="21" t="s">
        <v>2856</v>
      </c>
      <c r="H1107" s="21" t="s">
        <v>373</v>
      </c>
      <c r="I1107" s="21" t="s">
        <v>374</v>
      </c>
      <c r="J1107" s="21" t="s">
        <v>50</v>
      </c>
      <c r="K1107" s="21" t="s">
        <v>33</v>
      </c>
      <c r="L1107">
        <v>1000</v>
      </c>
      <c r="M1107" s="21" t="s">
        <v>49</v>
      </c>
      <c r="N1107" s="21" t="s">
        <v>14</v>
      </c>
      <c r="O1107">
        <v>1.4359999999999999</v>
      </c>
      <c r="P1107">
        <v>1436</v>
      </c>
      <c r="Q1107">
        <v>31.4496</v>
      </c>
      <c r="R1107">
        <v>1.4359999999999999</v>
      </c>
      <c r="S1107">
        <v>1436.000139</v>
      </c>
      <c r="T1107" s="21" t="s">
        <v>315</v>
      </c>
      <c r="U1107">
        <v>31.4496</v>
      </c>
      <c r="V1107">
        <v>45161.63</v>
      </c>
      <c r="W1107">
        <v>2026</v>
      </c>
    </row>
    <row r="1108" spans="1:23" x14ac:dyDescent="0.25">
      <c r="A1108">
        <v>72034733</v>
      </c>
      <c r="B1108" s="2">
        <v>46034</v>
      </c>
      <c r="C1108" s="21" t="s">
        <v>2465</v>
      </c>
      <c r="D1108" s="21" t="s">
        <v>329</v>
      </c>
      <c r="E1108" s="21" t="s">
        <v>330</v>
      </c>
      <c r="F1108" s="21" t="s">
        <v>2857</v>
      </c>
      <c r="G1108" s="21" t="s">
        <v>2858</v>
      </c>
      <c r="H1108" s="21" t="s">
        <v>373</v>
      </c>
      <c r="I1108" s="21" t="s">
        <v>374</v>
      </c>
      <c r="J1108" s="21" t="s">
        <v>50</v>
      </c>
      <c r="K1108" s="21" t="s">
        <v>33</v>
      </c>
      <c r="L1108">
        <v>100</v>
      </c>
      <c r="M1108" s="21" t="s">
        <v>49</v>
      </c>
      <c r="N1108" s="21" t="s">
        <v>14</v>
      </c>
      <c r="O1108">
        <v>1.4360299999999999</v>
      </c>
      <c r="P1108">
        <v>143.60300000000001</v>
      </c>
      <c r="Q1108">
        <v>31.4496</v>
      </c>
      <c r="R1108">
        <v>1.4360299999999999</v>
      </c>
      <c r="S1108">
        <v>143.60309799999999</v>
      </c>
      <c r="T1108" s="21" t="s">
        <v>315</v>
      </c>
      <c r="U1108">
        <v>31.4496</v>
      </c>
      <c r="V1108">
        <v>4516.26</v>
      </c>
      <c r="W1108">
        <v>2026</v>
      </c>
    </row>
    <row r="1109" spans="1:23" x14ac:dyDescent="0.25">
      <c r="A1109">
        <v>72034901</v>
      </c>
      <c r="B1109" s="2">
        <v>46034</v>
      </c>
      <c r="C1109" s="21" t="s">
        <v>2493</v>
      </c>
      <c r="D1109" s="21" t="s">
        <v>329</v>
      </c>
      <c r="E1109" s="21" t="s">
        <v>330</v>
      </c>
      <c r="F1109" s="21" t="s">
        <v>2855</v>
      </c>
      <c r="G1109" s="21" t="s">
        <v>2856</v>
      </c>
      <c r="H1109" s="21" t="s">
        <v>373</v>
      </c>
      <c r="I1109" s="21" t="s">
        <v>374</v>
      </c>
      <c r="J1109" s="21" t="s">
        <v>50</v>
      </c>
      <c r="K1109" s="21" t="s">
        <v>33</v>
      </c>
      <c r="L1109">
        <v>1900</v>
      </c>
      <c r="M1109" s="21" t="s">
        <v>49</v>
      </c>
      <c r="N1109" s="21" t="s">
        <v>14</v>
      </c>
      <c r="O1109">
        <v>1.4359999999999999</v>
      </c>
      <c r="P1109">
        <v>2728.4</v>
      </c>
      <c r="Q1109">
        <v>31.4496</v>
      </c>
      <c r="R1109">
        <v>1.4359999999999999</v>
      </c>
      <c r="S1109">
        <v>2728.4000430000001</v>
      </c>
      <c r="T1109" s="21" t="s">
        <v>315</v>
      </c>
      <c r="U1109">
        <v>31.4496</v>
      </c>
      <c r="V1109">
        <v>85807.09</v>
      </c>
      <c r="W1109">
        <v>2026</v>
      </c>
    </row>
    <row r="1110" spans="1:23" x14ac:dyDescent="0.25">
      <c r="A1110">
        <v>72034902</v>
      </c>
      <c r="B1110" s="2">
        <v>46034</v>
      </c>
      <c r="C1110" s="21" t="s">
        <v>2493</v>
      </c>
      <c r="D1110" s="21" t="s">
        <v>329</v>
      </c>
      <c r="E1110" s="21" t="s">
        <v>330</v>
      </c>
      <c r="F1110" s="21" t="s">
        <v>2855</v>
      </c>
      <c r="G1110" s="21" t="s">
        <v>2856</v>
      </c>
      <c r="H1110" s="21" t="s">
        <v>904</v>
      </c>
      <c r="I1110" s="21" t="s">
        <v>905</v>
      </c>
      <c r="J1110" s="21" t="s">
        <v>50</v>
      </c>
      <c r="K1110" s="21" t="s">
        <v>33</v>
      </c>
      <c r="L1110">
        <v>2200</v>
      </c>
      <c r="M1110" s="21" t="s">
        <v>49</v>
      </c>
      <c r="N1110" s="21" t="s">
        <v>14</v>
      </c>
      <c r="O1110">
        <v>1.4359999999999999</v>
      </c>
      <c r="P1110">
        <v>3159.2</v>
      </c>
      <c r="Q1110">
        <v>31.4496</v>
      </c>
      <c r="R1110">
        <v>1.4359999999999999</v>
      </c>
      <c r="S1110">
        <v>3159.2001169999999</v>
      </c>
      <c r="T1110" s="21" t="s">
        <v>315</v>
      </c>
      <c r="U1110">
        <v>31.4496</v>
      </c>
      <c r="V1110">
        <v>99355.58</v>
      </c>
      <c r="W1110">
        <v>2026</v>
      </c>
    </row>
    <row r="1111" spans="1:23" x14ac:dyDescent="0.25">
      <c r="A1111">
        <v>72035072</v>
      </c>
      <c r="B1111" s="2">
        <v>46034</v>
      </c>
      <c r="C1111" s="21" t="s">
        <v>2485</v>
      </c>
      <c r="D1111" s="21" t="s">
        <v>329</v>
      </c>
      <c r="E1111" s="21" t="s">
        <v>330</v>
      </c>
      <c r="F1111" s="21" t="s">
        <v>2819</v>
      </c>
      <c r="G1111" s="21" t="s">
        <v>2820</v>
      </c>
      <c r="H1111" s="21" t="s">
        <v>933</v>
      </c>
      <c r="I1111" s="21" t="s">
        <v>934</v>
      </c>
      <c r="J1111" s="21" t="s">
        <v>50</v>
      </c>
      <c r="K1111" s="21" t="s">
        <v>32</v>
      </c>
      <c r="L1111">
        <v>1005</v>
      </c>
      <c r="M1111" s="21" t="s">
        <v>49</v>
      </c>
      <c r="N1111" s="21" t="s">
        <v>14</v>
      </c>
      <c r="O1111">
        <v>1.7121</v>
      </c>
      <c r="P1111">
        <v>1720.6610000000001</v>
      </c>
      <c r="Q1111">
        <v>31.4496</v>
      </c>
      <c r="R1111">
        <v>1.712099</v>
      </c>
      <c r="S1111">
        <v>1720.6609940000001</v>
      </c>
      <c r="T1111" s="21" t="s">
        <v>315</v>
      </c>
      <c r="U1111">
        <v>31.4496</v>
      </c>
      <c r="V1111">
        <v>54114.1</v>
      </c>
      <c r="W1111">
        <v>2026</v>
      </c>
    </row>
    <row r="1112" spans="1:23" x14ac:dyDescent="0.25">
      <c r="A1112">
        <v>72035072</v>
      </c>
      <c r="B1112" s="2">
        <v>46034</v>
      </c>
      <c r="C1112" s="21" t="s">
        <v>2485</v>
      </c>
      <c r="D1112" s="21" t="s">
        <v>329</v>
      </c>
      <c r="E1112" s="21" t="s">
        <v>330</v>
      </c>
      <c r="F1112" s="21" t="s">
        <v>2819</v>
      </c>
      <c r="G1112" s="21" t="s">
        <v>2820</v>
      </c>
      <c r="H1112" s="21" t="s">
        <v>931</v>
      </c>
      <c r="I1112" s="21" t="s">
        <v>932</v>
      </c>
      <c r="J1112" s="21" t="s">
        <v>50</v>
      </c>
      <c r="K1112" s="21" t="s">
        <v>32</v>
      </c>
      <c r="L1112">
        <v>1005</v>
      </c>
      <c r="M1112" s="21" t="s">
        <v>49</v>
      </c>
      <c r="N1112" s="21" t="s">
        <v>14</v>
      </c>
      <c r="O1112">
        <v>1.7121</v>
      </c>
      <c r="P1112">
        <v>1720.6610000000001</v>
      </c>
      <c r="Q1112">
        <v>31.4496</v>
      </c>
      <c r="R1112">
        <v>1.712099</v>
      </c>
      <c r="S1112">
        <v>1720.6609940000001</v>
      </c>
      <c r="T1112" s="21" t="s">
        <v>315</v>
      </c>
      <c r="U1112">
        <v>31.4496</v>
      </c>
      <c r="V1112">
        <v>54114.1</v>
      </c>
      <c r="W1112">
        <v>2026</v>
      </c>
    </row>
    <row r="1113" spans="1:23" x14ac:dyDescent="0.25">
      <c r="A1113">
        <v>72035072</v>
      </c>
      <c r="B1113" s="2">
        <v>46034</v>
      </c>
      <c r="C1113" s="21" t="s">
        <v>2485</v>
      </c>
      <c r="D1113" s="21" t="s">
        <v>329</v>
      </c>
      <c r="E1113" s="21" t="s">
        <v>330</v>
      </c>
      <c r="F1113" s="21" t="s">
        <v>2819</v>
      </c>
      <c r="G1113" s="21" t="s">
        <v>2820</v>
      </c>
      <c r="H1113" s="21" t="s">
        <v>1913</v>
      </c>
      <c r="I1113" s="21" t="s">
        <v>1914</v>
      </c>
      <c r="J1113" s="21" t="s">
        <v>50</v>
      </c>
      <c r="K1113" s="21" t="s">
        <v>32</v>
      </c>
      <c r="L1113">
        <v>1005</v>
      </c>
      <c r="M1113" s="21" t="s">
        <v>49</v>
      </c>
      <c r="N1113" s="21" t="s">
        <v>14</v>
      </c>
      <c r="O1113">
        <v>1.7121</v>
      </c>
      <c r="P1113">
        <v>1720.6610000000001</v>
      </c>
      <c r="Q1113">
        <v>31.4496</v>
      </c>
      <c r="R1113">
        <v>1.712099</v>
      </c>
      <c r="S1113">
        <v>1720.6609940000001</v>
      </c>
      <c r="T1113" s="21" t="s">
        <v>315</v>
      </c>
      <c r="U1113">
        <v>31.4496</v>
      </c>
      <c r="V1113">
        <v>54114.1</v>
      </c>
      <c r="W1113">
        <v>2026</v>
      </c>
    </row>
    <row r="1114" spans="1:23" x14ac:dyDescent="0.25">
      <c r="A1114">
        <v>72035072</v>
      </c>
      <c r="B1114" s="2">
        <v>46034</v>
      </c>
      <c r="C1114" s="21" t="s">
        <v>2485</v>
      </c>
      <c r="D1114" s="21" t="s">
        <v>329</v>
      </c>
      <c r="E1114" s="21" t="s">
        <v>330</v>
      </c>
      <c r="F1114" s="21" t="s">
        <v>2819</v>
      </c>
      <c r="G1114" s="21" t="s">
        <v>2820</v>
      </c>
      <c r="H1114" s="21" t="s">
        <v>939</v>
      </c>
      <c r="I1114" s="21" t="s">
        <v>940</v>
      </c>
      <c r="J1114" s="21" t="s">
        <v>50</v>
      </c>
      <c r="K1114" s="21" t="s">
        <v>32</v>
      </c>
      <c r="L1114">
        <v>1005</v>
      </c>
      <c r="M1114" s="21" t="s">
        <v>49</v>
      </c>
      <c r="N1114" s="21" t="s">
        <v>14</v>
      </c>
      <c r="O1114">
        <v>1.7121</v>
      </c>
      <c r="P1114">
        <v>1720.6610000000001</v>
      </c>
      <c r="Q1114">
        <v>31.4496</v>
      </c>
      <c r="R1114">
        <v>1.712099</v>
      </c>
      <c r="S1114">
        <v>1720.6609940000001</v>
      </c>
      <c r="T1114" s="21" t="s">
        <v>315</v>
      </c>
      <c r="U1114">
        <v>31.4496</v>
      </c>
      <c r="V1114">
        <v>54114.1</v>
      </c>
      <c r="W1114">
        <v>2026</v>
      </c>
    </row>
    <row r="1115" spans="1:23" x14ac:dyDescent="0.25">
      <c r="A1115">
        <v>72035142</v>
      </c>
      <c r="B1115" s="2">
        <v>46034</v>
      </c>
      <c r="C1115" s="21" t="s">
        <v>2498</v>
      </c>
      <c r="D1115" s="21" t="s">
        <v>329</v>
      </c>
      <c r="E1115" s="21" t="s">
        <v>330</v>
      </c>
      <c r="F1115" s="21" t="s">
        <v>2819</v>
      </c>
      <c r="G1115" s="21" t="s">
        <v>2820</v>
      </c>
      <c r="H1115" s="21" t="s">
        <v>1218</v>
      </c>
      <c r="I1115" s="21" t="s">
        <v>1219</v>
      </c>
      <c r="J1115" s="21" t="s">
        <v>50</v>
      </c>
      <c r="K1115" s="21" t="s">
        <v>32</v>
      </c>
      <c r="L1115">
        <v>72</v>
      </c>
      <c r="M1115" s="21" t="s">
        <v>49</v>
      </c>
      <c r="N1115" s="21" t="s">
        <v>14</v>
      </c>
      <c r="O1115">
        <v>2.8511000000000002</v>
      </c>
      <c r="P1115">
        <v>205.279</v>
      </c>
      <c r="Q1115">
        <v>31.4496</v>
      </c>
      <c r="R1115">
        <v>2.851099</v>
      </c>
      <c r="S1115">
        <v>205.27892199999999</v>
      </c>
      <c r="T1115" s="21" t="s">
        <v>315</v>
      </c>
      <c r="U1115">
        <v>31.4496</v>
      </c>
      <c r="V1115">
        <v>6455.94</v>
      </c>
      <c r="W1115">
        <v>2026</v>
      </c>
    </row>
    <row r="1116" spans="1:23" x14ac:dyDescent="0.25">
      <c r="A1116">
        <v>72035142</v>
      </c>
      <c r="B1116" s="2">
        <v>46034</v>
      </c>
      <c r="C1116" s="21" t="s">
        <v>2498</v>
      </c>
      <c r="D1116" s="21" t="s">
        <v>329</v>
      </c>
      <c r="E1116" s="21" t="s">
        <v>330</v>
      </c>
      <c r="F1116" s="21" t="s">
        <v>2819</v>
      </c>
      <c r="G1116" s="21" t="s">
        <v>2820</v>
      </c>
      <c r="H1116" s="21" t="s">
        <v>628</v>
      </c>
      <c r="I1116" s="21" t="s">
        <v>670</v>
      </c>
      <c r="J1116" s="21" t="s">
        <v>50</v>
      </c>
      <c r="K1116" s="21" t="s">
        <v>32</v>
      </c>
      <c r="L1116">
        <v>66</v>
      </c>
      <c r="M1116" s="21" t="s">
        <v>49</v>
      </c>
      <c r="N1116" s="21" t="s">
        <v>14</v>
      </c>
      <c r="O1116">
        <v>2.8511000000000002</v>
      </c>
      <c r="P1116">
        <v>188.173</v>
      </c>
      <c r="Q1116">
        <v>31.4496</v>
      </c>
      <c r="R1116">
        <v>2.851099</v>
      </c>
      <c r="S1116">
        <v>188.17313999999999</v>
      </c>
      <c r="T1116" s="21" t="s">
        <v>315</v>
      </c>
      <c r="U1116">
        <v>31.4496</v>
      </c>
      <c r="V1116">
        <v>5917.97</v>
      </c>
      <c r="W1116">
        <v>2026</v>
      </c>
    </row>
    <row r="1117" spans="1:23" x14ac:dyDescent="0.25">
      <c r="A1117">
        <v>72035142</v>
      </c>
      <c r="B1117" s="2">
        <v>46034</v>
      </c>
      <c r="C1117" s="21" t="s">
        <v>2498</v>
      </c>
      <c r="D1117" s="21" t="s">
        <v>329</v>
      </c>
      <c r="E1117" s="21" t="s">
        <v>330</v>
      </c>
      <c r="F1117" s="21" t="s">
        <v>2819</v>
      </c>
      <c r="G1117" s="21" t="s">
        <v>2820</v>
      </c>
      <c r="H1117" s="21" t="s">
        <v>1222</v>
      </c>
      <c r="I1117" s="21" t="s">
        <v>1223</v>
      </c>
      <c r="J1117" s="21" t="s">
        <v>50</v>
      </c>
      <c r="K1117" s="21" t="s">
        <v>32</v>
      </c>
      <c r="L1117">
        <v>200</v>
      </c>
      <c r="M1117" s="21" t="s">
        <v>49</v>
      </c>
      <c r="N1117" s="21" t="s">
        <v>14</v>
      </c>
      <c r="O1117">
        <v>3.5548999999999999</v>
      </c>
      <c r="P1117">
        <v>710.98</v>
      </c>
      <c r="Q1117">
        <v>31.4496</v>
      </c>
      <c r="R1117">
        <v>3.5548989999999998</v>
      </c>
      <c r="S1117">
        <v>710.98010699999998</v>
      </c>
      <c r="T1117" s="21" t="s">
        <v>315</v>
      </c>
      <c r="U1117">
        <v>31.4496</v>
      </c>
      <c r="V1117">
        <v>22360.04</v>
      </c>
      <c r="W1117">
        <v>2026</v>
      </c>
    </row>
    <row r="1118" spans="1:23" x14ac:dyDescent="0.25">
      <c r="A1118">
        <v>72035142</v>
      </c>
      <c r="B1118" s="2">
        <v>46034</v>
      </c>
      <c r="C1118" s="21" t="s">
        <v>2498</v>
      </c>
      <c r="D1118" s="21" t="s">
        <v>329</v>
      </c>
      <c r="E1118" s="21" t="s">
        <v>330</v>
      </c>
      <c r="F1118" s="21" t="s">
        <v>2819</v>
      </c>
      <c r="G1118" s="21" t="s">
        <v>2820</v>
      </c>
      <c r="H1118" s="21" t="s">
        <v>1224</v>
      </c>
      <c r="I1118" s="21" t="s">
        <v>1225</v>
      </c>
      <c r="J1118" s="21" t="s">
        <v>50</v>
      </c>
      <c r="K1118" s="21" t="s">
        <v>32</v>
      </c>
      <c r="L1118">
        <v>17</v>
      </c>
      <c r="M1118" s="21" t="s">
        <v>49</v>
      </c>
      <c r="N1118" s="21" t="s">
        <v>14</v>
      </c>
      <c r="O1118">
        <v>3.1440000000000001</v>
      </c>
      <c r="P1118">
        <v>53.448</v>
      </c>
      <c r="Q1118">
        <v>31.4496</v>
      </c>
      <c r="R1118">
        <v>3.143999</v>
      </c>
      <c r="S1118">
        <v>53.448056000000001</v>
      </c>
      <c r="T1118" s="21" t="s">
        <v>315</v>
      </c>
      <c r="U1118">
        <v>31.4496</v>
      </c>
      <c r="V1118">
        <v>1680.92</v>
      </c>
      <c r="W1118">
        <v>2026</v>
      </c>
    </row>
    <row r="1119" spans="1:23" x14ac:dyDescent="0.25">
      <c r="A1119">
        <v>72035268</v>
      </c>
      <c r="B1119" s="2">
        <v>46034</v>
      </c>
      <c r="C1119" s="21" t="s">
        <v>2491</v>
      </c>
      <c r="D1119" s="21" t="s">
        <v>329</v>
      </c>
      <c r="E1119" s="21" t="s">
        <v>330</v>
      </c>
      <c r="F1119" s="21" t="s">
        <v>2819</v>
      </c>
      <c r="G1119" s="21" t="s">
        <v>2820</v>
      </c>
      <c r="H1119" s="21" t="s">
        <v>1913</v>
      </c>
      <c r="I1119" s="21" t="s">
        <v>1914</v>
      </c>
      <c r="J1119" s="21" t="s">
        <v>50</v>
      </c>
      <c r="K1119" s="21" t="s">
        <v>32</v>
      </c>
      <c r="L1119">
        <v>200</v>
      </c>
      <c r="M1119" s="21" t="s">
        <v>49</v>
      </c>
      <c r="N1119" s="21" t="s">
        <v>14</v>
      </c>
      <c r="O1119">
        <v>1.7121</v>
      </c>
      <c r="P1119">
        <v>342.42</v>
      </c>
      <c r="Q1119">
        <v>31.4496</v>
      </c>
      <c r="R1119">
        <v>1.712099</v>
      </c>
      <c r="S1119">
        <v>342.41993500000001</v>
      </c>
      <c r="T1119" s="21" t="s">
        <v>315</v>
      </c>
      <c r="U1119">
        <v>31.4496</v>
      </c>
      <c r="V1119">
        <v>10768.97</v>
      </c>
      <c r="W1119">
        <v>2026</v>
      </c>
    </row>
    <row r="1120" spans="1:23" x14ac:dyDescent="0.25">
      <c r="A1120">
        <v>72035268</v>
      </c>
      <c r="B1120" s="2">
        <v>46034</v>
      </c>
      <c r="C1120" s="21" t="s">
        <v>2491</v>
      </c>
      <c r="D1120" s="21" t="s">
        <v>329</v>
      </c>
      <c r="E1120" s="21" t="s">
        <v>330</v>
      </c>
      <c r="F1120" s="21" t="s">
        <v>2819</v>
      </c>
      <c r="G1120" s="21" t="s">
        <v>2820</v>
      </c>
      <c r="H1120" s="21" t="s">
        <v>939</v>
      </c>
      <c r="I1120" s="21" t="s">
        <v>940</v>
      </c>
      <c r="J1120" s="21" t="s">
        <v>50</v>
      </c>
      <c r="K1120" s="21" t="s">
        <v>32</v>
      </c>
      <c r="L1120">
        <v>200</v>
      </c>
      <c r="M1120" s="21" t="s">
        <v>49</v>
      </c>
      <c r="N1120" s="21" t="s">
        <v>14</v>
      </c>
      <c r="O1120">
        <v>1.7121</v>
      </c>
      <c r="P1120">
        <v>342.42</v>
      </c>
      <c r="Q1120">
        <v>31.4496</v>
      </c>
      <c r="R1120">
        <v>1.712099</v>
      </c>
      <c r="S1120">
        <v>342.41993500000001</v>
      </c>
      <c r="T1120" s="21" t="s">
        <v>315</v>
      </c>
      <c r="U1120">
        <v>31.4496</v>
      </c>
      <c r="V1120">
        <v>10768.97</v>
      </c>
      <c r="W1120">
        <v>2026</v>
      </c>
    </row>
    <row r="1121" spans="1:23" x14ac:dyDescent="0.25">
      <c r="A1121">
        <v>72035268</v>
      </c>
      <c r="B1121" s="2">
        <v>46034</v>
      </c>
      <c r="C1121" s="21" t="s">
        <v>2491</v>
      </c>
      <c r="D1121" s="21" t="s">
        <v>329</v>
      </c>
      <c r="E1121" s="21" t="s">
        <v>330</v>
      </c>
      <c r="F1121" s="21" t="s">
        <v>2819</v>
      </c>
      <c r="G1121" s="21" t="s">
        <v>2820</v>
      </c>
      <c r="H1121" s="21" t="s">
        <v>933</v>
      </c>
      <c r="I1121" s="21" t="s">
        <v>934</v>
      </c>
      <c r="J1121" s="21" t="s">
        <v>50</v>
      </c>
      <c r="K1121" s="21" t="s">
        <v>32</v>
      </c>
      <c r="L1121">
        <v>200</v>
      </c>
      <c r="M1121" s="21" t="s">
        <v>49</v>
      </c>
      <c r="N1121" s="21" t="s">
        <v>14</v>
      </c>
      <c r="O1121">
        <v>1.7121299999999999</v>
      </c>
      <c r="P1121">
        <v>342.42500000000001</v>
      </c>
      <c r="Q1121">
        <v>31.4496</v>
      </c>
      <c r="R1121">
        <v>1.712129</v>
      </c>
      <c r="S1121">
        <v>342.42502200000001</v>
      </c>
      <c r="T1121" s="21" t="s">
        <v>315</v>
      </c>
      <c r="U1121">
        <v>31.4496</v>
      </c>
      <c r="V1121">
        <v>10769.13</v>
      </c>
      <c r="W1121">
        <v>2026</v>
      </c>
    </row>
    <row r="1122" spans="1:23" x14ac:dyDescent="0.25">
      <c r="A1122">
        <v>72035268</v>
      </c>
      <c r="B1122" s="2">
        <v>46034</v>
      </c>
      <c r="C1122" s="21" t="s">
        <v>2491</v>
      </c>
      <c r="D1122" s="21" t="s">
        <v>329</v>
      </c>
      <c r="E1122" s="21" t="s">
        <v>330</v>
      </c>
      <c r="F1122" s="21" t="s">
        <v>2819</v>
      </c>
      <c r="G1122" s="21" t="s">
        <v>2820</v>
      </c>
      <c r="H1122" s="21" t="s">
        <v>931</v>
      </c>
      <c r="I1122" s="21" t="s">
        <v>932</v>
      </c>
      <c r="J1122" s="21" t="s">
        <v>50</v>
      </c>
      <c r="K1122" s="21" t="s">
        <v>32</v>
      </c>
      <c r="L1122">
        <v>200</v>
      </c>
      <c r="M1122" s="21" t="s">
        <v>49</v>
      </c>
      <c r="N1122" s="21" t="s">
        <v>14</v>
      </c>
      <c r="O1122">
        <v>1.7121</v>
      </c>
      <c r="P1122">
        <v>342.42</v>
      </c>
      <c r="Q1122">
        <v>31.4496</v>
      </c>
      <c r="R1122">
        <v>1.712099</v>
      </c>
      <c r="S1122">
        <v>342.41993500000001</v>
      </c>
      <c r="T1122" s="21" t="s">
        <v>315</v>
      </c>
      <c r="U1122">
        <v>31.4496</v>
      </c>
      <c r="V1122">
        <v>10768.97</v>
      </c>
      <c r="W1122">
        <v>2026</v>
      </c>
    </row>
    <row r="1123" spans="1:23" x14ac:dyDescent="0.25">
      <c r="A1123">
        <v>72035701</v>
      </c>
      <c r="B1123" s="2">
        <v>46034</v>
      </c>
      <c r="C1123" s="21" t="s">
        <v>2496</v>
      </c>
      <c r="D1123" s="21" t="s">
        <v>329</v>
      </c>
      <c r="E1123" s="21" t="s">
        <v>330</v>
      </c>
      <c r="F1123" s="21" t="s">
        <v>2857</v>
      </c>
      <c r="G1123" s="21" t="s">
        <v>2858</v>
      </c>
      <c r="H1123" s="21" t="s">
        <v>1505</v>
      </c>
      <c r="I1123" s="21" t="s">
        <v>1506</v>
      </c>
      <c r="J1123" s="21" t="s">
        <v>50</v>
      </c>
      <c r="K1123" s="21" t="s">
        <v>33</v>
      </c>
      <c r="L1123">
        <v>90</v>
      </c>
      <c r="M1123" s="21" t="s">
        <v>49</v>
      </c>
      <c r="N1123" s="21" t="s">
        <v>14</v>
      </c>
      <c r="O1123">
        <v>2.0305</v>
      </c>
      <c r="P1123">
        <v>182.745</v>
      </c>
      <c r="Q1123">
        <v>31.4496</v>
      </c>
      <c r="R1123">
        <v>2.0304989999999998</v>
      </c>
      <c r="S1123">
        <v>182.74509</v>
      </c>
      <c r="T1123" s="21" t="s">
        <v>315</v>
      </c>
      <c r="U1123">
        <v>31.4496</v>
      </c>
      <c r="V1123">
        <v>5747.26</v>
      </c>
      <c r="W1123">
        <v>2026</v>
      </c>
    </row>
    <row r="1124" spans="1:23" x14ac:dyDescent="0.25">
      <c r="A1124">
        <v>72034360</v>
      </c>
      <c r="B1124" s="2">
        <v>46036</v>
      </c>
      <c r="C1124" s="21" t="s">
        <v>2443</v>
      </c>
      <c r="D1124" s="21" t="s">
        <v>329</v>
      </c>
      <c r="E1124" s="21" t="s">
        <v>330</v>
      </c>
      <c r="F1124" s="21" t="s">
        <v>2867</v>
      </c>
      <c r="G1124" s="21" t="s">
        <v>2868</v>
      </c>
      <c r="H1124" s="21" t="s">
        <v>1717</v>
      </c>
      <c r="I1124" s="21" t="s">
        <v>1718</v>
      </c>
      <c r="J1124" s="21" t="s">
        <v>50</v>
      </c>
      <c r="K1124" s="21" t="s">
        <v>12</v>
      </c>
      <c r="L1124">
        <v>680</v>
      </c>
      <c r="M1124" s="21" t="s">
        <v>49</v>
      </c>
      <c r="N1124" s="21" t="s">
        <v>14</v>
      </c>
      <c r="O1124">
        <v>1.1343000000000001</v>
      </c>
      <c r="P1124">
        <v>771.32399999999996</v>
      </c>
      <c r="Q1124">
        <v>31.658300000000001</v>
      </c>
      <c r="R1124">
        <v>1.1343000000000001</v>
      </c>
      <c r="S1124">
        <v>771.32410700000003</v>
      </c>
      <c r="T1124" s="21" t="s">
        <v>315</v>
      </c>
      <c r="U1124">
        <v>31.658300000000001</v>
      </c>
      <c r="V1124">
        <v>24418.81</v>
      </c>
      <c r="W1124">
        <v>2026</v>
      </c>
    </row>
    <row r="1125" spans="1:23" x14ac:dyDescent="0.25">
      <c r="A1125">
        <v>72034362</v>
      </c>
      <c r="B1125" s="2">
        <v>46036</v>
      </c>
      <c r="C1125" s="21" t="s">
        <v>2443</v>
      </c>
      <c r="D1125" s="21" t="s">
        <v>329</v>
      </c>
      <c r="E1125" s="21" t="s">
        <v>330</v>
      </c>
      <c r="F1125" s="21" t="s">
        <v>2867</v>
      </c>
      <c r="G1125" s="21" t="s">
        <v>2868</v>
      </c>
      <c r="H1125" s="21" t="s">
        <v>1717</v>
      </c>
      <c r="I1125" s="21" t="s">
        <v>1718</v>
      </c>
      <c r="J1125" s="21" t="s">
        <v>50</v>
      </c>
      <c r="K1125" s="21" t="s">
        <v>12</v>
      </c>
      <c r="L1125">
        <v>170</v>
      </c>
      <c r="M1125" s="21" t="s">
        <v>49</v>
      </c>
      <c r="N1125" s="21" t="s">
        <v>14</v>
      </c>
      <c r="O1125">
        <v>1.1343000000000001</v>
      </c>
      <c r="P1125">
        <v>192.83099999999999</v>
      </c>
      <c r="Q1125">
        <v>31.658300000000001</v>
      </c>
      <c r="R1125">
        <v>1.1343000000000001</v>
      </c>
      <c r="S1125">
        <v>192.83094700000001</v>
      </c>
      <c r="T1125" s="21" t="s">
        <v>315</v>
      </c>
      <c r="U1125">
        <v>31.658300000000001</v>
      </c>
      <c r="V1125">
        <v>6104.7</v>
      </c>
      <c r="W1125">
        <v>2026</v>
      </c>
    </row>
    <row r="1126" spans="1:23" x14ac:dyDescent="0.25">
      <c r="A1126">
        <v>72034375</v>
      </c>
      <c r="B1126" s="2">
        <v>46036</v>
      </c>
      <c r="C1126" s="21" t="s">
        <v>2476</v>
      </c>
      <c r="D1126" s="21" t="s">
        <v>329</v>
      </c>
      <c r="E1126" s="21" t="s">
        <v>330</v>
      </c>
      <c r="F1126" s="21" t="s">
        <v>2867</v>
      </c>
      <c r="G1126" s="21" t="s">
        <v>2868</v>
      </c>
      <c r="H1126" s="21" t="s">
        <v>1713</v>
      </c>
      <c r="I1126" s="21" t="s">
        <v>1714</v>
      </c>
      <c r="J1126" s="21" t="s">
        <v>50</v>
      </c>
      <c r="K1126" s="21" t="s">
        <v>12</v>
      </c>
      <c r="L1126">
        <v>377</v>
      </c>
      <c r="M1126" s="21" t="s">
        <v>49</v>
      </c>
      <c r="N1126" s="21" t="s">
        <v>14</v>
      </c>
      <c r="O1126">
        <v>1.0486</v>
      </c>
      <c r="P1126">
        <v>395.322</v>
      </c>
      <c r="Q1126">
        <v>31.658300000000001</v>
      </c>
      <c r="R1126">
        <v>1.0485990000000001</v>
      </c>
      <c r="S1126">
        <v>395.32192099999997</v>
      </c>
      <c r="T1126" s="21" t="s">
        <v>315</v>
      </c>
      <c r="U1126">
        <v>31.658300000000001</v>
      </c>
      <c r="V1126">
        <v>12515.22</v>
      </c>
      <c r="W1126">
        <v>2026</v>
      </c>
    </row>
    <row r="1127" spans="1:23" x14ac:dyDescent="0.25">
      <c r="A1127">
        <v>72034376</v>
      </c>
      <c r="B1127" s="2">
        <v>46036</v>
      </c>
      <c r="C1127" s="21" t="s">
        <v>2476</v>
      </c>
      <c r="D1127" s="21" t="s">
        <v>329</v>
      </c>
      <c r="E1127" s="21" t="s">
        <v>330</v>
      </c>
      <c r="F1127" s="21" t="s">
        <v>2867</v>
      </c>
      <c r="G1127" s="21" t="s">
        <v>2868</v>
      </c>
      <c r="H1127" s="21" t="s">
        <v>1711</v>
      </c>
      <c r="I1127" s="21" t="s">
        <v>1712</v>
      </c>
      <c r="J1127" s="21" t="s">
        <v>50</v>
      </c>
      <c r="K1127" s="21" t="s">
        <v>12</v>
      </c>
      <c r="L1127">
        <v>728</v>
      </c>
      <c r="M1127" s="21" t="s">
        <v>49</v>
      </c>
      <c r="N1127" s="21" t="s">
        <v>14</v>
      </c>
      <c r="O1127">
        <v>1.0486</v>
      </c>
      <c r="P1127">
        <v>763.38099999999997</v>
      </c>
      <c r="Q1127">
        <v>31.658300000000001</v>
      </c>
      <c r="R1127">
        <v>1.0485990000000001</v>
      </c>
      <c r="S1127">
        <v>763.38085100000001</v>
      </c>
      <c r="T1127" s="21" t="s">
        <v>315</v>
      </c>
      <c r="U1127">
        <v>31.658300000000001</v>
      </c>
      <c r="V1127">
        <v>24167.34</v>
      </c>
      <c r="W1127">
        <v>2026</v>
      </c>
    </row>
    <row r="1128" spans="1:23" x14ac:dyDescent="0.25">
      <c r="A1128">
        <v>72034377</v>
      </c>
      <c r="B1128" s="2">
        <v>46036</v>
      </c>
      <c r="C1128" s="21" t="s">
        <v>2476</v>
      </c>
      <c r="D1128" s="21" t="s">
        <v>329</v>
      </c>
      <c r="E1128" s="21" t="s">
        <v>330</v>
      </c>
      <c r="F1128" s="21" t="s">
        <v>2867</v>
      </c>
      <c r="G1128" s="21" t="s">
        <v>2868</v>
      </c>
      <c r="H1128" s="21" t="s">
        <v>1711</v>
      </c>
      <c r="I1128" s="21" t="s">
        <v>1712</v>
      </c>
      <c r="J1128" s="21" t="s">
        <v>50</v>
      </c>
      <c r="K1128" s="21" t="s">
        <v>12</v>
      </c>
      <c r="L1128">
        <v>1000</v>
      </c>
      <c r="M1128" s="21" t="s">
        <v>49</v>
      </c>
      <c r="N1128" s="21" t="s">
        <v>14</v>
      </c>
      <c r="O1128">
        <v>1.0486</v>
      </c>
      <c r="P1128">
        <v>1048.5999999999999</v>
      </c>
      <c r="Q1128">
        <v>31.658300000000001</v>
      </c>
      <c r="R1128">
        <v>1.0485990000000001</v>
      </c>
      <c r="S1128">
        <v>1048.5998930000001</v>
      </c>
      <c r="T1128" s="21" t="s">
        <v>315</v>
      </c>
      <c r="U1128">
        <v>31.658300000000001</v>
      </c>
      <c r="V1128">
        <v>33196.89</v>
      </c>
      <c r="W1128">
        <v>2026</v>
      </c>
    </row>
    <row r="1129" spans="1:23" x14ac:dyDescent="0.25">
      <c r="A1129">
        <v>72034377</v>
      </c>
      <c r="B1129" s="2">
        <v>46036</v>
      </c>
      <c r="C1129" s="21" t="s">
        <v>2476</v>
      </c>
      <c r="D1129" s="21" t="s">
        <v>329</v>
      </c>
      <c r="E1129" s="21" t="s">
        <v>330</v>
      </c>
      <c r="F1129" s="21" t="s">
        <v>2867</v>
      </c>
      <c r="G1129" s="21" t="s">
        <v>2868</v>
      </c>
      <c r="H1129" s="21" t="s">
        <v>1717</v>
      </c>
      <c r="I1129" s="21" t="s">
        <v>1718</v>
      </c>
      <c r="J1129" s="21" t="s">
        <v>50</v>
      </c>
      <c r="K1129" s="21" t="s">
        <v>12</v>
      </c>
      <c r="L1129">
        <v>250</v>
      </c>
      <c r="M1129" s="21" t="s">
        <v>49</v>
      </c>
      <c r="N1129" s="21" t="s">
        <v>14</v>
      </c>
      <c r="O1129">
        <v>1.1343000000000001</v>
      </c>
      <c r="P1129">
        <v>283.57499999999999</v>
      </c>
      <c r="Q1129">
        <v>31.658300000000001</v>
      </c>
      <c r="R1129">
        <v>1.1343000000000001</v>
      </c>
      <c r="S1129">
        <v>283.57492300000001</v>
      </c>
      <c r="T1129" s="21" t="s">
        <v>315</v>
      </c>
      <c r="U1129">
        <v>31.658300000000001</v>
      </c>
      <c r="V1129">
        <v>8977.5</v>
      </c>
      <c r="W1129">
        <v>2026</v>
      </c>
    </row>
    <row r="1130" spans="1:23" x14ac:dyDescent="0.25">
      <c r="A1130">
        <v>72034766</v>
      </c>
      <c r="B1130" s="2">
        <v>46036</v>
      </c>
      <c r="C1130" s="21" t="s">
        <v>2471</v>
      </c>
      <c r="D1130" s="21" t="s">
        <v>329</v>
      </c>
      <c r="E1130" s="21" t="s">
        <v>330</v>
      </c>
      <c r="F1130" s="21" t="s">
        <v>2867</v>
      </c>
      <c r="G1130" s="21" t="s">
        <v>2868</v>
      </c>
      <c r="H1130" s="21" t="s">
        <v>1713</v>
      </c>
      <c r="I1130" s="21" t="s">
        <v>1714</v>
      </c>
      <c r="J1130" s="21" t="s">
        <v>50</v>
      </c>
      <c r="K1130" s="21" t="s">
        <v>12</v>
      </c>
      <c r="L1130">
        <v>2040</v>
      </c>
      <c r="M1130" s="21" t="s">
        <v>49</v>
      </c>
      <c r="N1130" s="21" t="s">
        <v>14</v>
      </c>
      <c r="O1130">
        <v>1.0486</v>
      </c>
      <c r="P1130">
        <v>2139.1439999999998</v>
      </c>
      <c r="Q1130">
        <v>31.658300000000001</v>
      </c>
      <c r="R1130">
        <v>1.0485990000000001</v>
      </c>
      <c r="S1130">
        <v>2139.1439209999999</v>
      </c>
      <c r="T1130" s="21" t="s">
        <v>315</v>
      </c>
      <c r="U1130">
        <v>31.658300000000001</v>
      </c>
      <c r="V1130">
        <v>67721.66</v>
      </c>
      <c r="W1130">
        <v>2026</v>
      </c>
    </row>
    <row r="1131" spans="1:23" x14ac:dyDescent="0.25">
      <c r="A1131">
        <v>72035795</v>
      </c>
      <c r="B1131" s="2">
        <v>46036</v>
      </c>
      <c r="C1131" s="21" t="s">
        <v>2517</v>
      </c>
      <c r="D1131" s="21" t="s">
        <v>329</v>
      </c>
      <c r="E1131" s="21" t="s">
        <v>330</v>
      </c>
      <c r="F1131" s="21" t="s">
        <v>2867</v>
      </c>
      <c r="G1131" s="21" t="s">
        <v>2868</v>
      </c>
      <c r="H1131" s="21" t="s">
        <v>2363</v>
      </c>
      <c r="I1131" s="21" t="s">
        <v>2364</v>
      </c>
      <c r="J1131" s="21" t="s">
        <v>50</v>
      </c>
      <c r="K1131" s="21" t="s">
        <v>12</v>
      </c>
      <c r="L1131">
        <v>651</v>
      </c>
      <c r="M1131" s="21" t="s">
        <v>49</v>
      </c>
      <c r="N1131" s="21" t="s">
        <v>14</v>
      </c>
      <c r="O1131">
        <v>1.8532999999999999</v>
      </c>
      <c r="P1131">
        <v>1206.5</v>
      </c>
      <c r="Q1131">
        <v>31.658300000000001</v>
      </c>
      <c r="R1131">
        <v>1.8532999999999999</v>
      </c>
      <c r="S1131">
        <v>1206.500033</v>
      </c>
      <c r="T1131" s="21" t="s">
        <v>315</v>
      </c>
      <c r="U1131">
        <v>31.658300000000001</v>
      </c>
      <c r="V1131">
        <v>38195.74</v>
      </c>
      <c r="W1131">
        <v>2026</v>
      </c>
    </row>
    <row r="1132" spans="1:23" x14ac:dyDescent="0.25">
      <c r="A1132">
        <v>72034038</v>
      </c>
      <c r="B1132" s="2">
        <v>46042</v>
      </c>
      <c r="C1132" s="21" t="s">
        <v>2467</v>
      </c>
      <c r="D1132" s="21" t="s">
        <v>329</v>
      </c>
      <c r="E1132" s="21" t="s">
        <v>330</v>
      </c>
      <c r="F1132" s="21" t="s">
        <v>2879</v>
      </c>
      <c r="G1132" s="21" t="s">
        <v>2880</v>
      </c>
      <c r="H1132" s="21" t="s">
        <v>2905</v>
      </c>
      <c r="I1132" s="21" t="s">
        <v>2906</v>
      </c>
      <c r="J1132" s="21" t="s">
        <v>50</v>
      </c>
      <c r="K1132" s="21" t="s">
        <v>557</v>
      </c>
      <c r="L1132">
        <v>600</v>
      </c>
      <c r="M1132" s="21" t="s">
        <v>49</v>
      </c>
      <c r="N1132" s="21" t="s">
        <v>14</v>
      </c>
      <c r="O1132">
        <v>2.9586000000000001</v>
      </c>
      <c r="P1132">
        <v>1775.16</v>
      </c>
      <c r="Q1132">
        <v>31.3596</v>
      </c>
      <c r="R1132">
        <v>2.958599</v>
      </c>
      <c r="S1132">
        <v>1775.1600780000001</v>
      </c>
      <c r="T1132" s="21" t="s">
        <v>315</v>
      </c>
      <c r="U1132">
        <v>31.3596</v>
      </c>
      <c r="V1132">
        <v>55668.31</v>
      </c>
      <c r="W1132">
        <v>2026</v>
      </c>
    </row>
    <row r="1133" spans="1:23" x14ac:dyDescent="0.25">
      <c r="A1133">
        <v>72034374</v>
      </c>
      <c r="B1133" s="2">
        <v>46042</v>
      </c>
      <c r="C1133" s="21" t="s">
        <v>2476</v>
      </c>
      <c r="D1133" s="21" t="s">
        <v>329</v>
      </c>
      <c r="E1133" s="21" t="s">
        <v>330</v>
      </c>
      <c r="F1133" s="21" t="s">
        <v>2871</v>
      </c>
      <c r="G1133" s="21" t="s">
        <v>2872</v>
      </c>
      <c r="H1133" s="21" t="s">
        <v>1715</v>
      </c>
      <c r="I1133" s="21" t="s">
        <v>1716</v>
      </c>
      <c r="J1133" s="21" t="s">
        <v>50</v>
      </c>
      <c r="K1133" s="21" t="s">
        <v>12</v>
      </c>
      <c r="L1133">
        <v>300</v>
      </c>
      <c r="M1133" s="21" t="s">
        <v>49</v>
      </c>
      <c r="N1133" s="21" t="s">
        <v>14</v>
      </c>
      <c r="O1133">
        <v>1.1343000000000001</v>
      </c>
      <c r="P1133">
        <v>340.29</v>
      </c>
      <c r="Q1133">
        <v>31.3596</v>
      </c>
      <c r="R1133">
        <v>1.1342989999999999</v>
      </c>
      <c r="S1133">
        <v>340.290054</v>
      </c>
      <c r="T1133" s="21" t="s">
        <v>315</v>
      </c>
      <c r="U1133">
        <v>31.3596</v>
      </c>
      <c r="V1133">
        <v>10671.36</v>
      </c>
      <c r="W1133">
        <v>2026</v>
      </c>
    </row>
    <row r="1134" spans="1:23" x14ac:dyDescent="0.25">
      <c r="A1134">
        <v>72034375</v>
      </c>
      <c r="B1134" s="2">
        <v>46042</v>
      </c>
      <c r="C1134" s="21" t="s">
        <v>2476</v>
      </c>
      <c r="D1134" s="21" t="s">
        <v>329</v>
      </c>
      <c r="E1134" s="21" t="s">
        <v>330</v>
      </c>
      <c r="F1134" s="21" t="s">
        <v>2871</v>
      </c>
      <c r="G1134" s="21" t="s">
        <v>2872</v>
      </c>
      <c r="H1134" s="21" t="s">
        <v>1713</v>
      </c>
      <c r="I1134" s="21" t="s">
        <v>1714</v>
      </c>
      <c r="J1134" s="21" t="s">
        <v>50</v>
      </c>
      <c r="K1134" s="21" t="s">
        <v>12</v>
      </c>
      <c r="L1134">
        <v>623</v>
      </c>
      <c r="M1134" s="21" t="s">
        <v>49</v>
      </c>
      <c r="N1134" s="21" t="s">
        <v>14</v>
      </c>
      <c r="O1134">
        <v>1.0486</v>
      </c>
      <c r="P1134">
        <v>653.28</v>
      </c>
      <c r="Q1134">
        <v>31.3596</v>
      </c>
      <c r="R1134">
        <v>1.0486</v>
      </c>
      <c r="S1134">
        <v>653.28001600000005</v>
      </c>
      <c r="T1134" s="21" t="s">
        <v>315</v>
      </c>
      <c r="U1134">
        <v>31.3596</v>
      </c>
      <c r="V1134">
        <v>20486.599999999999</v>
      </c>
      <c r="W1134">
        <v>2026</v>
      </c>
    </row>
    <row r="1135" spans="1:23" x14ac:dyDescent="0.25">
      <c r="A1135">
        <v>72034377</v>
      </c>
      <c r="B1135" s="2">
        <v>46042</v>
      </c>
      <c r="C1135" s="21" t="s">
        <v>2476</v>
      </c>
      <c r="D1135" s="21" t="s">
        <v>329</v>
      </c>
      <c r="E1135" s="21" t="s">
        <v>330</v>
      </c>
      <c r="F1135" s="21" t="s">
        <v>2871</v>
      </c>
      <c r="G1135" s="21" t="s">
        <v>2872</v>
      </c>
      <c r="H1135" s="21" t="s">
        <v>1717</v>
      </c>
      <c r="I1135" s="21" t="s">
        <v>1718</v>
      </c>
      <c r="J1135" s="21" t="s">
        <v>50</v>
      </c>
      <c r="K1135" s="21" t="s">
        <v>12</v>
      </c>
      <c r="L1135">
        <v>1550</v>
      </c>
      <c r="M1135" s="21" t="s">
        <v>49</v>
      </c>
      <c r="N1135" s="21" t="s">
        <v>14</v>
      </c>
      <c r="O1135">
        <v>1.1343000000000001</v>
      </c>
      <c r="P1135">
        <v>1758.165</v>
      </c>
      <c r="Q1135">
        <v>31.3596</v>
      </c>
      <c r="R1135">
        <v>1.1342989999999999</v>
      </c>
      <c r="S1135">
        <v>1758.1649629999999</v>
      </c>
      <c r="T1135" s="21" t="s">
        <v>315</v>
      </c>
      <c r="U1135">
        <v>31.3596</v>
      </c>
      <c r="V1135">
        <v>55135.35</v>
      </c>
      <c r="W1135">
        <v>2026</v>
      </c>
    </row>
    <row r="1136" spans="1:23" x14ac:dyDescent="0.25">
      <c r="A1136">
        <v>72034732</v>
      </c>
      <c r="B1136" s="2">
        <v>46042</v>
      </c>
      <c r="C1136" s="21" t="s">
        <v>2465</v>
      </c>
      <c r="D1136" s="21" t="s">
        <v>329</v>
      </c>
      <c r="E1136" s="21" t="s">
        <v>330</v>
      </c>
      <c r="F1136" s="21" t="s">
        <v>2891</v>
      </c>
      <c r="G1136" s="21" t="s">
        <v>2892</v>
      </c>
      <c r="H1136" s="21" t="s">
        <v>159</v>
      </c>
      <c r="I1136" s="21" t="s">
        <v>160</v>
      </c>
      <c r="J1136" s="21" t="s">
        <v>50</v>
      </c>
      <c r="K1136" s="21" t="s">
        <v>33</v>
      </c>
      <c r="L1136">
        <v>1000</v>
      </c>
      <c r="M1136" s="21" t="s">
        <v>49</v>
      </c>
      <c r="N1136" s="21" t="s">
        <v>14</v>
      </c>
      <c r="O1136">
        <v>1.4359999999999999</v>
      </c>
      <c r="P1136">
        <v>1436</v>
      </c>
      <c r="Q1136">
        <v>31.3596</v>
      </c>
      <c r="R1136">
        <v>1.4359999999999999</v>
      </c>
      <c r="S1136">
        <v>1436.0001400000001</v>
      </c>
      <c r="T1136" s="21" t="s">
        <v>315</v>
      </c>
      <c r="U1136">
        <v>31.3596</v>
      </c>
      <c r="V1136">
        <v>45032.39</v>
      </c>
      <c r="W1136">
        <v>2026</v>
      </c>
    </row>
    <row r="1137" spans="1:23" x14ac:dyDescent="0.25">
      <c r="A1137">
        <v>72034903</v>
      </c>
      <c r="B1137" s="2">
        <v>46042</v>
      </c>
      <c r="C1137" s="21" t="s">
        <v>2493</v>
      </c>
      <c r="D1137" s="21" t="s">
        <v>329</v>
      </c>
      <c r="E1137" s="21" t="s">
        <v>330</v>
      </c>
      <c r="F1137" s="21" t="s">
        <v>2917</v>
      </c>
      <c r="G1137" s="21" t="s">
        <v>2918</v>
      </c>
      <c r="H1137" s="21" t="s">
        <v>159</v>
      </c>
      <c r="I1137" s="21" t="s">
        <v>160</v>
      </c>
      <c r="J1137" s="21" t="s">
        <v>50</v>
      </c>
      <c r="K1137" s="21" t="s">
        <v>33</v>
      </c>
      <c r="L1137">
        <v>600</v>
      </c>
      <c r="M1137" s="21" t="s">
        <v>49</v>
      </c>
      <c r="N1137" s="21" t="s">
        <v>14</v>
      </c>
      <c r="O1137">
        <v>1.4359999999999999</v>
      </c>
      <c r="P1137">
        <v>861.6</v>
      </c>
      <c r="Q1137">
        <v>31.3596</v>
      </c>
      <c r="R1137">
        <v>1.4359999999999999</v>
      </c>
      <c r="S1137">
        <v>861.59995600000002</v>
      </c>
      <c r="T1137" s="21" t="s">
        <v>315</v>
      </c>
      <c r="U1137">
        <v>31.3596</v>
      </c>
      <c r="V1137">
        <v>27019.43</v>
      </c>
      <c r="W1137">
        <v>2026</v>
      </c>
    </row>
    <row r="1138" spans="1:23" x14ac:dyDescent="0.25">
      <c r="A1138">
        <v>72034955</v>
      </c>
      <c r="B1138" s="2">
        <v>46042</v>
      </c>
      <c r="C1138" s="21" t="s">
        <v>2497</v>
      </c>
      <c r="D1138" s="21" t="s">
        <v>329</v>
      </c>
      <c r="E1138" s="21" t="s">
        <v>330</v>
      </c>
      <c r="F1138" s="21" t="s">
        <v>2891</v>
      </c>
      <c r="G1138" s="21" t="s">
        <v>2892</v>
      </c>
      <c r="H1138" s="21" t="s">
        <v>159</v>
      </c>
      <c r="I1138" s="21" t="s">
        <v>160</v>
      </c>
      <c r="J1138" s="21" t="s">
        <v>50</v>
      </c>
      <c r="K1138" s="21" t="s">
        <v>33</v>
      </c>
      <c r="L1138">
        <v>1000</v>
      </c>
      <c r="M1138" s="21" t="s">
        <v>49</v>
      </c>
      <c r="N1138" s="21" t="s">
        <v>14</v>
      </c>
      <c r="O1138">
        <v>1.4359999999999999</v>
      </c>
      <c r="P1138">
        <v>1436</v>
      </c>
      <c r="Q1138">
        <v>31.3596</v>
      </c>
      <c r="R1138">
        <v>1.4359999999999999</v>
      </c>
      <c r="S1138">
        <v>1436.0001400000001</v>
      </c>
      <c r="T1138" s="21" t="s">
        <v>315</v>
      </c>
      <c r="U1138">
        <v>31.3596</v>
      </c>
      <c r="V1138">
        <v>45032.39</v>
      </c>
      <c r="W1138">
        <v>2026</v>
      </c>
    </row>
    <row r="1139" spans="1:23" x14ac:dyDescent="0.25">
      <c r="A1139">
        <v>72034959</v>
      </c>
      <c r="B1139" s="2">
        <v>46042</v>
      </c>
      <c r="C1139" s="21" t="s">
        <v>2497</v>
      </c>
      <c r="D1139" s="21" t="s">
        <v>329</v>
      </c>
      <c r="E1139" s="21" t="s">
        <v>330</v>
      </c>
      <c r="F1139" s="21" t="s">
        <v>2891</v>
      </c>
      <c r="G1139" s="21" t="s">
        <v>2892</v>
      </c>
      <c r="H1139" s="21" t="s">
        <v>769</v>
      </c>
      <c r="I1139" s="21" t="s">
        <v>770</v>
      </c>
      <c r="J1139" s="21" t="s">
        <v>50</v>
      </c>
      <c r="K1139" s="21" t="s">
        <v>33</v>
      </c>
      <c r="L1139">
        <v>200</v>
      </c>
      <c r="M1139" s="21" t="s">
        <v>49</v>
      </c>
      <c r="N1139" s="21" t="s">
        <v>14</v>
      </c>
      <c r="O1139">
        <v>1.4359999999999999</v>
      </c>
      <c r="P1139">
        <v>287.2</v>
      </c>
      <c r="Q1139">
        <v>31.3596</v>
      </c>
      <c r="R1139">
        <v>1.4359999999999999</v>
      </c>
      <c r="S1139">
        <v>287.20009099999999</v>
      </c>
      <c r="T1139" s="21" t="s">
        <v>315</v>
      </c>
      <c r="U1139">
        <v>31.3596</v>
      </c>
      <c r="V1139">
        <v>9006.48</v>
      </c>
      <c r="W1139">
        <v>2026</v>
      </c>
    </row>
    <row r="1140" spans="1:23" x14ac:dyDescent="0.25">
      <c r="A1140">
        <v>72035142</v>
      </c>
      <c r="B1140" s="2">
        <v>46042</v>
      </c>
      <c r="C1140" s="21" t="s">
        <v>2498</v>
      </c>
      <c r="D1140" s="21" t="s">
        <v>329</v>
      </c>
      <c r="E1140" s="21" t="s">
        <v>330</v>
      </c>
      <c r="F1140" s="21" t="s">
        <v>2869</v>
      </c>
      <c r="G1140" s="21" t="s">
        <v>2870</v>
      </c>
      <c r="H1140" s="21" t="s">
        <v>1218</v>
      </c>
      <c r="I1140" s="21" t="s">
        <v>1219</v>
      </c>
      <c r="J1140" s="21" t="s">
        <v>50</v>
      </c>
      <c r="K1140" s="21" t="s">
        <v>32</v>
      </c>
      <c r="L1140">
        <v>192</v>
      </c>
      <c r="M1140" s="21" t="s">
        <v>49</v>
      </c>
      <c r="N1140" s="21" t="s">
        <v>14</v>
      </c>
      <c r="O1140">
        <v>2.8511000000000002</v>
      </c>
      <c r="P1140">
        <v>547.41099999999994</v>
      </c>
      <c r="Q1140">
        <v>31.3596</v>
      </c>
      <c r="R1140">
        <v>2.8511000000000002</v>
      </c>
      <c r="S1140">
        <v>547.41099999999994</v>
      </c>
      <c r="T1140" s="21" t="s">
        <v>315</v>
      </c>
      <c r="U1140">
        <v>31.3596</v>
      </c>
      <c r="V1140">
        <v>17166.59</v>
      </c>
      <c r="W1140">
        <v>2026</v>
      </c>
    </row>
    <row r="1141" spans="1:23" x14ac:dyDescent="0.25">
      <c r="A1141">
        <v>72035142</v>
      </c>
      <c r="B1141" s="2">
        <v>46042</v>
      </c>
      <c r="C1141" s="21" t="s">
        <v>2498</v>
      </c>
      <c r="D1141" s="21" t="s">
        <v>329</v>
      </c>
      <c r="E1141" s="21" t="s">
        <v>330</v>
      </c>
      <c r="F1141" s="21" t="s">
        <v>2869</v>
      </c>
      <c r="G1141" s="21" t="s">
        <v>2870</v>
      </c>
      <c r="H1141" s="21" t="s">
        <v>628</v>
      </c>
      <c r="I1141" s="21" t="s">
        <v>670</v>
      </c>
      <c r="J1141" s="21" t="s">
        <v>50</v>
      </c>
      <c r="K1141" s="21" t="s">
        <v>32</v>
      </c>
      <c r="L1141">
        <v>198</v>
      </c>
      <c r="M1141" s="21" t="s">
        <v>49</v>
      </c>
      <c r="N1141" s="21" t="s">
        <v>14</v>
      </c>
      <c r="O1141">
        <v>2.8511099999999998</v>
      </c>
      <c r="P1141">
        <v>564.52</v>
      </c>
      <c r="Q1141">
        <v>31.3596</v>
      </c>
      <c r="R1141">
        <v>2.8511099999999998</v>
      </c>
      <c r="S1141">
        <v>564.51995499999998</v>
      </c>
      <c r="T1141" s="21" t="s">
        <v>315</v>
      </c>
      <c r="U1141">
        <v>31.3596</v>
      </c>
      <c r="V1141">
        <v>17703.12</v>
      </c>
      <c r="W1141">
        <v>2026</v>
      </c>
    </row>
    <row r="1142" spans="1:23" x14ac:dyDescent="0.25">
      <c r="A1142">
        <v>72035142</v>
      </c>
      <c r="B1142" s="2">
        <v>46042</v>
      </c>
      <c r="C1142" s="21" t="s">
        <v>2498</v>
      </c>
      <c r="D1142" s="21" t="s">
        <v>329</v>
      </c>
      <c r="E1142" s="21" t="s">
        <v>330</v>
      </c>
      <c r="F1142" s="21" t="s">
        <v>2869</v>
      </c>
      <c r="G1142" s="21" t="s">
        <v>2870</v>
      </c>
      <c r="H1142" s="21" t="s">
        <v>1220</v>
      </c>
      <c r="I1142" s="21" t="s">
        <v>1221</v>
      </c>
      <c r="J1142" s="21" t="s">
        <v>50</v>
      </c>
      <c r="K1142" s="21" t="s">
        <v>32</v>
      </c>
      <c r="L1142">
        <v>55</v>
      </c>
      <c r="M1142" s="21" t="s">
        <v>49</v>
      </c>
      <c r="N1142" s="21" t="s">
        <v>14</v>
      </c>
      <c r="O1142">
        <v>3.1440000000000001</v>
      </c>
      <c r="P1142">
        <v>172.92</v>
      </c>
      <c r="Q1142">
        <v>31.3596</v>
      </c>
      <c r="R1142">
        <v>3.143999</v>
      </c>
      <c r="S1142">
        <v>172.91993500000001</v>
      </c>
      <c r="T1142" s="21" t="s">
        <v>315</v>
      </c>
      <c r="U1142">
        <v>31.3596</v>
      </c>
      <c r="V1142">
        <v>5422.7</v>
      </c>
      <c r="W1142">
        <v>2026</v>
      </c>
    </row>
    <row r="1143" spans="1:23" x14ac:dyDescent="0.25">
      <c r="A1143">
        <v>72035142</v>
      </c>
      <c r="B1143" s="2">
        <v>46042</v>
      </c>
      <c r="C1143" s="21" t="s">
        <v>2498</v>
      </c>
      <c r="D1143" s="21" t="s">
        <v>329</v>
      </c>
      <c r="E1143" s="21" t="s">
        <v>330</v>
      </c>
      <c r="F1143" s="21" t="s">
        <v>2869</v>
      </c>
      <c r="G1143" s="21" t="s">
        <v>2870</v>
      </c>
      <c r="H1143" s="21" t="s">
        <v>1222</v>
      </c>
      <c r="I1143" s="21" t="s">
        <v>1223</v>
      </c>
      <c r="J1143" s="21" t="s">
        <v>50</v>
      </c>
      <c r="K1143" s="21" t="s">
        <v>32</v>
      </c>
      <c r="L1143">
        <v>50</v>
      </c>
      <c r="M1143" s="21" t="s">
        <v>49</v>
      </c>
      <c r="N1143" s="21" t="s">
        <v>14</v>
      </c>
      <c r="O1143">
        <v>3.5550000000000002</v>
      </c>
      <c r="P1143">
        <v>177.75</v>
      </c>
      <c r="Q1143">
        <v>31.3596</v>
      </c>
      <c r="R1143">
        <v>3.5550000000000002</v>
      </c>
      <c r="S1143">
        <v>177.750035</v>
      </c>
      <c r="T1143" s="21" t="s">
        <v>315</v>
      </c>
      <c r="U1143">
        <v>31.3596</v>
      </c>
      <c r="V1143">
        <v>5574.17</v>
      </c>
      <c r="W1143">
        <v>2026</v>
      </c>
    </row>
    <row r="1144" spans="1:23" x14ac:dyDescent="0.25">
      <c r="A1144">
        <v>72035524</v>
      </c>
      <c r="B1144" s="2">
        <v>46042</v>
      </c>
      <c r="C1144" s="21" t="s">
        <v>2500</v>
      </c>
      <c r="D1144" s="21" t="s">
        <v>329</v>
      </c>
      <c r="E1144" s="21" t="s">
        <v>330</v>
      </c>
      <c r="F1144" s="21" t="s">
        <v>2889</v>
      </c>
      <c r="G1144" s="21" t="s">
        <v>2890</v>
      </c>
      <c r="H1144" s="21" t="s">
        <v>2911</v>
      </c>
      <c r="I1144" s="21" t="s">
        <v>2912</v>
      </c>
      <c r="J1144" s="21" t="s">
        <v>50</v>
      </c>
      <c r="K1144" s="21" t="s">
        <v>32</v>
      </c>
      <c r="L1144">
        <v>1020</v>
      </c>
      <c r="M1144" s="21" t="s">
        <v>49</v>
      </c>
      <c r="N1144" s="21" t="s">
        <v>14</v>
      </c>
      <c r="O1144">
        <v>1.7834000000000001</v>
      </c>
      <c r="P1144">
        <v>1819.07</v>
      </c>
      <c r="Q1144">
        <v>31.3596</v>
      </c>
      <c r="R1144">
        <v>1.783399</v>
      </c>
      <c r="S1144">
        <v>1819.0700770000001</v>
      </c>
      <c r="T1144" s="21" t="s">
        <v>315</v>
      </c>
      <c r="U1144">
        <v>31.3596</v>
      </c>
      <c r="V1144">
        <v>57045.31</v>
      </c>
      <c r="W1144">
        <v>2026</v>
      </c>
    </row>
    <row r="1145" spans="1:23" x14ac:dyDescent="0.25">
      <c r="A1145">
        <v>72035660</v>
      </c>
      <c r="B1145" s="2">
        <v>46042</v>
      </c>
      <c r="C1145" s="21" t="s">
        <v>2496</v>
      </c>
      <c r="D1145" s="21" t="s">
        <v>329</v>
      </c>
      <c r="E1145" s="21" t="s">
        <v>330</v>
      </c>
      <c r="F1145" s="21" t="s">
        <v>2891</v>
      </c>
      <c r="G1145" s="21" t="s">
        <v>2892</v>
      </c>
      <c r="H1145" s="21" t="s">
        <v>596</v>
      </c>
      <c r="I1145" s="21" t="s">
        <v>597</v>
      </c>
      <c r="J1145" s="21" t="s">
        <v>50</v>
      </c>
      <c r="K1145" s="21" t="s">
        <v>33</v>
      </c>
      <c r="L1145">
        <v>1005</v>
      </c>
      <c r="M1145" s="21" t="s">
        <v>49</v>
      </c>
      <c r="N1145" s="21" t="s">
        <v>14</v>
      </c>
      <c r="O1145">
        <v>1.7121</v>
      </c>
      <c r="P1145">
        <v>1720.6610000000001</v>
      </c>
      <c r="Q1145">
        <v>31.3596</v>
      </c>
      <c r="R1145">
        <v>1.712099</v>
      </c>
      <c r="S1145">
        <v>1720.660977</v>
      </c>
      <c r="T1145" s="21" t="s">
        <v>315</v>
      </c>
      <c r="U1145">
        <v>31.3596</v>
      </c>
      <c r="V1145">
        <v>53959.24</v>
      </c>
      <c r="W1145">
        <v>2026</v>
      </c>
    </row>
    <row r="1146" spans="1:23" x14ac:dyDescent="0.25">
      <c r="A1146">
        <v>72035668</v>
      </c>
      <c r="B1146" s="2">
        <v>46042</v>
      </c>
      <c r="C1146" s="21" t="s">
        <v>2496</v>
      </c>
      <c r="D1146" s="21" t="s">
        <v>329</v>
      </c>
      <c r="E1146" s="21" t="s">
        <v>330</v>
      </c>
      <c r="F1146" s="21" t="s">
        <v>2891</v>
      </c>
      <c r="G1146" s="21" t="s">
        <v>2892</v>
      </c>
      <c r="H1146" s="21" t="s">
        <v>545</v>
      </c>
      <c r="I1146" s="21" t="s">
        <v>546</v>
      </c>
      <c r="J1146" s="21" t="s">
        <v>50</v>
      </c>
      <c r="K1146" s="21" t="s">
        <v>33</v>
      </c>
      <c r="L1146">
        <v>1005</v>
      </c>
      <c r="M1146" s="21" t="s">
        <v>49</v>
      </c>
      <c r="N1146" s="21" t="s">
        <v>14</v>
      </c>
      <c r="O1146">
        <v>1.7121</v>
      </c>
      <c r="P1146">
        <v>1720.6610000000001</v>
      </c>
      <c r="Q1146">
        <v>31.3596</v>
      </c>
      <c r="R1146">
        <v>1.712099</v>
      </c>
      <c r="S1146">
        <v>1720.660977</v>
      </c>
      <c r="T1146" s="21" t="s">
        <v>315</v>
      </c>
      <c r="U1146">
        <v>31.3596</v>
      </c>
      <c r="V1146">
        <v>53959.24</v>
      </c>
      <c r="W1146">
        <v>2026</v>
      </c>
    </row>
    <row r="1147" spans="1:23" x14ac:dyDescent="0.25">
      <c r="A1147">
        <v>72035669</v>
      </c>
      <c r="B1147" s="2">
        <v>46042</v>
      </c>
      <c r="C1147" s="21" t="s">
        <v>2496</v>
      </c>
      <c r="D1147" s="21" t="s">
        <v>329</v>
      </c>
      <c r="E1147" s="21" t="s">
        <v>330</v>
      </c>
      <c r="F1147" s="21" t="s">
        <v>2891</v>
      </c>
      <c r="G1147" s="21" t="s">
        <v>2892</v>
      </c>
      <c r="H1147" s="21" t="s">
        <v>2078</v>
      </c>
      <c r="I1147" s="21" t="s">
        <v>2079</v>
      </c>
      <c r="J1147" s="21" t="s">
        <v>50</v>
      </c>
      <c r="K1147" s="21" t="s">
        <v>33</v>
      </c>
      <c r="L1147">
        <v>1050</v>
      </c>
      <c r="M1147" s="21" t="s">
        <v>49</v>
      </c>
      <c r="N1147" s="21" t="s">
        <v>14</v>
      </c>
      <c r="O1147">
        <v>0.74619999999999997</v>
      </c>
      <c r="P1147">
        <v>783.51</v>
      </c>
      <c r="Q1147">
        <v>31.3596</v>
      </c>
      <c r="R1147">
        <v>0.74619899999999995</v>
      </c>
      <c r="S1147">
        <v>783.50999300000001</v>
      </c>
      <c r="T1147" s="21" t="s">
        <v>315</v>
      </c>
      <c r="U1147">
        <v>31.3596</v>
      </c>
      <c r="V1147">
        <v>24570.560000000001</v>
      </c>
      <c r="W1147">
        <v>2026</v>
      </c>
    </row>
    <row r="1148" spans="1:23" x14ac:dyDescent="0.25">
      <c r="A1148">
        <v>72035671</v>
      </c>
      <c r="B1148" s="2">
        <v>46042</v>
      </c>
      <c r="C1148" s="21" t="s">
        <v>2496</v>
      </c>
      <c r="D1148" s="21" t="s">
        <v>329</v>
      </c>
      <c r="E1148" s="21" t="s">
        <v>330</v>
      </c>
      <c r="F1148" s="21" t="s">
        <v>2891</v>
      </c>
      <c r="G1148" s="21" t="s">
        <v>2892</v>
      </c>
      <c r="H1148" s="21" t="s">
        <v>2084</v>
      </c>
      <c r="I1148" s="21" t="s">
        <v>2085</v>
      </c>
      <c r="J1148" s="21" t="s">
        <v>50</v>
      </c>
      <c r="K1148" s="21" t="s">
        <v>33</v>
      </c>
      <c r="L1148">
        <v>1800</v>
      </c>
      <c r="M1148" s="21" t="s">
        <v>49</v>
      </c>
      <c r="N1148" s="21" t="s">
        <v>14</v>
      </c>
      <c r="O1148">
        <v>0.89600000000000002</v>
      </c>
      <c r="P1148">
        <v>1612.8</v>
      </c>
      <c r="Q1148">
        <v>31.3596</v>
      </c>
      <c r="R1148">
        <v>0.89599899999999999</v>
      </c>
      <c r="S1148">
        <v>1612.799908</v>
      </c>
      <c r="T1148" s="21" t="s">
        <v>315</v>
      </c>
      <c r="U1148">
        <v>31.3596</v>
      </c>
      <c r="V1148">
        <v>50576.76</v>
      </c>
      <c r="W1148">
        <v>2026</v>
      </c>
    </row>
    <row r="1149" spans="1:23" x14ac:dyDescent="0.25">
      <c r="A1149">
        <v>72035673</v>
      </c>
      <c r="B1149" s="2">
        <v>46042</v>
      </c>
      <c r="C1149" s="21" t="s">
        <v>2496</v>
      </c>
      <c r="D1149" s="21" t="s">
        <v>329</v>
      </c>
      <c r="E1149" s="21" t="s">
        <v>330</v>
      </c>
      <c r="F1149" s="21" t="s">
        <v>2891</v>
      </c>
      <c r="G1149" s="21" t="s">
        <v>2892</v>
      </c>
      <c r="H1149" s="21" t="s">
        <v>2080</v>
      </c>
      <c r="I1149" s="21" t="s">
        <v>2081</v>
      </c>
      <c r="J1149" s="21" t="s">
        <v>50</v>
      </c>
      <c r="K1149" s="21" t="s">
        <v>33</v>
      </c>
      <c r="L1149">
        <v>1050</v>
      </c>
      <c r="M1149" s="21" t="s">
        <v>49</v>
      </c>
      <c r="N1149" s="21" t="s">
        <v>14</v>
      </c>
      <c r="O1149">
        <v>0.74619999999999997</v>
      </c>
      <c r="P1149">
        <v>783.51</v>
      </c>
      <c r="Q1149">
        <v>31.3596</v>
      </c>
      <c r="R1149">
        <v>0.74619899999999995</v>
      </c>
      <c r="S1149">
        <v>783.50999300000001</v>
      </c>
      <c r="T1149" s="21" t="s">
        <v>315</v>
      </c>
      <c r="U1149">
        <v>31.3596</v>
      </c>
      <c r="V1149">
        <v>24570.560000000001</v>
      </c>
      <c r="W1149">
        <v>2026</v>
      </c>
    </row>
    <row r="1150" spans="1:23" x14ac:dyDescent="0.25">
      <c r="A1150">
        <v>72035673</v>
      </c>
      <c r="B1150" s="2">
        <v>46042</v>
      </c>
      <c r="C1150" s="21" t="s">
        <v>2496</v>
      </c>
      <c r="D1150" s="21" t="s">
        <v>329</v>
      </c>
      <c r="E1150" s="21" t="s">
        <v>330</v>
      </c>
      <c r="F1150" s="21" t="s">
        <v>2891</v>
      </c>
      <c r="G1150" s="21" t="s">
        <v>2892</v>
      </c>
      <c r="H1150" s="21" t="s">
        <v>2082</v>
      </c>
      <c r="I1150" s="21" t="s">
        <v>2083</v>
      </c>
      <c r="J1150" s="21" t="s">
        <v>50</v>
      </c>
      <c r="K1150" s="21" t="s">
        <v>33</v>
      </c>
      <c r="L1150">
        <v>1050</v>
      </c>
      <c r="M1150" s="21" t="s">
        <v>49</v>
      </c>
      <c r="N1150" s="21" t="s">
        <v>14</v>
      </c>
      <c r="O1150">
        <v>0.74619999999999997</v>
      </c>
      <c r="P1150">
        <v>783.51</v>
      </c>
      <c r="Q1150">
        <v>31.3596</v>
      </c>
      <c r="R1150">
        <v>0.74619899999999995</v>
      </c>
      <c r="S1150">
        <v>783.50999300000001</v>
      </c>
      <c r="T1150" s="21" t="s">
        <v>315</v>
      </c>
      <c r="U1150">
        <v>31.3596</v>
      </c>
      <c r="V1150">
        <v>24570.560000000001</v>
      </c>
      <c r="W1150">
        <v>2026</v>
      </c>
    </row>
    <row r="1151" spans="1:23" x14ac:dyDescent="0.25">
      <c r="A1151">
        <v>72035673</v>
      </c>
      <c r="B1151" s="2">
        <v>46042</v>
      </c>
      <c r="C1151" s="21" t="s">
        <v>2496</v>
      </c>
      <c r="D1151" s="21" t="s">
        <v>329</v>
      </c>
      <c r="E1151" s="21" t="s">
        <v>330</v>
      </c>
      <c r="F1151" s="21" t="s">
        <v>2891</v>
      </c>
      <c r="G1151" s="21" t="s">
        <v>2892</v>
      </c>
      <c r="H1151" s="21" t="s">
        <v>2086</v>
      </c>
      <c r="I1151" s="21" t="s">
        <v>2087</v>
      </c>
      <c r="J1151" s="21" t="s">
        <v>50</v>
      </c>
      <c r="K1151" s="21" t="s">
        <v>33</v>
      </c>
      <c r="L1151">
        <v>1050</v>
      </c>
      <c r="M1151" s="21" t="s">
        <v>49</v>
      </c>
      <c r="N1151" s="21" t="s">
        <v>14</v>
      </c>
      <c r="O1151">
        <v>0.74619999999999997</v>
      </c>
      <c r="P1151">
        <v>783.51</v>
      </c>
      <c r="Q1151">
        <v>31.3596</v>
      </c>
      <c r="R1151">
        <v>0.74619899999999995</v>
      </c>
      <c r="S1151">
        <v>783.50999300000001</v>
      </c>
      <c r="T1151" s="21" t="s">
        <v>315</v>
      </c>
      <c r="U1151">
        <v>31.3596</v>
      </c>
      <c r="V1151">
        <v>24570.560000000001</v>
      </c>
      <c r="W1151">
        <v>2026</v>
      </c>
    </row>
    <row r="1152" spans="1:23" x14ac:dyDescent="0.25">
      <c r="A1152">
        <v>72035806</v>
      </c>
      <c r="B1152" s="2">
        <v>46042</v>
      </c>
      <c r="C1152" s="21" t="s">
        <v>2517</v>
      </c>
      <c r="D1152" s="21" t="s">
        <v>329</v>
      </c>
      <c r="E1152" s="21" t="s">
        <v>330</v>
      </c>
      <c r="F1152" s="21" t="s">
        <v>2891</v>
      </c>
      <c r="G1152" s="21" t="s">
        <v>2892</v>
      </c>
      <c r="H1152" s="21" t="s">
        <v>371</v>
      </c>
      <c r="I1152" s="21" t="s">
        <v>372</v>
      </c>
      <c r="J1152" s="21" t="s">
        <v>50</v>
      </c>
      <c r="K1152" s="21" t="s">
        <v>33</v>
      </c>
      <c r="L1152">
        <v>500</v>
      </c>
      <c r="M1152" s="21" t="s">
        <v>49</v>
      </c>
      <c r="N1152" s="21" t="s">
        <v>14</v>
      </c>
      <c r="O1152">
        <v>1.4359999999999999</v>
      </c>
      <c r="P1152">
        <v>718</v>
      </c>
      <c r="Q1152">
        <v>31.3596</v>
      </c>
      <c r="R1152">
        <v>1.4359999999999999</v>
      </c>
      <c r="S1152">
        <v>717.99991</v>
      </c>
      <c r="T1152" s="21" t="s">
        <v>315</v>
      </c>
      <c r="U1152">
        <v>31.3596</v>
      </c>
      <c r="V1152">
        <v>22516.19</v>
      </c>
      <c r="W1152">
        <v>2026</v>
      </c>
    </row>
    <row r="1153" spans="1:23" x14ac:dyDescent="0.25">
      <c r="A1153">
        <v>72035820</v>
      </c>
      <c r="B1153" s="2">
        <v>46042</v>
      </c>
      <c r="C1153" s="21" t="s">
        <v>2557</v>
      </c>
      <c r="D1153" s="21" t="s">
        <v>329</v>
      </c>
      <c r="E1153" s="21" t="s">
        <v>330</v>
      </c>
      <c r="F1153" s="21" t="s">
        <v>2869</v>
      </c>
      <c r="G1153" s="21" t="s">
        <v>2870</v>
      </c>
      <c r="H1153" s="21" t="s">
        <v>1611</v>
      </c>
      <c r="I1153" s="21" t="s">
        <v>1612</v>
      </c>
      <c r="J1153" s="21" t="s">
        <v>50</v>
      </c>
      <c r="K1153" s="21" t="s">
        <v>32</v>
      </c>
      <c r="L1153">
        <v>1957</v>
      </c>
      <c r="M1153" s="21" t="s">
        <v>49</v>
      </c>
      <c r="N1153" s="21" t="s">
        <v>14</v>
      </c>
      <c r="O1153">
        <v>2.3212999999999999</v>
      </c>
      <c r="P1153">
        <v>4542.7839999999997</v>
      </c>
      <c r="Q1153">
        <v>31.3596</v>
      </c>
      <c r="R1153">
        <v>2.3212999999999999</v>
      </c>
      <c r="S1153">
        <v>4542.7840269999997</v>
      </c>
      <c r="T1153" s="21" t="s">
        <v>315</v>
      </c>
      <c r="U1153">
        <v>31.3596</v>
      </c>
      <c r="V1153">
        <v>142459.89000000001</v>
      </c>
      <c r="W1153">
        <v>2026</v>
      </c>
    </row>
    <row r="1154" spans="1:23" x14ac:dyDescent="0.25">
      <c r="A1154">
        <v>72036678</v>
      </c>
      <c r="B1154" s="2">
        <v>46042</v>
      </c>
      <c r="C1154" s="21" t="s">
        <v>2667</v>
      </c>
      <c r="D1154" s="21" t="s">
        <v>329</v>
      </c>
      <c r="E1154" s="21" t="s">
        <v>330</v>
      </c>
      <c r="F1154" s="21" t="s">
        <v>2879</v>
      </c>
      <c r="G1154" s="21" t="s">
        <v>2880</v>
      </c>
      <c r="H1154" s="21" t="s">
        <v>1057</v>
      </c>
      <c r="I1154" s="21" t="s">
        <v>1058</v>
      </c>
      <c r="J1154" s="21" t="s">
        <v>50</v>
      </c>
      <c r="K1154" s="21" t="s">
        <v>557</v>
      </c>
      <c r="L1154">
        <v>300</v>
      </c>
      <c r="M1154" s="21" t="s">
        <v>49</v>
      </c>
      <c r="N1154" s="21" t="s">
        <v>14</v>
      </c>
      <c r="O1154">
        <v>2.9876</v>
      </c>
      <c r="P1154">
        <v>896.28</v>
      </c>
      <c r="Q1154">
        <v>31.3596</v>
      </c>
      <c r="R1154">
        <v>2.9875989999999999</v>
      </c>
      <c r="S1154">
        <v>896.27992700000004</v>
      </c>
      <c r="T1154" s="21" t="s">
        <v>315</v>
      </c>
      <c r="U1154">
        <v>31.3596</v>
      </c>
      <c r="V1154">
        <v>28106.98</v>
      </c>
      <c r="W1154">
        <v>2026</v>
      </c>
    </row>
    <row r="1155" spans="1:23" x14ac:dyDescent="0.25">
      <c r="A1155">
        <v>72036749</v>
      </c>
      <c r="B1155" s="2">
        <v>46042</v>
      </c>
      <c r="C1155" s="21" t="s">
        <v>2554</v>
      </c>
      <c r="D1155" s="21" t="s">
        <v>329</v>
      </c>
      <c r="E1155" s="21" t="s">
        <v>330</v>
      </c>
      <c r="F1155" s="21" t="s">
        <v>2871</v>
      </c>
      <c r="G1155" s="21" t="s">
        <v>2872</v>
      </c>
      <c r="H1155" s="21" t="s">
        <v>1713</v>
      </c>
      <c r="I1155" s="21" t="s">
        <v>1714</v>
      </c>
      <c r="J1155" s="21" t="s">
        <v>50</v>
      </c>
      <c r="K1155" s="21" t="s">
        <v>12</v>
      </c>
      <c r="L1155">
        <v>88</v>
      </c>
      <c r="M1155" s="21" t="s">
        <v>49</v>
      </c>
      <c r="N1155" s="21" t="s">
        <v>14</v>
      </c>
      <c r="O1155">
        <v>1.04864</v>
      </c>
      <c r="P1155">
        <v>92.28</v>
      </c>
      <c r="Q1155">
        <v>31.3596</v>
      </c>
      <c r="R1155">
        <v>1.0486390000000001</v>
      </c>
      <c r="S1155">
        <v>92.279876000000002</v>
      </c>
      <c r="T1155" s="21" t="s">
        <v>315</v>
      </c>
      <c r="U1155">
        <v>31.3596</v>
      </c>
      <c r="V1155">
        <v>2893.86</v>
      </c>
      <c r="W1155">
        <v>2026</v>
      </c>
    </row>
    <row r="1156" spans="1:23" x14ac:dyDescent="0.25">
      <c r="A1156">
        <v>72033198</v>
      </c>
      <c r="B1156" s="2">
        <v>46027</v>
      </c>
      <c r="C1156" s="21" t="s">
        <v>2406</v>
      </c>
      <c r="D1156" s="21" t="s">
        <v>329</v>
      </c>
      <c r="E1156" s="21" t="s">
        <v>330</v>
      </c>
      <c r="F1156" s="21" t="s">
        <v>2877</v>
      </c>
      <c r="G1156" s="21" t="s">
        <v>2878</v>
      </c>
      <c r="H1156" s="21" t="s">
        <v>477</v>
      </c>
      <c r="I1156" s="21" t="s">
        <v>967</v>
      </c>
      <c r="J1156" s="21" t="s">
        <v>163</v>
      </c>
      <c r="K1156" s="21" t="s">
        <v>557</v>
      </c>
      <c r="L1156">
        <v>320</v>
      </c>
      <c r="M1156" s="21" t="s">
        <v>49</v>
      </c>
      <c r="N1156" s="21" t="s">
        <v>14</v>
      </c>
      <c r="O1156">
        <v>1.3185</v>
      </c>
      <c r="P1156">
        <v>421.92</v>
      </c>
      <c r="Q1156">
        <v>31.591200000000001</v>
      </c>
      <c r="R1156">
        <v>1.3185</v>
      </c>
      <c r="S1156">
        <v>421.920028</v>
      </c>
      <c r="T1156" s="21" t="s">
        <v>315</v>
      </c>
      <c r="U1156">
        <v>31.591200000000001</v>
      </c>
      <c r="V1156">
        <v>13328.96</v>
      </c>
      <c r="W1156">
        <v>2026</v>
      </c>
    </row>
    <row r="1157" spans="1:23" x14ac:dyDescent="0.25">
      <c r="A1157">
        <v>72033200</v>
      </c>
      <c r="B1157" s="2">
        <v>46027</v>
      </c>
      <c r="C1157" s="21" t="s">
        <v>2406</v>
      </c>
      <c r="D1157" s="21" t="s">
        <v>329</v>
      </c>
      <c r="E1157" s="21" t="s">
        <v>330</v>
      </c>
      <c r="F1157" s="21" t="s">
        <v>2877</v>
      </c>
      <c r="G1157" s="21" t="s">
        <v>2878</v>
      </c>
      <c r="H1157" s="21" t="s">
        <v>527</v>
      </c>
      <c r="I1157" s="21" t="s">
        <v>968</v>
      </c>
      <c r="J1157" s="21" t="s">
        <v>163</v>
      </c>
      <c r="K1157" s="21" t="s">
        <v>557</v>
      </c>
      <c r="L1157">
        <v>4000</v>
      </c>
      <c r="M1157" s="21" t="s">
        <v>49</v>
      </c>
      <c r="N1157" s="21" t="s">
        <v>14</v>
      </c>
      <c r="O1157">
        <v>1.3185</v>
      </c>
      <c r="P1157">
        <v>5274</v>
      </c>
      <c r="Q1157">
        <v>31.591200000000001</v>
      </c>
      <c r="R1157">
        <v>1.3185</v>
      </c>
      <c r="S1157">
        <v>5274.0000369999998</v>
      </c>
      <c r="T1157" s="21" t="s">
        <v>315</v>
      </c>
      <c r="U1157">
        <v>31.591200000000001</v>
      </c>
      <c r="V1157">
        <v>166611.99</v>
      </c>
      <c r="W1157">
        <v>2026</v>
      </c>
    </row>
    <row r="1158" spans="1:23" x14ac:dyDescent="0.25">
      <c r="A1158">
        <v>72033201</v>
      </c>
      <c r="B1158" s="2">
        <v>46027</v>
      </c>
      <c r="C1158" s="21" t="s">
        <v>2406</v>
      </c>
      <c r="D1158" s="21" t="s">
        <v>329</v>
      </c>
      <c r="E1158" s="21" t="s">
        <v>330</v>
      </c>
      <c r="F1158" s="21" t="s">
        <v>2877</v>
      </c>
      <c r="G1158" s="21" t="s">
        <v>2878</v>
      </c>
      <c r="H1158" s="21" t="s">
        <v>527</v>
      </c>
      <c r="I1158" s="21" t="s">
        <v>968</v>
      </c>
      <c r="J1158" s="21" t="s">
        <v>163</v>
      </c>
      <c r="K1158" s="21" t="s">
        <v>557</v>
      </c>
      <c r="L1158">
        <v>2560</v>
      </c>
      <c r="M1158" s="21" t="s">
        <v>49</v>
      </c>
      <c r="N1158" s="21" t="s">
        <v>14</v>
      </c>
      <c r="O1158">
        <v>1.3185</v>
      </c>
      <c r="P1158">
        <v>3375.36</v>
      </c>
      <c r="Q1158">
        <v>31.591200000000001</v>
      </c>
      <c r="R1158">
        <v>1.3185</v>
      </c>
      <c r="S1158">
        <v>3375.3599100000001</v>
      </c>
      <c r="T1158" s="21" t="s">
        <v>315</v>
      </c>
      <c r="U1158">
        <v>31.591200000000001</v>
      </c>
      <c r="V1158">
        <v>106631.67</v>
      </c>
      <c r="W1158">
        <v>2026</v>
      </c>
    </row>
    <row r="1159" spans="1:23" x14ac:dyDescent="0.25">
      <c r="A1159">
        <v>72033465</v>
      </c>
      <c r="B1159" s="2">
        <v>46027</v>
      </c>
      <c r="C1159" s="21" t="s">
        <v>2405</v>
      </c>
      <c r="D1159" s="21" t="s">
        <v>329</v>
      </c>
      <c r="E1159" s="21" t="s">
        <v>330</v>
      </c>
      <c r="F1159" s="21" t="s">
        <v>2877</v>
      </c>
      <c r="G1159" s="21" t="s">
        <v>2878</v>
      </c>
      <c r="H1159" s="21" t="s">
        <v>527</v>
      </c>
      <c r="I1159" s="21" t="s">
        <v>968</v>
      </c>
      <c r="J1159" s="21" t="s">
        <v>163</v>
      </c>
      <c r="K1159" s="21" t="s">
        <v>557</v>
      </c>
      <c r="L1159">
        <v>3040</v>
      </c>
      <c r="M1159" s="21" t="s">
        <v>49</v>
      </c>
      <c r="N1159" s="21" t="s">
        <v>14</v>
      </c>
      <c r="O1159">
        <v>1.3185</v>
      </c>
      <c r="P1159">
        <v>4008.24</v>
      </c>
      <c r="Q1159">
        <v>31.591200000000001</v>
      </c>
      <c r="R1159">
        <v>1.3185</v>
      </c>
      <c r="S1159">
        <v>4008.2399519999999</v>
      </c>
      <c r="T1159" s="21" t="s">
        <v>315</v>
      </c>
      <c r="U1159">
        <v>31.591200000000001</v>
      </c>
      <c r="V1159">
        <v>126625.11</v>
      </c>
      <c r="W1159">
        <v>2026</v>
      </c>
    </row>
    <row r="1160" spans="1:23" x14ac:dyDescent="0.25">
      <c r="A1160">
        <v>72033465</v>
      </c>
      <c r="B1160" s="2">
        <v>46027</v>
      </c>
      <c r="C1160" s="21" t="s">
        <v>2405</v>
      </c>
      <c r="D1160" s="21" t="s">
        <v>329</v>
      </c>
      <c r="E1160" s="21" t="s">
        <v>330</v>
      </c>
      <c r="F1160" s="21" t="s">
        <v>2877</v>
      </c>
      <c r="G1160" s="21" t="s">
        <v>2878</v>
      </c>
      <c r="H1160" s="21" t="s">
        <v>639</v>
      </c>
      <c r="I1160" s="21" t="s">
        <v>640</v>
      </c>
      <c r="J1160" s="21" t="s">
        <v>163</v>
      </c>
      <c r="K1160" s="21" t="s">
        <v>557</v>
      </c>
      <c r="L1160">
        <v>1500</v>
      </c>
      <c r="M1160" s="21" t="s">
        <v>49</v>
      </c>
      <c r="N1160" s="21" t="s">
        <v>14</v>
      </c>
      <c r="O1160">
        <v>1.3237000000000001</v>
      </c>
      <c r="P1160">
        <v>1985.55</v>
      </c>
      <c r="Q1160">
        <v>31.591200000000001</v>
      </c>
      <c r="R1160">
        <v>1.323699</v>
      </c>
      <c r="S1160">
        <v>1985.5500890000001</v>
      </c>
      <c r="T1160" s="21" t="s">
        <v>315</v>
      </c>
      <c r="U1160">
        <v>31.591200000000001</v>
      </c>
      <c r="V1160">
        <v>62725.91</v>
      </c>
      <c r="W1160">
        <v>2026</v>
      </c>
    </row>
    <row r="1161" spans="1:23" x14ac:dyDescent="0.25">
      <c r="A1161">
        <v>72033467</v>
      </c>
      <c r="B1161" s="2">
        <v>46027</v>
      </c>
      <c r="C1161" s="21" t="s">
        <v>2405</v>
      </c>
      <c r="D1161" s="21" t="s">
        <v>329</v>
      </c>
      <c r="E1161" s="21" t="s">
        <v>330</v>
      </c>
      <c r="F1161" s="21" t="s">
        <v>2877</v>
      </c>
      <c r="G1161" s="21" t="s">
        <v>2878</v>
      </c>
      <c r="H1161" s="21" t="s">
        <v>527</v>
      </c>
      <c r="I1161" s="21" t="s">
        <v>968</v>
      </c>
      <c r="J1161" s="21" t="s">
        <v>163</v>
      </c>
      <c r="K1161" s="21" t="s">
        <v>557</v>
      </c>
      <c r="L1161">
        <v>960</v>
      </c>
      <c r="M1161" s="21" t="s">
        <v>49</v>
      </c>
      <c r="N1161" s="21" t="s">
        <v>14</v>
      </c>
      <c r="O1161">
        <v>1.3185</v>
      </c>
      <c r="P1161">
        <v>1265.76</v>
      </c>
      <c r="Q1161">
        <v>31.591200000000001</v>
      </c>
      <c r="R1161">
        <v>1.3185</v>
      </c>
      <c r="S1161">
        <v>1265.7600849999999</v>
      </c>
      <c r="T1161" s="21" t="s">
        <v>315</v>
      </c>
      <c r="U1161">
        <v>31.591200000000001</v>
      </c>
      <c r="V1161">
        <v>39986.879999999997</v>
      </c>
      <c r="W1161">
        <v>2026</v>
      </c>
    </row>
    <row r="1162" spans="1:23" x14ac:dyDescent="0.25">
      <c r="A1162">
        <v>72033467</v>
      </c>
      <c r="B1162" s="2">
        <v>46027</v>
      </c>
      <c r="C1162" s="21" t="s">
        <v>2405</v>
      </c>
      <c r="D1162" s="21" t="s">
        <v>329</v>
      </c>
      <c r="E1162" s="21" t="s">
        <v>330</v>
      </c>
      <c r="F1162" s="21" t="s">
        <v>2877</v>
      </c>
      <c r="G1162" s="21" t="s">
        <v>2878</v>
      </c>
      <c r="H1162" s="21" t="s">
        <v>477</v>
      </c>
      <c r="I1162" s="21" t="s">
        <v>967</v>
      </c>
      <c r="J1162" s="21" t="s">
        <v>163</v>
      </c>
      <c r="K1162" s="21" t="s">
        <v>557</v>
      </c>
      <c r="L1162">
        <v>5547</v>
      </c>
      <c r="M1162" s="21" t="s">
        <v>49</v>
      </c>
      <c r="N1162" s="21" t="s">
        <v>14</v>
      </c>
      <c r="O1162">
        <v>1.3185</v>
      </c>
      <c r="P1162">
        <v>7313.72</v>
      </c>
      <c r="Q1162">
        <v>31.591200000000001</v>
      </c>
      <c r="R1162">
        <v>1.3185</v>
      </c>
      <c r="S1162">
        <v>7313.719959</v>
      </c>
      <c r="T1162" s="21" t="s">
        <v>315</v>
      </c>
      <c r="U1162">
        <v>31.591200000000001</v>
      </c>
      <c r="V1162">
        <v>231049.19</v>
      </c>
      <c r="W1162">
        <v>2026</v>
      </c>
    </row>
    <row r="1163" spans="1:23" x14ac:dyDescent="0.25">
      <c r="A1163">
        <v>72033467</v>
      </c>
      <c r="B1163" s="2">
        <v>46027</v>
      </c>
      <c r="C1163" s="21" t="s">
        <v>2405</v>
      </c>
      <c r="D1163" s="21" t="s">
        <v>329</v>
      </c>
      <c r="E1163" s="21" t="s">
        <v>330</v>
      </c>
      <c r="F1163" s="21" t="s">
        <v>2877</v>
      </c>
      <c r="G1163" s="21" t="s">
        <v>2878</v>
      </c>
      <c r="H1163" s="21" t="s">
        <v>527</v>
      </c>
      <c r="I1163" s="21" t="s">
        <v>968</v>
      </c>
      <c r="J1163" s="21" t="s">
        <v>163</v>
      </c>
      <c r="K1163" s="21" t="s">
        <v>557</v>
      </c>
      <c r="L1163">
        <v>3040</v>
      </c>
      <c r="M1163" s="21" t="s">
        <v>49</v>
      </c>
      <c r="N1163" s="21" t="s">
        <v>14</v>
      </c>
      <c r="O1163">
        <v>1.3185</v>
      </c>
      <c r="P1163">
        <v>4008.24</v>
      </c>
      <c r="Q1163">
        <v>31.591200000000001</v>
      </c>
      <c r="R1163">
        <v>1.3185</v>
      </c>
      <c r="S1163">
        <v>4008.2399519999999</v>
      </c>
      <c r="T1163" s="21" t="s">
        <v>315</v>
      </c>
      <c r="U1163">
        <v>31.591200000000001</v>
      </c>
      <c r="V1163">
        <v>126625.11</v>
      </c>
      <c r="W1163">
        <v>2026</v>
      </c>
    </row>
    <row r="1164" spans="1:23" x14ac:dyDescent="0.25">
      <c r="A1164">
        <v>72033468</v>
      </c>
      <c r="B1164" s="2">
        <v>46027</v>
      </c>
      <c r="C1164" s="21" t="s">
        <v>2405</v>
      </c>
      <c r="D1164" s="21" t="s">
        <v>329</v>
      </c>
      <c r="E1164" s="21" t="s">
        <v>330</v>
      </c>
      <c r="F1164" s="21" t="s">
        <v>2877</v>
      </c>
      <c r="G1164" s="21" t="s">
        <v>2878</v>
      </c>
      <c r="H1164" s="21" t="s">
        <v>639</v>
      </c>
      <c r="I1164" s="21" t="s">
        <v>640</v>
      </c>
      <c r="J1164" s="21" t="s">
        <v>163</v>
      </c>
      <c r="K1164" s="21" t="s">
        <v>557</v>
      </c>
      <c r="L1164">
        <v>3754</v>
      </c>
      <c r="M1164" s="21" t="s">
        <v>49</v>
      </c>
      <c r="N1164" s="21" t="s">
        <v>14</v>
      </c>
      <c r="O1164">
        <v>1.3237000000000001</v>
      </c>
      <c r="P1164">
        <v>4969.17</v>
      </c>
      <c r="Q1164">
        <v>31.591200000000001</v>
      </c>
      <c r="R1164">
        <v>1.323699</v>
      </c>
      <c r="S1164">
        <v>4969.169895</v>
      </c>
      <c r="T1164" s="21" t="s">
        <v>315</v>
      </c>
      <c r="U1164">
        <v>31.591200000000001</v>
      </c>
      <c r="V1164">
        <v>156982.04</v>
      </c>
      <c r="W1164">
        <v>2026</v>
      </c>
    </row>
    <row r="1165" spans="1:23" x14ac:dyDescent="0.25">
      <c r="A1165">
        <v>72033763</v>
      </c>
      <c r="B1165" s="2">
        <v>46027</v>
      </c>
      <c r="C1165" s="21" t="s">
        <v>2454</v>
      </c>
      <c r="D1165" s="21" t="s">
        <v>329</v>
      </c>
      <c r="E1165" s="21" t="s">
        <v>330</v>
      </c>
      <c r="F1165" s="21" t="s">
        <v>2877</v>
      </c>
      <c r="G1165" s="21" t="s">
        <v>2878</v>
      </c>
      <c r="H1165" s="21" t="s">
        <v>527</v>
      </c>
      <c r="I1165" s="21" t="s">
        <v>968</v>
      </c>
      <c r="J1165" s="21" t="s">
        <v>163</v>
      </c>
      <c r="K1165" s="21" t="s">
        <v>557</v>
      </c>
      <c r="L1165">
        <v>4000</v>
      </c>
      <c r="M1165" s="21" t="s">
        <v>49</v>
      </c>
      <c r="N1165" s="21" t="s">
        <v>14</v>
      </c>
      <c r="O1165">
        <v>1.3185</v>
      </c>
      <c r="P1165">
        <v>5274</v>
      </c>
      <c r="Q1165">
        <v>31.591200000000001</v>
      </c>
      <c r="R1165">
        <v>1.3185</v>
      </c>
      <c r="S1165">
        <v>5274.0000369999998</v>
      </c>
      <c r="T1165" s="21" t="s">
        <v>315</v>
      </c>
      <c r="U1165">
        <v>31.591200000000001</v>
      </c>
      <c r="V1165">
        <v>166611.99</v>
      </c>
      <c r="W1165">
        <v>2026</v>
      </c>
    </row>
    <row r="1166" spans="1:23" x14ac:dyDescent="0.25">
      <c r="A1166">
        <v>72033765</v>
      </c>
      <c r="B1166" s="2">
        <v>46027</v>
      </c>
      <c r="C1166" s="21" t="s">
        <v>2454</v>
      </c>
      <c r="D1166" s="21" t="s">
        <v>329</v>
      </c>
      <c r="E1166" s="21" t="s">
        <v>330</v>
      </c>
      <c r="F1166" s="21" t="s">
        <v>2822</v>
      </c>
      <c r="G1166" s="21" t="s">
        <v>2823</v>
      </c>
      <c r="H1166" s="21" t="s">
        <v>381</v>
      </c>
      <c r="I1166" s="21" t="s">
        <v>382</v>
      </c>
      <c r="J1166" s="21" t="s">
        <v>163</v>
      </c>
      <c r="K1166" s="21" t="s">
        <v>33</v>
      </c>
      <c r="L1166">
        <v>3780</v>
      </c>
      <c r="M1166" s="21" t="s">
        <v>49</v>
      </c>
      <c r="N1166" s="21" t="s">
        <v>14</v>
      </c>
      <c r="O1166">
        <v>0.60270000000000001</v>
      </c>
      <c r="P1166">
        <v>2278.2060000000001</v>
      </c>
      <c r="Q1166">
        <v>31.591200000000001</v>
      </c>
      <c r="R1166">
        <v>0.60270000000000001</v>
      </c>
      <c r="S1166">
        <v>2278.2059559999998</v>
      </c>
      <c r="T1166" s="21" t="s">
        <v>315</v>
      </c>
      <c r="U1166">
        <v>31.591200000000001</v>
      </c>
      <c r="V1166">
        <v>71971.259999999995</v>
      </c>
      <c r="W1166">
        <v>2026</v>
      </c>
    </row>
    <row r="1167" spans="1:23" x14ac:dyDescent="0.25">
      <c r="A1167">
        <v>72033765</v>
      </c>
      <c r="B1167" s="2">
        <v>46027</v>
      </c>
      <c r="C1167" s="21" t="s">
        <v>2454</v>
      </c>
      <c r="D1167" s="21" t="s">
        <v>329</v>
      </c>
      <c r="E1167" s="21" t="s">
        <v>330</v>
      </c>
      <c r="F1167" s="21" t="s">
        <v>2824</v>
      </c>
      <c r="G1167" s="21" t="s">
        <v>2825</v>
      </c>
      <c r="H1167" s="21" t="s">
        <v>375</v>
      </c>
      <c r="I1167" s="21" t="s">
        <v>376</v>
      </c>
      <c r="J1167" s="21" t="s">
        <v>163</v>
      </c>
      <c r="K1167" s="21" t="s">
        <v>33</v>
      </c>
      <c r="L1167">
        <v>8690</v>
      </c>
      <c r="M1167" s="21" t="s">
        <v>49</v>
      </c>
      <c r="N1167" s="21" t="s">
        <v>14</v>
      </c>
      <c r="O1167">
        <v>0.55359999999999998</v>
      </c>
      <c r="P1167">
        <v>4810.7839999999997</v>
      </c>
      <c r="Q1167">
        <v>31.591200000000001</v>
      </c>
      <c r="R1167">
        <v>0.55359999999999998</v>
      </c>
      <c r="S1167">
        <v>4810.7840150000002</v>
      </c>
      <c r="T1167" s="21" t="s">
        <v>315</v>
      </c>
      <c r="U1167">
        <v>31.591200000000001</v>
      </c>
      <c r="V1167">
        <v>151978.44</v>
      </c>
      <c r="W1167">
        <v>2026</v>
      </c>
    </row>
    <row r="1168" spans="1:23" x14ac:dyDescent="0.25">
      <c r="A1168">
        <v>72033765</v>
      </c>
      <c r="B1168" s="2">
        <v>46027</v>
      </c>
      <c r="C1168" s="21" t="s">
        <v>2454</v>
      </c>
      <c r="D1168" s="21" t="s">
        <v>329</v>
      </c>
      <c r="E1168" s="21" t="s">
        <v>330</v>
      </c>
      <c r="F1168" s="21" t="s">
        <v>2824</v>
      </c>
      <c r="G1168" s="21" t="s">
        <v>2825</v>
      </c>
      <c r="H1168" s="21" t="s">
        <v>377</v>
      </c>
      <c r="I1168" s="21" t="s">
        <v>378</v>
      </c>
      <c r="J1168" s="21" t="s">
        <v>163</v>
      </c>
      <c r="K1168" s="21" t="s">
        <v>33</v>
      </c>
      <c r="L1168">
        <v>4200</v>
      </c>
      <c r="M1168" s="21" t="s">
        <v>49</v>
      </c>
      <c r="N1168" s="21" t="s">
        <v>14</v>
      </c>
      <c r="O1168">
        <v>0.60270000000000001</v>
      </c>
      <c r="P1168">
        <v>2531.3440000000001</v>
      </c>
      <c r="Q1168">
        <v>31.591200000000001</v>
      </c>
      <c r="R1168">
        <v>0.60270000000000001</v>
      </c>
      <c r="S1168">
        <v>2531.3438550000001</v>
      </c>
      <c r="T1168" s="21" t="s">
        <v>315</v>
      </c>
      <c r="U1168">
        <v>31.591200000000001</v>
      </c>
      <c r="V1168">
        <v>79968.19</v>
      </c>
      <c r="W1168">
        <v>2026</v>
      </c>
    </row>
    <row r="1169" spans="1:23" x14ac:dyDescent="0.25">
      <c r="A1169">
        <v>72033776</v>
      </c>
      <c r="B1169" s="2">
        <v>46027</v>
      </c>
      <c r="C1169" s="21" t="s">
        <v>2454</v>
      </c>
      <c r="D1169" s="21" t="s">
        <v>329</v>
      </c>
      <c r="E1169" s="21" t="s">
        <v>330</v>
      </c>
      <c r="F1169" s="21" t="s">
        <v>2877</v>
      </c>
      <c r="G1169" s="21" t="s">
        <v>2878</v>
      </c>
      <c r="H1169" s="21" t="s">
        <v>639</v>
      </c>
      <c r="I1169" s="21" t="s">
        <v>640</v>
      </c>
      <c r="J1169" s="21" t="s">
        <v>163</v>
      </c>
      <c r="K1169" s="21" t="s">
        <v>557</v>
      </c>
      <c r="L1169">
        <v>4320</v>
      </c>
      <c r="M1169" s="21" t="s">
        <v>49</v>
      </c>
      <c r="N1169" s="21" t="s">
        <v>14</v>
      </c>
      <c r="O1169">
        <v>1.3237000000000001</v>
      </c>
      <c r="P1169">
        <v>5718.38</v>
      </c>
      <c r="Q1169">
        <v>31.591200000000001</v>
      </c>
      <c r="R1169">
        <v>1.323699</v>
      </c>
      <c r="S1169">
        <v>5718.380118</v>
      </c>
      <c r="T1169" s="21" t="s">
        <v>315</v>
      </c>
      <c r="U1169">
        <v>31.591200000000001</v>
      </c>
      <c r="V1169">
        <v>180650.49</v>
      </c>
      <c r="W1169">
        <v>2026</v>
      </c>
    </row>
    <row r="1170" spans="1:23" x14ac:dyDescent="0.25">
      <c r="A1170">
        <v>72033966</v>
      </c>
      <c r="B1170" s="2">
        <v>46027</v>
      </c>
      <c r="C1170" s="21" t="s">
        <v>2439</v>
      </c>
      <c r="D1170" s="21" t="s">
        <v>329</v>
      </c>
      <c r="E1170" s="21" t="s">
        <v>330</v>
      </c>
      <c r="F1170" s="21" t="s">
        <v>2832</v>
      </c>
      <c r="G1170" s="21" t="s">
        <v>2833</v>
      </c>
      <c r="H1170" s="21" t="s">
        <v>1216</v>
      </c>
      <c r="I1170" s="21" t="s">
        <v>1217</v>
      </c>
      <c r="J1170" s="21" t="s">
        <v>163</v>
      </c>
      <c r="K1170" s="21" t="s">
        <v>32</v>
      </c>
      <c r="L1170">
        <v>392</v>
      </c>
      <c r="M1170" s="21" t="s">
        <v>49</v>
      </c>
      <c r="N1170" s="21" t="s">
        <v>14</v>
      </c>
      <c r="O1170">
        <v>1.7985</v>
      </c>
      <c r="P1170">
        <v>705.01199999999994</v>
      </c>
      <c r="Q1170">
        <v>31.591200000000001</v>
      </c>
      <c r="R1170">
        <v>1.7984990000000001</v>
      </c>
      <c r="S1170">
        <v>705.01215500000001</v>
      </c>
      <c r="T1170" s="21" t="s">
        <v>315</v>
      </c>
      <c r="U1170">
        <v>31.591200000000001</v>
      </c>
      <c r="V1170">
        <v>22272.18</v>
      </c>
      <c r="W1170">
        <v>2026</v>
      </c>
    </row>
    <row r="1171" spans="1:23" x14ac:dyDescent="0.25">
      <c r="A1171">
        <v>72033968</v>
      </c>
      <c r="B1171" s="2">
        <v>46027</v>
      </c>
      <c r="C1171" s="21" t="s">
        <v>2439</v>
      </c>
      <c r="D1171" s="21" t="s">
        <v>329</v>
      </c>
      <c r="E1171" s="21" t="s">
        <v>330</v>
      </c>
      <c r="F1171" s="21" t="s">
        <v>2832</v>
      </c>
      <c r="G1171" s="21" t="s">
        <v>2833</v>
      </c>
      <c r="H1171" s="21" t="s">
        <v>971</v>
      </c>
      <c r="I1171" s="21" t="s">
        <v>972</v>
      </c>
      <c r="J1171" s="21" t="s">
        <v>163</v>
      </c>
      <c r="K1171" s="21" t="s">
        <v>32</v>
      </c>
      <c r="L1171">
        <v>196</v>
      </c>
      <c r="M1171" s="21" t="s">
        <v>49</v>
      </c>
      <c r="N1171" s="21" t="s">
        <v>14</v>
      </c>
      <c r="O1171">
        <v>1.7985199999999999</v>
      </c>
      <c r="P1171">
        <v>352.51</v>
      </c>
      <c r="Q1171">
        <v>31.591200000000001</v>
      </c>
      <c r="R1171">
        <v>1.7985199999999999</v>
      </c>
      <c r="S1171">
        <v>352.50987600000002</v>
      </c>
      <c r="T1171" s="21" t="s">
        <v>315</v>
      </c>
      <c r="U1171">
        <v>31.591200000000001</v>
      </c>
      <c r="V1171">
        <v>11136.21</v>
      </c>
      <c r="W1171">
        <v>2026</v>
      </c>
    </row>
    <row r="1172" spans="1:23" x14ac:dyDescent="0.25">
      <c r="A1172">
        <v>72033968</v>
      </c>
      <c r="B1172" s="2">
        <v>46027</v>
      </c>
      <c r="C1172" s="21" t="s">
        <v>2439</v>
      </c>
      <c r="D1172" s="21" t="s">
        <v>329</v>
      </c>
      <c r="E1172" s="21" t="s">
        <v>330</v>
      </c>
      <c r="F1172" s="21" t="s">
        <v>2832</v>
      </c>
      <c r="G1172" s="21" t="s">
        <v>2833</v>
      </c>
      <c r="H1172" s="21" t="s">
        <v>822</v>
      </c>
      <c r="I1172" s="21" t="s">
        <v>823</v>
      </c>
      <c r="J1172" s="21" t="s">
        <v>163</v>
      </c>
      <c r="K1172" s="21" t="s">
        <v>32</v>
      </c>
      <c r="L1172">
        <v>196</v>
      </c>
      <c r="M1172" s="21" t="s">
        <v>49</v>
      </c>
      <c r="N1172" s="21" t="s">
        <v>14</v>
      </c>
      <c r="O1172">
        <v>1.7985199999999999</v>
      </c>
      <c r="P1172">
        <v>352.51</v>
      </c>
      <c r="Q1172">
        <v>31.591200000000001</v>
      </c>
      <c r="R1172">
        <v>1.7985199999999999</v>
      </c>
      <c r="S1172">
        <v>352.50987600000002</v>
      </c>
      <c r="T1172" s="21" t="s">
        <v>315</v>
      </c>
      <c r="U1172">
        <v>31.591200000000001</v>
      </c>
      <c r="V1172">
        <v>11136.21</v>
      </c>
      <c r="W1172">
        <v>2026</v>
      </c>
    </row>
    <row r="1173" spans="1:23" x14ac:dyDescent="0.25">
      <c r="A1173">
        <v>72033968</v>
      </c>
      <c r="B1173" s="2">
        <v>46027</v>
      </c>
      <c r="C1173" s="21" t="s">
        <v>2439</v>
      </c>
      <c r="D1173" s="21" t="s">
        <v>329</v>
      </c>
      <c r="E1173" s="21" t="s">
        <v>330</v>
      </c>
      <c r="F1173" s="21" t="s">
        <v>2826</v>
      </c>
      <c r="G1173" s="21" t="s">
        <v>2827</v>
      </c>
      <c r="H1173" s="21" t="s">
        <v>884</v>
      </c>
      <c r="I1173" s="21" t="s">
        <v>885</v>
      </c>
      <c r="J1173" s="21" t="s">
        <v>163</v>
      </c>
      <c r="K1173" s="21" t="s">
        <v>32</v>
      </c>
      <c r="L1173">
        <v>490</v>
      </c>
      <c r="M1173" s="21" t="s">
        <v>49</v>
      </c>
      <c r="N1173" s="21" t="s">
        <v>14</v>
      </c>
      <c r="O1173">
        <v>1.7985100000000001</v>
      </c>
      <c r="P1173">
        <v>881.27</v>
      </c>
      <c r="Q1173">
        <v>31.591200000000001</v>
      </c>
      <c r="R1173">
        <v>1.7985100000000001</v>
      </c>
      <c r="S1173">
        <v>881.27009999999996</v>
      </c>
      <c r="T1173" s="21" t="s">
        <v>315</v>
      </c>
      <c r="U1173">
        <v>31.591200000000001</v>
      </c>
      <c r="V1173">
        <v>27840.38</v>
      </c>
      <c r="W1173">
        <v>2026</v>
      </c>
    </row>
    <row r="1174" spans="1:23" x14ac:dyDescent="0.25">
      <c r="A1174">
        <v>72034224</v>
      </c>
      <c r="B1174" s="2">
        <v>46027</v>
      </c>
      <c r="C1174" s="21" t="s">
        <v>2448</v>
      </c>
      <c r="D1174" s="21" t="s">
        <v>329</v>
      </c>
      <c r="E1174" s="21" t="s">
        <v>330</v>
      </c>
      <c r="F1174" s="21" t="s">
        <v>2826</v>
      </c>
      <c r="G1174" s="21" t="s">
        <v>2827</v>
      </c>
      <c r="H1174" s="21" t="s">
        <v>822</v>
      </c>
      <c r="I1174" s="21" t="s">
        <v>823</v>
      </c>
      <c r="J1174" s="21" t="s">
        <v>163</v>
      </c>
      <c r="K1174" s="21" t="s">
        <v>32</v>
      </c>
      <c r="L1174">
        <v>882</v>
      </c>
      <c r="M1174" s="21" t="s">
        <v>49</v>
      </c>
      <c r="N1174" s="21" t="s">
        <v>14</v>
      </c>
      <c r="O1174">
        <v>1.7984899999999999</v>
      </c>
      <c r="P1174">
        <v>1586.2719999999999</v>
      </c>
      <c r="Q1174">
        <v>31.591200000000001</v>
      </c>
      <c r="R1174">
        <v>1.7984899999999999</v>
      </c>
      <c r="S1174">
        <v>1586.2721260000001</v>
      </c>
      <c r="T1174" s="21" t="s">
        <v>315</v>
      </c>
      <c r="U1174">
        <v>31.591200000000001</v>
      </c>
      <c r="V1174">
        <v>50112.24</v>
      </c>
      <c r="W1174">
        <v>2026</v>
      </c>
    </row>
    <row r="1175" spans="1:23" x14ac:dyDescent="0.25">
      <c r="A1175">
        <v>72034224</v>
      </c>
      <c r="B1175" s="2">
        <v>46027</v>
      </c>
      <c r="C1175" s="21" t="s">
        <v>2448</v>
      </c>
      <c r="D1175" s="21" t="s">
        <v>329</v>
      </c>
      <c r="E1175" s="21" t="s">
        <v>330</v>
      </c>
      <c r="F1175" s="21" t="s">
        <v>2832</v>
      </c>
      <c r="G1175" s="21" t="s">
        <v>2833</v>
      </c>
      <c r="H1175" s="21" t="s">
        <v>822</v>
      </c>
      <c r="I1175" s="21" t="s">
        <v>823</v>
      </c>
      <c r="J1175" s="21" t="s">
        <v>163</v>
      </c>
      <c r="K1175" s="21" t="s">
        <v>32</v>
      </c>
      <c r="L1175">
        <v>196</v>
      </c>
      <c r="M1175" s="21" t="s">
        <v>49</v>
      </c>
      <c r="N1175" s="21" t="s">
        <v>14</v>
      </c>
      <c r="O1175">
        <v>1.7985199999999999</v>
      </c>
      <c r="P1175">
        <v>352.51</v>
      </c>
      <c r="Q1175">
        <v>31.591200000000001</v>
      </c>
      <c r="R1175">
        <v>1.7985199999999999</v>
      </c>
      <c r="S1175">
        <v>352.50987600000002</v>
      </c>
      <c r="T1175" s="21" t="s">
        <v>315</v>
      </c>
      <c r="U1175">
        <v>31.591200000000001</v>
      </c>
      <c r="V1175">
        <v>11136.21</v>
      </c>
      <c r="W1175">
        <v>2026</v>
      </c>
    </row>
    <row r="1176" spans="1:23" x14ac:dyDescent="0.25">
      <c r="A1176">
        <v>72034295</v>
      </c>
      <c r="B1176" s="2">
        <v>46027</v>
      </c>
      <c r="C1176" s="21" t="s">
        <v>2443</v>
      </c>
      <c r="D1176" s="21" t="s">
        <v>329</v>
      </c>
      <c r="E1176" s="21" t="s">
        <v>330</v>
      </c>
      <c r="F1176" s="21" t="s">
        <v>2822</v>
      </c>
      <c r="G1176" s="21" t="s">
        <v>2823</v>
      </c>
      <c r="H1176" s="21" t="s">
        <v>381</v>
      </c>
      <c r="I1176" s="21" t="s">
        <v>382</v>
      </c>
      <c r="J1176" s="21" t="s">
        <v>163</v>
      </c>
      <c r="K1176" s="21" t="s">
        <v>33</v>
      </c>
      <c r="L1176">
        <v>584</v>
      </c>
      <c r="M1176" s="21" t="s">
        <v>49</v>
      </c>
      <c r="N1176" s="21" t="s">
        <v>14</v>
      </c>
      <c r="O1176">
        <v>0.60270000000000001</v>
      </c>
      <c r="P1176">
        <v>351.97699999999998</v>
      </c>
      <c r="Q1176">
        <v>31.591200000000001</v>
      </c>
      <c r="R1176">
        <v>0.60270000000000001</v>
      </c>
      <c r="S1176">
        <v>351.97713199999998</v>
      </c>
      <c r="T1176" s="21" t="s">
        <v>315</v>
      </c>
      <c r="U1176">
        <v>31.591200000000001</v>
      </c>
      <c r="V1176">
        <v>11119.38</v>
      </c>
      <c r="W1176">
        <v>2026</v>
      </c>
    </row>
    <row r="1177" spans="1:23" x14ac:dyDescent="0.25">
      <c r="A1177">
        <v>72034295</v>
      </c>
      <c r="B1177" s="2">
        <v>46027</v>
      </c>
      <c r="C1177" s="21" t="s">
        <v>2443</v>
      </c>
      <c r="D1177" s="21" t="s">
        <v>329</v>
      </c>
      <c r="E1177" s="21" t="s">
        <v>330</v>
      </c>
      <c r="F1177" s="21" t="s">
        <v>2824</v>
      </c>
      <c r="G1177" s="21" t="s">
        <v>2825</v>
      </c>
      <c r="H1177" s="21" t="s">
        <v>375</v>
      </c>
      <c r="I1177" s="21" t="s">
        <v>376</v>
      </c>
      <c r="J1177" s="21" t="s">
        <v>163</v>
      </c>
      <c r="K1177" s="21" t="s">
        <v>33</v>
      </c>
      <c r="L1177">
        <v>497</v>
      </c>
      <c r="M1177" s="21" t="s">
        <v>49</v>
      </c>
      <c r="N1177" s="21" t="s">
        <v>14</v>
      </c>
      <c r="O1177">
        <v>0.55359999999999998</v>
      </c>
      <c r="P1177">
        <v>275.14</v>
      </c>
      <c r="Q1177">
        <v>31.591200000000001</v>
      </c>
      <c r="R1177">
        <v>0.55359999999999998</v>
      </c>
      <c r="S1177">
        <v>275.13991199999998</v>
      </c>
      <c r="T1177" s="21" t="s">
        <v>315</v>
      </c>
      <c r="U1177">
        <v>31.591200000000001</v>
      </c>
      <c r="V1177">
        <v>8692</v>
      </c>
      <c r="W1177">
        <v>2026</v>
      </c>
    </row>
    <row r="1178" spans="1:23" x14ac:dyDescent="0.25">
      <c r="A1178">
        <v>72034295</v>
      </c>
      <c r="B1178" s="2">
        <v>46027</v>
      </c>
      <c r="C1178" s="21" t="s">
        <v>2443</v>
      </c>
      <c r="D1178" s="21" t="s">
        <v>329</v>
      </c>
      <c r="E1178" s="21" t="s">
        <v>330</v>
      </c>
      <c r="F1178" s="21" t="s">
        <v>2824</v>
      </c>
      <c r="G1178" s="21" t="s">
        <v>2825</v>
      </c>
      <c r="H1178" s="21" t="s">
        <v>377</v>
      </c>
      <c r="I1178" s="21" t="s">
        <v>378</v>
      </c>
      <c r="J1178" s="21" t="s">
        <v>163</v>
      </c>
      <c r="K1178" s="21" t="s">
        <v>33</v>
      </c>
      <c r="L1178">
        <v>812</v>
      </c>
      <c r="M1178" s="21" t="s">
        <v>49</v>
      </c>
      <c r="N1178" s="21" t="s">
        <v>14</v>
      </c>
      <c r="O1178">
        <v>0.60270000000000001</v>
      </c>
      <c r="P1178">
        <v>489.392</v>
      </c>
      <c r="Q1178">
        <v>31.591200000000001</v>
      </c>
      <c r="R1178">
        <v>0.60270000000000001</v>
      </c>
      <c r="S1178">
        <v>489.39198199999998</v>
      </c>
      <c r="T1178" s="21" t="s">
        <v>315</v>
      </c>
      <c r="U1178">
        <v>31.591200000000001</v>
      </c>
      <c r="V1178">
        <v>15460.48</v>
      </c>
      <c r="W1178">
        <v>2026</v>
      </c>
    </row>
    <row r="1179" spans="1:23" x14ac:dyDescent="0.25">
      <c r="A1179">
        <v>72034351</v>
      </c>
      <c r="B1179" s="2">
        <v>46027</v>
      </c>
      <c r="C1179" s="21" t="s">
        <v>2443</v>
      </c>
      <c r="D1179" s="21" t="s">
        <v>329</v>
      </c>
      <c r="E1179" s="21" t="s">
        <v>330</v>
      </c>
      <c r="F1179" s="21" t="s">
        <v>2895</v>
      </c>
      <c r="G1179" s="21" t="s">
        <v>2896</v>
      </c>
      <c r="H1179" s="21" t="s">
        <v>631</v>
      </c>
      <c r="I1179" s="21" t="s">
        <v>632</v>
      </c>
      <c r="J1179" s="21" t="s">
        <v>163</v>
      </c>
      <c r="K1179" s="21" t="s">
        <v>12</v>
      </c>
      <c r="L1179">
        <v>1040</v>
      </c>
      <c r="M1179" s="21" t="s">
        <v>49</v>
      </c>
      <c r="N1179" s="21" t="s">
        <v>14</v>
      </c>
      <c r="O1179">
        <v>0.4637</v>
      </c>
      <c r="P1179">
        <v>482.24799999999999</v>
      </c>
      <c r="Q1179">
        <v>31.591200000000001</v>
      </c>
      <c r="R1179">
        <v>0.4637</v>
      </c>
      <c r="S1179">
        <v>482.24790400000001</v>
      </c>
      <c r="T1179" s="21" t="s">
        <v>315</v>
      </c>
      <c r="U1179">
        <v>31.591200000000001</v>
      </c>
      <c r="V1179">
        <v>15234.79</v>
      </c>
      <c r="W1179">
        <v>2026</v>
      </c>
    </row>
    <row r="1180" spans="1:23" x14ac:dyDescent="0.25">
      <c r="A1180">
        <v>72034497</v>
      </c>
      <c r="B1180" s="2">
        <v>46027</v>
      </c>
      <c r="C1180" s="21" t="s">
        <v>2449</v>
      </c>
      <c r="D1180" s="21" t="s">
        <v>329</v>
      </c>
      <c r="E1180" s="21" t="s">
        <v>330</v>
      </c>
      <c r="F1180" s="21" t="s">
        <v>2826</v>
      </c>
      <c r="G1180" s="21" t="s">
        <v>2827</v>
      </c>
      <c r="H1180" s="21" t="s">
        <v>675</v>
      </c>
      <c r="I1180" s="21" t="s">
        <v>676</v>
      </c>
      <c r="J1180" s="21" t="s">
        <v>163</v>
      </c>
      <c r="K1180" s="21" t="s">
        <v>32</v>
      </c>
      <c r="L1180">
        <v>160</v>
      </c>
      <c r="M1180" s="21" t="s">
        <v>49</v>
      </c>
      <c r="N1180" s="21" t="s">
        <v>14</v>
      </c>
      <c r="O1180">
        <v>1.3185</v>
      </c>
      <c r="P1180">
        <v>210.96</v>
      </c>
      <c r="Q1180">
        <v>31.591200000000001</v>
      </c>
      <c r="R1180">
        <v>1.3185</v>
      </c>
      <c r="S1180">
        <v>210.960014</v>
      </c>
      <c r="T1180" s="21" t="s">
        <v>315</v>
      </c>
      <c r="U1180">
        <v>31.591200000000001</v>
      </c>
      <c r="V1180">
        <v>6664.48</v>
      </c>
      <c r="W1180">
        <v>2026</v>
      </c>
    </row>
    <row r="1181" spans="1:23" x14ac:dyDescent="0.25">
      <c r="A1181">
        <v>72034499</v>
      </c>
      <c r="B1181" s="2">
        <v>46027</v>
      </c>
      <c r="C1181" s="21" t="s">
        <v>2449</v>
      </c>
      <c r="D1181" s="21" t="s">
        <v>329</v>
      </c>
      <c r="E1181" s="21" t="s">
        <v>330</v>
      </c>
      <c r="F1181" s="21" t="s">
        <v>2826</v>
      </c>
      <c r="G1181" s="21" t="s">
        <v>2827</v>
      </c>
      <c r="H1181" s="21" t="s">
        <v>958</v>
      </c>
      <c r="I1181" s="21" t="s">
        <v>959</v>
      </c>
      <c r="J1181" s="21" t="s">
        <v>163</v>
      </c>
      <c r="K1181" s="21" t="s">
        <v>32</v>
      </c>
      <c r="L1181">
        <v>800</v>
      </c>
      <c r="M1181" s="21" t="s">
        <v>49</v>
      </c>
      <c r="N1181" s="21" t="s">
        <v>14</v>
      </c>
      <c r="O1181">
        <v>1.3237000000000001</v>
      </c>
      <c r="P1181">
        <v>1058.96</v>
      </c>
      <c r="Q1181">
        <v>31.591200000000001</v>
      </c>
      <c r="R1181">
        <v>1.323699</v>
      </c>
      <c r="S1181">
        <v>1058.96009</v>
      </c>
      <c r="T1181" s="21" t="s">
        <v>315</v>
      </c>
      <c r="U1181">
        <v>31.591200000000001</v>
      </c>
      <c r="V1181">
        <v>33453.82</v>
      </c>
      <c r="W1181">
        <v>2026</v>
      </c>
    </row>
    <row r="1182" spans="1:23" x14ac:dyDescent="0.25">
      <c r="A1182">
        <v>72034658</v>
      </c>
      <c r="B1182" s="2">
        <v>46027</v>
      </c>
      <c r="C1182" s="21" t="s">
        <v>2464</v>
      </c>
      <c r="D1182" s="21" t="s">
        <v>329</v>
      </c>
      <c r="E1182" s="21" t="s">
        <v>330</v>
      </c>
      <c r="F1182" s="21" t="s">
        <v>2830</v>
      </c>
      <c r="G1182" s="21" t="s">
        <v>2831</v>
      </c>
      <c r="H1182" s="21" t="s">
        <v>973</v>
      </c>
      <c r="I1182" s="21" t="s">
        <v>974</v>
      </c>
      <c r="J1182" s="21" t="s">
        <v>163</v>
      </c>
      <c r="K1182" s="21" t="s">
        <v>33</v>
      </c>
      <c r="L1182">
        <v>520</v>
      </c>
      <c r="M1182" s="21" t="s">
        <v>49</v>
      </c>
      <c r="N1182" s="21" t="s">
        <v>14</v>
      </c>
      <c r="O1182">
        <v>0.4637</v>
      </c>
      <c r="P1182">
        <v>241.124</v>
      </c>
      <c r="Q1182">
        <v>31.591200000000001</v>
      </c>
      <c r="R1182">
        <v>0.4637</v>
      </c>
      <c r="S1182">
        <v>241.12411</v>
      </c>
      <c r="T1182" s="21" t="s">
        <v>315</v>
      </c>
      <c r="U1182">
        <v>31.591200000000001</v>
      </c>
      <c r="V1182">
        <v>7617.4</v>
      </c>
      <c r="W1182">
        <v>2026</v>
      </c>
    </row>
    <row r="1183" spans="1:23" x14ac:dyDescent="0.25">
      <c r="A1183">
        <v>72034662</v>
      </c>
      <c r="B1183" s="2">
        <v>46027</v>
      </c>
      <c r="C1183" s="21" t="s">
        <v>2464</v>
      </c>
      <c r="D1183" s="21" t="s">
        <v>329</v>
      </c>
      <c r="E1183" s="21" t="s">
        <v>330</v>
      </c>
      <c r="F1183" s="21" t="s">
        <v>2830</v>
      </c>
      <c r="G1183" s="21" t="s">
        <v>2831</v>
      </c>
      <c r="H1183" s="21" t="s">
        <v>973</v>
      </c>
      <c r="I1183" s="21" t="s">
        <v>974</v>
      </c>
      <c r="J1183" s="21" t="s">
        <v>163</v>
      </c>
      <c r="K1183" s="21" t="s">
        <v>33</v>
      </c>
      <c r="L1183">
        <v>260</v>
      </c>
      <c r="M1183" s="21" t="s">
        <v>49</v>
      </c>
      <c r="N1183" s="21" t="s">
        <v>14</v>
      </c>
      <c r="O1183">
        <v>0.4637</v>
      </c>
      <c r="P1183">
        <v>120.562</v>
      </c>
      <c r="Q1183">
        <v>31.591200000000001</v>
      </c>
      <c r="R1183">
        <v>0.4637</v>
      </c>
      <c r="S1183">
        <v>120.562055</v>
      </c>
      <c r="T1183" s="21" t="s">
        <v>315</v>
      </c>
      <c r="U1183">
        <v>31.591200000000001</v>
      </c>
      <c r="V1183">
        <v>3808.7</v>
      </c>
      <c r="W1183">
        <v>2026</v>
      </c>
    </row>
    <row r="1184" spans="1:23" x14ac:dyDescent="0.25">
      <c r="A1184">
        <v>72034668</v>
      </c>
      <c r="B1184" s="2">
        <v>46027</v>
      </c>
      <c r="C1184" s="21" t="s">
        <v>2464</v>
      </c>
      <c r="D1184" s="21" t="s">
        <v>329</v>
      </c>
      <c r="E1184" s="21" t="s">
        <v>330</v>
      </c>
      <c r="F1184" s="21" t="s">
        <v>2830</v>
      </c>
      <c r="G1184" s="21" t="s">
        <v>2831</v>
      </c>
      <c r="H1184" s="21" t="s">
        <v>631</v>
      </c>
      <c r="I1184" s="21" t="s">
        <v>632</v>
      </c>
      <c r="J1184" s="21" t="s">
        <v>163</v>
      </c>
      <c r="K1184" s="21" t="s">
        <v>33</v>
      </c>
      <c r="L1184">
        <v>260</v>
      </c>
      <c r="M1184" s="21" t="s">
        <v>49</v>
      </c>
      <c r="N1184" s="21" t="s">
        <v>14</v>
      </c>
      <c r="O1184">
        <v>0.4637</v>
      </c>
      <c r="P1184">
        <v>120.562</v>
      </c>
      <c r="Q1184">
        <v>31.591200000000001</v>
      </c>
      <c r="R1184">
        <v>0.4637</v>
      </c>
      <c r="S1184">
        <v>120.562055</v>
      </c>
      <c r="T1184" s="21" t="s">
        <v>315</v>
      </c>
      <c r="U1184">
        <v>31.591200000000001</v>
      </c>
      <c r="V1184">
        <v>3808.7</v>
      </c>
      <c r="W1184">
        <v>2026</v>
      </c>
    </row>
    <row r="1185" spans="1:23" x14ac:dyDescent="0.25">
      <c r="A1185">
        <v>72034758</v>
      </c>
      <c r="B1185" s="2">
        <v>46027</v>
      </c>
      <c r="C1185" s="21" t="s">
        <v>2471</v>
      </c>
      <c r="D1185" s="21" t="s">
        <v>329</v>
      </c>
      <c r="E1185" s="21" t="s">
        <v>330</v>
      </c>
      <c r="F1185" s="21" t="s">
        <v>2895</v>
      </c>
      <c r="G1185" s="21" t="s">
        <v>2896</v>
      </c>
      <c r="H1185" s="21" t="s">
        <v>2270</v>
      </c>
      <c r="I1185" s="21" t="s">
        <v>2271</v>
      </c>
      <c r="J1185" s="21" t="s">
        <v>163</v>
      </c>
      <c r="K1185" s="21" t="s">
        <v>12</v>
      </c>
      <c r="L1185">
        <v>2600</v>
      </c>
      <c r="M1185" s="21" t="s">
        <v>49</v>
      </c>
      <c r="N1185" s="21" t="s">
        <v>14</v>
      </c>
      <c r="O1185">
        <v>0.4637</v>
      </c>
      <c r="P1185">
        <v>1205.6199999999999</v>
      </c>
      <c r="Q1185">
        <v>31.591200000000001</v>
      </c>
      <c r="R1185">
        <v>0.4637</v>
      </c>
      <c r="S1185">
        <v>1205.619919</v>
      </c>
      <c r="T1185" s="21" t="s">
        <v>315</v>
      </c>
      <c r="U1185">
        <v>31.591200000000001</v>
      </c>
      <c r="V1185">
        <v>38086.980000000003</v>
      </c>
      <c r="W1185">
        <v>2026</v>
      </c>
    </row>
    <row r="1186" spans="1:23" x14ac:dyDescent="0.25">
      <c r="A1186">
        <v>72034758</v>
      </c>
      <c r="B1186" s="2">
        <v>46027</v>
      </c>
      <c r="C1186" s="21" t="s">
        <v>2471</v>
      </c>
      <c r="D1186" s="21" t="s">
        <v>329</v>
      </c>
      <c r="E1186" s="21" t="s">
        <v>330</v>
      </c>
      <c r="F1186" s="21" t="s">
        <v>2834</v>
      </c>
      <c r="G1186" s="21" t="s">
        <v>2835</v>
      </c>
      <c r="H1186" s="21" t="s">
        <v>2270</v>
      </c>
      <c r="I1186" s="21" t="s">
        <v>2271</v>
      </c>
      <c r="J1186" s="21" t="s">
        <v>163</v>
      </c>
      <c r="K1186" s="21" t="s">
        <v>12</v>
      </c>
      <c r="L1186">
        <v>1560</v>
      </c>
      <c r="M1186" s="21" t="s">
        <v>49</v>
      </c>
      <c r="N1186" s="21" t="s">
        <v>14</v>
      </c>
      <c r="O1186">
        <v>0.4637</v>
      </c>
      <c r="P1186">
        <v>723.37199999999996</v>
      </c>
      <c r="Q1186">
        <v>31.591200000000001</v>
      </c>
      <c r="R1186">
        <v>0.4637</v>
      </c>
      <c r="S1186">
        <v>723.37201400000004</v>
      </c>
      <c r="T1186" s="21" t="s">
        <v>315</v>
      </c>
      <c r="U1186">
        <v>31.591200000000001</v>
      </c>
      <c r="V1186">
        <v>22852.19</v>
      </c>
      <c r="W1186">
        <v>2026</v>
      </c>
    </row>
    <row r="1187" spans="1:23" x14ac:dyDescent="0.25">
      <c r="A1187">
        <v>72034759</v>
      </c>
      <c r="B1187" s="2">
        <v>46027</v>
      </c>
      <c r="C1187" s="21" t="s">
        <v>2471</v>
      </c>
      <c r="D1187" s="21" t="s">
        <v>329</v>
      </c>
      <c r="E1187" s="21" t="s">
        <v>330</v>
      </c>
      <c r="F1187" s="21" t="s">
        <v>2834</v>
      </c>
      <c r="G1187" s="21" t="s">
        <v>2835</v>
      </c>
      <c r="H1187" s="21" t="s">
        <v>2270</v>
      </c>
      <c r="I1187" s="21" t="s">
        <v>2271</v>
      </c>
      <c r="J1187" s="21" t="s">
        <v>163</v>
      </c>
      <c r="K1187" s="21" t="s">
        <v>12</v>
      </c>
      <c r="L1187">
        <v>260</v>
      </c>
      <c r="M1187" s="21" t="s">
        <v>49</v>
      </c>
      <c r="N1187" s="21" t="s">
        <v>14</v>
      </c>
      <c r="O1187">
        <v>0.4637</v>
      </c>
      <c r="P1187">
        <v>120.562</v>
      </c>
      <c r="Q1187">
        <v>31.591200000000001</v>
      </c>
      <c r="R1187">
        <v>0.4637</v>
      </c>
      <c r="S1187">
        <v>120.562055</v>
      </c>
      <c r="T1187" s="21" t="s">
        <v>315</v>
      </c>
      <c r="U1187">
        <v>31.591200000000001</v>
      </c>
      <c r="V1187">
        <v>3808.7</v>
      </c>
      <c r="W1187">
        <v>2026</v>
      </c>
    </row>
    <row r="1188" spans="1:23" x14ac:dyDescent="0.25">
      <c r="A1188">
        <v>72034760</v>
      </c>
      <c r="B1188" s="2">
        <v>46027</v>
      </c>
      <c r="C1188" s="21" t="s">
        <v>2471</v>
      </c>
      <c r="D1188" s="21" t="s">
        <v>329</v>
      </c>
      <c r="E1188" s="21" t="s">
        <v>330</v>
      </c>
      <c r="F1188" s="21" t="s">
        <v>2895</v>
      </c>
      <c r="G1188" s="21" t="s">
        <v>2896</v>
      </c>
      <c r="H1188" s="21" t="s">
        <v>631</v>
      </c>
      <c r="I1188" s="21" t="s">
        <v>632</v>
      </c>
      <c r="J1188" s="21" t="s">
        <v>163</v>
      </c>
      <c r="K1188" s="21" t="s">
        <v>12</v>
      </c>
      <c r="L1188">
        <v>520</v>
      </c>
      <c r="M1188" s="21" t="s">
        <v>49</v>
      </c>
      <c r="N1188" s="21" t="s">
        <v>14</v>
      </c>
      <c r="O1188">
        <v>0.4637</v>
      </c>
      <c r="P1188">
        <v>241.124</v>
      </c>
      <c r="Q1188">
        <v>31.591200000000001</v>
      </c>
      <c r="R1188">
        <v>0.4637</v>
      </c>
      <c r="S1188">
        <v>241.12411</v>
      </c>
      <c r="T1188" s="21" t="s">
        <v>315</v>
      </c>
      <c r="U1188">
        <v>31.591200000000001</v>
      </c>
      <c r="V1188">
        <v>7617.4</v>
      </c>
      <c r="W1188">
        <v>2026</v>
      </c>
    </row>
    <row r="1189" spans="1:23" x14ac:dyDescent="0.25">
      <c r="A1189">
        <v>72034760</v>
      </c>
      <c r="B1189" s="2">
        <v>46027</v>
      </c>
      <c r="C1189" s="21" t="s">
        <v>2471</v>
      </c>
      <c r="D1189" s="21" t="s">
        <v>329</v>
      </c>
      <c r="E1189" s="21" t="s">
        <v>330</v>
      </c>
      <c r="F1189" s="21" t="s">
        <v>2834</v>
      </c>
      <c r="G1189" s="21" t="s">
        <v>2835</v>
      </c>
      <c r="H1189" s="21" t="s">
        <v>631</v>
      </c>
      <c r="I1189" s="21" t="s">
        <v>632</v>
      </c>
      <c r="J1189" s="21" t="s">
        <v>163</v>
      </c>
      <c r="K1189" s="21" t="s">
        <v>12</v>
      </c>
      <c r="L1189">
        <v>260</v>
      </c>
      <c r="M1189" s="21" t="s">
        <v>49</v>
      </c>
      <c r="N1189" s="21" t="s">
        <v>14</v>
      </c>
      <c r="O1189">
        <v>0.4637</v>
      </c>
      <c r="P1189">
        <v>120.562</v>
      </c>
      <c r="Q1189">
        <v>31.591200000000001</v>
      </c>
      <c r="R1189">
        <v>0.4637</v>
      </c>
      <c r="S1189">
        <v>120.562055</v>
      </c>
      <c r="T1189" s="21" t="s">
        <v>315</v>
      </c>
      <c r="U1189">
        <v>31.591200000000001</v>
      </c>
      <c r="V1189">
        <v>3808.7</v>
      </c>
      <c r="W1189">
        <v>2026</v>
      </c>
    </row>
    <row r="1190" spans="1:23" x14ac:dyDescent="0.25">
      <c r="A1190">
        <v>72034787</v>
      </c>
      <c r="B1190" s="2">
        <v>46027</v>
      </c>
      <c r="C1190" s="21" t="s">
        <v>2468</v>
      </c>
      <c r="D1190" s="21" t="s">
        <v>329</v>
      </c>
      <c r="E1190" s="21" t="s">
        <v>330</v>
      </c>
      <c r="F1190" s="21" t="s">
        <v>2834</v>
      </c>
      <c r="G1190" s="21" t="s">
        <v>2835</v>
      </c>
      <c r="H1190" s="21" t="s">
        <v>1028</v>
      </c>
      <c r="I1190" s="21" t="s">
        <v>1029</v>
      </c>
      <c r="J1190" s="21" t="s">
        <v>163</v>
      </c>
      <c r="K1190" s="21" t="s">
        <v>12</v>
      </c>
      <c r="L1190">
        <v>660</v>
      </c>
      <c r="M1190" s="21" t="s">
        <v>49</v>
      </c>
      <c r="N1190" s="21" t="s">
        <v>14</v>
      </c>
      <c r="O1190">
        <v>0.30120000000000002</v>
      </c>
      <c r="P1190">
        <v>198.792</v>
      </c>
      <c r="Q1190">
        <v>31.591200000000001</v>
      </c>
      <c r="R1190">
        <v>0.30120000000000002</v>
      </c>
      <c r="S1190">
        <v>198.792068</v>
      </c>
      <c r="T1190" s="21" t="s">
        <v>315</v>
      </c>
      <c r="U1190">
        <v>31.591200000000001</v>
      </c>
      <c r="V1190">
        <v>6280.08</v>
      </c>
      <c r="W1190">
        <v>2026</v>
      </c>
    </row>
    <row r="1191" spans="1:23" x14ac:dyDescent="0.25">
      <c r="A1191">
        <v>72035142</v>
      </c>
      <c r="B1191" s="2">
        <v>46027</v>
      </c>
      <c r="C1191" s="21" t="s">
        <v>2498</v>
      </c>
      <c r="D1191" s="21" t="s">
        <v>329</v>
      </c>
      <c r="E1191" s="21" t="s">
        <v>330</v>
      </c>
      <c r="F1191" s="21" t="s">
        <v>2826</v>
      </c>
      <c r="G1191" s="21" t="s">
        <v>2827</v>
      </c>
      <c r="H1191" s="21" t="s">
        <v>884</v>
      </c>
      <c r="I1191" s="21" t="s">
        <v>885</v>
      </c>
      <c r="J1191" s="21" t="s">
        <v>163</v>
      </c>
      <c r="K1191" s="21" t="s">
        <v>32</v>
      </c>
      <c r="L1191">
        <v>98</v>
      </c>
      <c r="M1191" s="21" t="s">
        <v>49</v>
      </c>
      <c r="N1191" s="21" t="s">
        <v>14</v>
      </c>
      <c r="O1191">
        <v>1.7985</v>
      </c>
      <c r="P1191">
        <v>176.25299999999999</v>
      </c>
      <c r="Q1191">
        <v>31.591200000000001</v>
      </c>
      <c r="R1191">
        <v>1.7984990000000001</v>
      </c>
      <c r="S1191">
        <v>176.25288</v>
      </c>
      <c r="T1191" s="21" t="s">
        <v>315</v>
      </c>
      <c r="U1191">
        <v>31.591200000000001</v>
      </c>
      <c r="V1191">
        <v>5568.04</v>
      </c>
      <c r="W1191">
        <v>2026</v>
      </c>
    </row>
    <row r="1192" spans="1:23" x14ac:dyDescent="0.25">
      <c r="A1192">
        <v>72035142</v>
      </c>
      <c r="B1192" s="2">
        <v>46027</v>
      </c>
      <c r="C1192" s="21" t="s">
        <v>2498</v>
      </c>
      <c r="D1192" s="21" t="s">
        <v>329</v>
      </c>
      <c r="E1192" s="21" t="s">
        <v>330</v>
      </c>
      <c r="F1192" s="21" t="s">
        <v>2832</v>
      </c>
      <c r="G1192" s="21" t="s">
        <v>2833</v>
      </c>
      <c r="H1192" s="21" t="s">
        <v>971</v>
      </c>
      <c r="I1192" s="21" t="s">
        <v>972</v>
      </c>
      <c r="J1192" s="21" t="s">
        <v>163</v>
      </c>
      <c r="K1192" s="21" t="s">
        <v>32</v>
      </c>
      <c r="L1192">
        <v>98</v>
      </c>
      <c r="M1192" s="21" t="s">
        <v>49</v>
      </c>
      <c r="N1192" s="21" t="s">
        <v>14</v>
      </c>
      <c r="O1192">
        <v>1.7985</v>
      </c>
      <c r="P1192">
        <v>176.25299999999999</v>
      </c>
      <c r="Q1192">
        <v>31.591200000000001</v>
      </c>
      <c r="R1192">
        <v>1.7984990000000001</v>
      </c>
      <c r="S1192">
        <v>176.25288</v>
      </c>
      <c r="T1192" s="21" t="s">
        <v>315</v>
      </c>
      <c r="U1192">
        <v>31.591200000000001</v>
      </c>
      <c r="V1192">
        <v>5568.04</v>
      </c>
      <c r="W1192">
        <v>2026</v>
      </c>
    </row>
    <row r="1193" spans="1:23" x14ac:dyDescent="0.25">
      <c r="A1193">
        <v>72033467</v>
      </c>
      <c r="B1193" s="2">
        <v>46028</v>
      </c>
      <c r="C1193" s="21" t="s">
        <v>2405</v>
      </c>
      <c r="D1193" s="21" t="s">
        <v>329</v>
      </c>
      <c r="E1193" s="21" t="s">
        <v>330</v>
      </c>
      <c r="F1193" s="21" t="s">
        <v>2897</v>
      </c>
      <c r="G1193" s="21" t="s">
        <v>2898</v>
      </c>
      <c r="H1193" s="21" t="s">
        <v>477</v>
      </c>
      <c r="I1193" s="21" t="s">
        <v>967</v>
      </c>
      <c r="J1193" s="21" t="s">
        <v>163</v>
      </c>
      <c r="K1193" s="21" t="s">
        <v>557</v>
      </c>
      <c r="L1193">
        <v>533</v>
      </c>
      <c r="M1193" s="21" t="s">
        <v>49</v>
      </c>
      <c r="N1193" s="21" t="s">
        <v>14</v>
      </c>
      <c r="O1193">
        <v>1.3185</v>
      </c>
      <c r="P1193">
        <v>702.76</v>
      </c>
      <c r="Q1193">
        <v>31.425799999999999</v>
      </c>
      <c r="R1193">
        <v>1.3185</v>
      </c>
      <c r="S1193">
        <v>702.76015199999995</v>
      </c>
      <c r="T1193" s="21" t="s">
        <v>315</v>
      </c>
      <c r="U1193">
        <v>31.425799999999999</v>
      </c>
      <c r="V1193">
        <v>22084.799999999999</v>
      </c>
      <c r="W1193">
        <v>2026</v>
      </c>
    </row>
    <row r="1194" spans="1:23" x14ac:dyDescent="0.25">
      <c r="A1194">
        <v>72033467</v>
      </c>
      <c r="B1194" s="2">
        <v>46028</v>
      </c>
      <c r="C1194" s="21" t="s">
        <v>2405</v>
      </c>
      <c r="D1194" s="21" t="s">
        <v>329</v>
      </c>
      <c r="E1194" s="21" t="s">
        <v>330</v>
      </c>
      <c r="F1194" s="21" t="s">
        <v>2897</v>
      </c>
      <c r="G1194" s="21" t="s">
        <v>2898</v>
      </c>
      <c r="H1194" s="21" t="s">
        <v>527</v>
      </c>
      <c r="I1194" s="21" t="s">
        <v>968</v>
      </c>
      <c r="J1194" s="21" t="s">
        <v>163</v>
      </c>
      <c r="K1194" s="21" t="s">
        <v>557</v>
      </c>
      <c r="L1194">
        <v>2080</v>
      </c>
      <c r="M1194" s="21" t="s">
        <v>49</v>
      </c>
      <c r="N1194" s="21" t="s">
        <v>14</v>
      </c>
      <c r="O1194">
        <v>1.3185</v>
      </c>
      <c r="P1194">
        <v>2742.48</v>
      </c>
      <c r="Q1194">
        <v>31.425799999999999</v>
      </c>
      <c r="R1194">
        <v>1.3185</v>
      </c>
      <c r="S1194">
        <v>2742.4800639999999</v>
      </c>
      <c r="T1194" s="21" t="s">
        <v>315</v>
      </c>
      <c r="U1194">
        <v>31.425799999999999</v>
      </c>
      <c r="V1194">
        <v>86184.63</v>
      </c>
      <c r="W1194">
        <v>2026</v>
      </c>
    </row>
    <row r="1195" spans="1:23" x14ac:dyDescent="0.25">
      <c r="A1195">
        <v>72033468</v>
      </c>
      <c r="B1195" s="2">
        <v>46028</v>
      </c>
      <c r="C1195" s="21" t="s">
        <v>2405</v>
      </c>
      <c r="D1195" s="21" t="s">
        <v>329</v>
      </c>
      <c r="E1195" s="21" t="s">
        <v>330</v>
      </c>
      <c r="F1195" s="21" t="s">
        <v>2897</v>
      </c>
      <c r="G1195" s="21" t="s">
        <v>2898</v>
      </c>
      <c r="H1195" s="21" t="s">
        <v>527</v>
      </c>
      <c r="I1195" s="21" t="s">
        <v>968</v>
      </c>
      <c r="J1195" s="21" t="s">
        <v>163</v>
      </c>
      <c r="K1195" s="21" t="s">
        <v>557</v>
      </c>
      <c r="L1195">
        <v>800</v>
      </c>
      <c r="M1195" s="21" t="s">
        <v>49</v>
      </c>
      <c r="N1195" s="21" t="s">
        <v>14</v>
      </c>
      <c r="O1195">
        <v>1.3185</v>
      </c>
      <c r="P1195">
        <v>1054.8</v>
      </c>
      <c r="Q1195">
        <v>31.425799999999999</v>
      </c>
      <c r="R1195">
        <v>1.3185</v>
      </c>
      <c r="S1195">
        <v>1054.7998769999999</v>
      </c>
      <c r="T1195" s="21" t="s">
        <v>315</v>
      </c>
      <c r="U1195">
        <v>31.425799999999999</v>
      </c>
      <c r="V1195">
        <v>33147.93</v>
      </c>
      <c r="W1195">
        <v>2026</v>
      </c>
    </row>
    <row r="1196" spans="1:23" x14ac:dyDescent="0.25">
      <c r="A1196">
        <v>72033468</v>
      </c>
      <c r="B1196" s="2">
        <v>46028</v>
      </c>
      <c r="C1196" s="21" t="s">
        <v>2405</v>
      </c>
      <c r="D1196" s="21" t="s">
        <v>329</v>
      </c>
      <c r="E1196" s="21" t="s">
        <v>330</v>
      </c>
      <c r="F1196" s="21" t="s">
        <v>2897</v>
      </c>
      <c r="G1196" s="21" t="s">
        <v>2898</v>
      </c>
      <c r="H1196" s="21" t="s">
        <v>477</v>
      </c>
      <c r="I1196" s="21" t="s">
        <v>967</v>
      </c>
      <c r="J1196" s="21" t="s">
        <v>163</v>
      </c>
      <c r="K1196" s="21" t="s">
        <v>557</v>
      </c>
      <c r="L1196">
        <v>2400</v>
      </c>
      <c r="M1196" s="21" t="s">
        <v>49</v>
      </c>
      <c r="N1196" s="21" t="s">
        <v>14</v>
      </c>
      <c r="O1196">
        <v>1.3185</v>
      </c>
      <c r="P1196">
        <v>3164.4</v>
      </c>
      <c r="Q1196">
        <v>31.425799999999999</v>
      </c>
      <c r="R1196">
        <v>1.3185</v>
      </c>
      <c r="S1196">
        <v>3164.3999509999999</v>
      </c>
      <c r="T1196" s="21" t="s">
        <v>315</v>
      </c>
      <c r="U1196">
        <v>31.425799999999999</v>
      </c>
      <c r="V1196">
        <v>99443.8</v>
      </c>
      <c r="W1196">
        <v>2026</v>
      </c>
    </row>
    <row r="1197" spans="1:23" x14ac:dyDescent="0.25">
      <c r="A1197">
        <v>72033778</v>
      </c>
      <c r="B1197" s="2">
        <v>46028</v>
      </c>
      <c r="C1197" s="21" t="s">
        <v>2454</v>
      </c>
      <c r="D1197" s="21" t="s">
        <v>329</v>
      </c>
      <c r="E1197" s="21" t="s">
        <v>330</v>
      </c>
      <c r="F1197" s="21" t="s">
        <v>2897</v>
      </c>
      <c r="G1197" s="21" t="s">
        <v>2898</v>
      </c>
      <c r="H1197" s="21" t="s">
        <v>477</v>
      </c>
      <c r="I1197" s="21" t="s">
        <v>967</v>
      </c>
      <c r="J1197" s="21" t="s">
        <v>163</v>
      </c>
      <c r="K1197" s="21" t="s">
        <v>557</v>
      </c>
      <c r="L1197">
        <v>1707</v>
      </c>
      <c r="M1197" s="21" t="s">
        <v>49</v>
      </c>
      <c r="N1197" s="21" t="s">
        <v>14</v>
      </c>
      <c r="O1197">
        <v>1.3185</v>
      </c>
      <c r="P1197">
        <v>2250.6799999999998</v>
      </c>
      <c r="Q1197">
        <v>31.425799999999999</v>
      </c>
      <c r="R1197">
        <v>1.3185</v>
      </c>
      <c r="S1197">
        <v>2250.680014</v>
      </c>
      <c r="T1197" s="21" t="s">
        <v>315</v>
      </c>
      <c r="U1197">
        <v>31.425799999999999</v>
      </c>
      <c r="V1197">
        <v>70729.42</v>
      </c>
      <c r="W1197">
        <v>2026</v>
      </c>
    </row>
    <row r="1198" spans="1:23" x14ac:dyDescent="0.25">
      <c r="A1198">
        <v>72034092</v>
      </c>
      <c r="B1198" s="2">
        <v>46028</v>
      </c>
      <c r="C1198" s="21" t="s">
        <v>2442</v>
      </c>
      <c r="D1198" s="21" t="s">
        <v>329</v>
      </c>
      <c r="E1198" s="21" t="s">
        <v>330</v>
      </c>
      <c r="F1198" s="21" t="s">
        <v>2838</v>
      </c>
      <c r="G1198" s="21" t="s">
        <v>2839</v>
      </c>
      <c r="H1198" s="21" t="s">
        <v>2174</v>
      </c>
      <c r="I1198" s="21" t="s">
        <v>2175</v>
      </c>
      <c r="J1198" s="21" t="s">
        <v>163</v>
      </c>
      <c r="K1198" s="21" t="s">
        <v>32</v>
      </c>
      <c r="L1198">
        <v>770</v>
      </c>
      <c r="M1198" s="21" t="s">
        <v>49</v>
      </c>
      <c r="N1198" s="21" t="s">
        <v>14</v>
      </c>
      <c r="O1198">
        <v>1.7985</v>
      </c>
      <c r="P1198">
        <v>1384.845</v>
      </c>
      <c r="Q1198">
        <v>31.425799999999999</v>
      </c>
      <c r="R1198">
        <v>1.7984990000000001</v>
      </c>
      <c r="S1198">
        <v>1384.844936</v>
      </c>
      <c r="T1198" s="21" t="s">
        <v>315</v>
      </c>
      <c r="U1198">
        <v>31.425799999999999</v>
      </c>
      <c r="V1198">
        <v>43519.86</v>
      </c>
      <c r="W1198">
        <v>2026</v>
      </c>
    </row>
    <row r="1199" spans="1:23" x14ac:dyDescent="0.25">
      <c r="A1199">
        <v>72034224</v>
      </c>
      <c r="B1199" s="2">
        <v>46028</v>
      </c>
      <c r="C1199" s="21" t="s">
        <v>2448</v>
      </c>
      <c r="D1199" s="21" t="s">
        <v>329</v>
      </c>
      <c r="E1199" s="21" t="s">
        <v>330</v>
      </c>
      <c r="F1199" s="21" t="s">
        <v>2838</v>
      </c>
      <c r="G1199" s="21" t="s">
        <v>2839</v>
      </c>
      <c r="H1199" s="21" t="s">
        <v>1216</v>
      </c>
      <c r="I1199" s="21" t="s">
        <v>1217</v>
      </c>
      <c r="J1199" s="21" t="s">
        <v>163</v>
      </c>
      <c r="K1199" s="21" t="s">
        <v>32</v>
      </c>
      <c r="L1199">
        <v>196</v>
      </c>
      <c r="M1199" s="21" t="s">
        <v>49</v>
      </c>
      <c r="N1199" s="21" t="s">
        <v>14</v>
      </c>
      <c r="O1199">
        <v>1.7985</v>
      </c>
      <c r="P1199">
        <v>352.50599999999997</v>
      </c>
      <c r="Q1199">
        <v>31.425799999999999</v>
      </c>
      <c r="R1199">
        <v>1.7984990000000001</v>
      </c>
      <c r="S1199">
        <v>352.50590199999999</v>
      </c>
      <c r="T1199" s="21" t="s">
        <v>315</v>
      </c>
      <c r="U1199">
        <v>31.425799999999999</v>
      </c>
      <c r="V1199">
        <v>11077.78</v>
      </c>
      <c r="W1199">
        <v>2026</v>
      </c>
    </row>
    <row r="1200" spans="1:23" x14ac:dyDescent="0.25">
      <c r="A1200">
        <v>72034229</v>
      </c>
      <c r="B1200" s="2">
        <v>46028</v>
      </c>
      <c r="C1200" s="21" t="s">
        <v>2448</v>
      </c>
      <c r="D1200" s="21" t="s">
        <v>329</v>
      </c>
      <c r="E1200" s="21" t="s">
        <v>330</v>
      </c>
      <c r="F1200" s="21" t="s">
        <v>2842</v>
      </c>
      <c r="G1200" s="21" t="s">
        <v>2843</v>
      </c>
      <c r="H1200" s="21" t="s">
        <v>2076</v>
      </c>
      <c r="I1200" s="21" t="s">
        <v>2077</v>
      </c>
      <c r="J1200" s="21" t="s">
        <v>163</v>
      </c>
      <c r="K1200" s="21" t="s">
        <v>32</v>
      </c>
      <c r="L1200">
        <v>1080</v>
      </c>
      <c r="M1200" s="21" t="s">
        <v>49</v>
      </c>
      <c r="N1200" s="21" t="s">
        <v>14</v>
      </c>
      <c r="O1200">
        <v>0.42159999999999997</v>
      </c>
      <c r="P1200">
        <v>455.33</v>
      </c>
      <c r="Q1200">
        <v>31.425799999999999</v>
      </c>
      <c r="R1200">
        <v>0.42159999999999997</v>
      </c>
      <c r="S1200">
        <v>455.330015</v>
      </c>
      <c r="T1200" s="21" t="s">
        <v>315</v>
      </c>
      <c r="U1200">
        <v>31.425799999999999</v>
      </c>
      <c r="V1200">
        <v>14309.11</v>
      </c>
      <c r="W1200">
        <v>2026</v>
      </c>
    </row>
    <row r="1201" spans="1:23" x14ac:dyDescent="0.25">
      <c r="A1201">
        <v>72034292</v>
      </c>
      <c r="B1201" s="2">
        <v>46028</v>
      </c>
      <c r="C1201" s="21" t="s">
        <v>2443</v>
      </c>
      <c r="D1201" s="21" t="s">
        <v>329</v>
      </c>
      <c r="E1201" s="21" t="s">
        <v>330</v>
      </c>
      <c r="F1201" s="21" t="s">
        <v>2836</v>
      </c>
      <c r="G1201" s="21" t="s">
        <v>2837</v>
      </c>
      <c r="H1201" s="21" t="s">
        <v>1212</v>
      </c>
      <c r="I1201" s="21" t="s">
        <v>1213</v>
      </c>
      <c r="J1201" s="21" t="s">
        <v>163</v>
      </c>
      <c r="K1201" s="21" t="s">
        <v>33</v>
      </c>
      <c r="L1201">
        <v>896</v>
      </c>
      <c r="M1201" s="21" t="s">
        <v>49</v>
      </c>
      <c r="N1201" s="21" t="s">
        <v>14</v>
      </c>
      <c r="O1201">
        <v>0.95409999999999995</v>
      </c>
      <c r="P1201">
        <v>854.87400000000002</v>
      </c>
      <c r="Q1201">
        <v>31.425799999999999</v>
      </c>
      <c r="R1201">
        <v>0.95409999999999995</v>
      </c>
      <c r="S1201">
        <v>854.87401999999997</v>
      </c>
      <c r="T1201" s="21" t="s">
        <v>315</v>
      </c>
      <c r="U1201">
        <v>31.425799999999999</v>
      </c>
      <c r="V1201">
        <v>26865.1</v>
      </c>
      <c r="W1201">
        <v>2026</v>
      </c>
    </row>
    <row r="1202" spans="1:23" x14ac:dyDescent="0.25">
      <c r="A1202">
        <v>72034295</v>
      </c>
      <c r="B1202" s="2">
        <v>46028</v>
      </c>
      <c r="C1202" s="21" t="s">
        <v>2443</v>
      </c>
      <c r="D1202" s="21" t="s">
        <v>329</v>
      </c>
      <c r="E1202" s="21" t="s">
        <v>330</v>
      </c>
      <c r="F1202" s="21" t="s">
        <v>2836</v>
      </c>
      <c r="G1202" s="21" t="s">
        <v>2837</v>
      </c>
      <c r="H1202" s="21" t="s">
        <v>375</v>
      </c>
      <c r="I1202" s="21" t="s">
        <v>376</v>
      </c>
      <c r="J1202" s="21" t="s">
        <v>163</v>
      </c>
      <c r="K1202" s="21" t="s">
        <v>33</v>
      </c>
      <c r="L1202">
        <v>1474</v>
      </c>
      <c r="M1202" s="21" t="s">
        <v>49</v>
      </c>
      <c r="N1202" s="21" t="s">
        <v>14</v>
      </c>
      <c r="O1202">
        <v>0.55359999999999998</v>
      </c>
      <c r="P1202">
        <v>816.00599999999997</v>
      </c>
      <c r="Q1202">
        <v>31.425799999999999</v>
      </c>
      <c r="R1202">
        <v>0.55359899999999995</v>
      </c>
      <c r="S1202">
        <v>816.00595599999997</v>
      </c>
      <c r="T1202" s="21" t="s">
        <v>315</v>
      </c>
      <c r="U1202">
        <v>31.425799999999999</v>
      </c>
      <c r="V1202">
        <v>25643.64</v>
      </c>
      <c r="W1202">
        <v>2026</v>
      </c>
    </row>
    <row r="1203" spans="1:23" x14ac:dyDescent="0.25">
      <c r="A1203">
        <v>72034355</v>
      </c>
      <c r="B1203" s="2">
        <v>46028</v>
      </c>
      <c r="C1203" s="21" t="s">
        <v>2443</v>
      </c>
      <c r="D1203" s="21" t="s">
        <v>329</v>
      </c>
      <c r="E1203" s="21" t="s">
        <v>330</v>
      </c>
      <c r="F1203" s="21" t="s">
        <v>2846</v>
      </c>
      <c r="G1203" s="21" t="s">
        <v>2847</v>
      </c>
      <c r="H1203" s="21" t="s">
        <v>1501</v>
      </c>
      <c r="I1203" s="21" t="s">
        <v>1502</v>
      </c>
      <c r="J1203" s="21" t="s">
        <v>163</v>
      </c>
      <c r="K1203" s="21" t="s">
        <v>12</v>
      </c>
      <c r="L1203">
        <v>590</v>
      </c>
      <c r="M1203" s="21" t="s">
        <v>49</v>
      </c>
      <c r="N1203" s="21" t="s">
        <v>14</v>
      </c>
      <c r="O1203">
        <v>0.46367999999999998</v>
      </c>
      <c r="P1203">
        <v>273.57400000000001</v>
      </c>
      <c r="Q1203">
        <v>31.425799999999999</v>
      </c>
      <c r="R1203">
        <v>0.46367900000000001</v>
      </c>
      <c r="S1203">
        <v>273.57394199999999</v>
      </c>
      <c r="T1203" s="21" t="s">
        <v>315</v>
      </c>
      <c r="U1203">
        <v>31.425799999999999</v>
      </c>
      <c r="V1203">
        <v>8597.2800000000007</v>
      </c>
      <c r="W1203">
        <v>2026</v>
      </c>
    </row>
    <row r="1204" spans="1:23" x14ac:dyDescent="0.25">
      <c r="A1204">
        <v>72034497</v>
      </c>
      <c r="B1204" s="2">
        <v>46028</v>
      </c>
      <c r="C1204" s="21" t="s">
        <v>2449</v>
      </c>
      <c r="D1204" s="21" t="s">
        <v>329</v>
      </c>
      <c r="E1204" s="21" t="s">
        <v>330</v>
      </c>
      <c r="F1204" s="21" t="s">
        <v>2838</v>
      </c>
      <c r="G1204" s="21" t="s">
        <v>2839</v>
      </c>
      <c r="H1204" s="21" t="s">
        <v>675</v>
      </c>
      <c r="I1204" s="21" t="s">
        <v>676</v>
      </c>
      <c r="J1204" s="21" t="s">
        <v>163</v>
      </c>
      <c r="K1204" s="21" t="s">
        <v>32</v>
      </c>
      <c r="L1204">
        <v>2340</v>
      </c>
      <c r="M1204" s="21" t="s">
        <v>49</v>
      </c>
      <c r="N1204" s="21" t="s">
        <v>14</v>
      </c>
      <c r="O1204">
        <v>1.3185</v>
      </c>
      <c r="P1204">
        <v>3085.29</v>
      </c>
      <c r="Q1204">
        <v>31.425799999999999</v>
      </c>
      <c r="R1204">
        <v>1.3185</v>
      </c>
      <c r="S1204">
        <v>3085.2901109999998</v>
      </c>
      <c r="T1204" s="21" t="s">
        <v>315</v>
      </c>
      <c r="U1204">
        <v>31.425799999999999</v>
      </c>
      <c r="V1204">
        <v>96957.71</v>
      </c>
      <c r="W1204">
        <v>2026</v>
      </c>
    </row>
    <row r="1205" spans="1:23" x14ac:dyDescent="0.25">
      <c r="A1205">
        <v>72034498</v>
      </c>
      <c r="B1205" s="2">
        <v>46028</v>
      </c>
      <c r="C1205" s="21" t="s">
        <v>2449</v>
      </c>
      <c r="D1205" s="21" t="s">
        <v>329</v>
      </c>
      <c r="E1205" s="21" t="s">
        <v>330</v>
      </c>
      <c r="F1205" s="21" t="s">
        <v>2838</v>
      </c>
      <c r="G1205" s="21" t="s">
        <v>2839</v>
      </c>
      <c r="H1205" s="21" t="s">
        <v>1707</v>
      </c>
      <c r="I1205" s="21" t="s">
        <v>1708</v>
      </c>
      <c r="J1205" s="21" t="s">
        <v>163</v>
      </c>
      <c r="K1205" s="21" t="s">
        <v>32</v>
      </c>
      <c r="L1205">
        <v>2212</v>
      </c>
      <c r="M1205" s="21" t="s">
        <v>49</v>
      </c>
      <c r="N1205" s="21" t="s">
        <v>14</v>
      </c>
      <c r="O1205">
        <v>1.3237000000000001</v>
      </c>
      <c r="P1205">
        <v>2928.0239999999999</v>
      </c>
      <c r="Q1205">
        <v>31.425799999999999</v>
      </c>
      <c r="R1205">
        <v>1.323699</v>
      </c>
      <c r="S1205">
        <v>2928.0241070000002</v>
      </c>
      <c r="T1205" s="21" t="s">
        <v>315</v>
      </c>
      <c r="U1205">
        <v>31.425799999999999</v>
      </c>
      <c r="V1205">
        <v>92015.5</v>
      </c>
      <c r="W1205">
        <v>2026</v>
      </c>
    </row>
    <row r="1206" spans="1:23" x14ac:dyDescent="0.25">
      <c r="A1206">
        <v>72034499</v>
      </c>
      <c r="B1206" s="2">
        <v>46028</v>
      </c>
      <c r="C1206" s="21" t="s">
        <v>2449</v>
      </c>
      <c r="D1206" s="21" t="s">
        <v>329</v>
      </c>
      <c r="E1206" s="21" t="s">
        <v>330</v>
      </c>
      <c r="F1206" s="21" t="s">
        <v>2838</v>
      </c>
      <c r="G1206" s="21" t="s">
        <v>2839</v>
      </c>
      <c r="H1206" s="21" t="s">
        <v>958</v>
      </c>
      <c r="I1206" s="21" t="s">
        <v>959</v>
      </c>
      <c r="J1206" s="21" t="s">
        <v>163</v>
      </c>
      <c r="K1206" s="21" t="s">
        <v>32</v>
      </c>
      <c r="L1206">
        <v>2698</v>
      </c>
      <c r="M1206" s="21" t="s">
        <v>49</v>
      </c>
      <c r="N1206" s="21" t="s">
        <v>14</v>
      </c>
      <c r="O1206">
        <v>1.3237000000000001</v>
      </c>
      <c r="P1206">
        <v>3571.3429999999998</v>
      </c>
      <c r="Q1206">
        <v>31.425799999999999</v>
      </c>
      <c r="R1206">
        <v>1.323699</v>
      </c>
      <c r="S1206">
        <v>3571.3429719999999</v>
      </c>
      <c r="T1206" s="21" t="s">
        <v>315</v>
      </c>
      <c r="U1206">
        <v>31.425799999999999</v>
      </c>
      <c r="V1206">
        <v>112232.31</v>
      </c>
      <c r="W1206">
        <v>2026</v>
      </c>
    </row>
    <row r="1207" spans="1:23" x14ac:dyDescent="0.25">
      <c r="A1207">
        <v>72034658</v>
      </c>
      <c r="B1207" s="2">
        <v>46028</v>
      </c>
      <c r="C1207" s="21" t="s">
        <v>2464</v>
      </c>
      <c r="D1207" s="21" t="s">
        <v>329</v>
      </c>
      <c r="E1207" s="21" t="s">
        <v>330</v>
      </c>
      <c r="F1207" s="21" t="s">
        <v>2840</v>
      </c>
      <c r="G1207" s="21" t="s">
        <v>2841</v>
      </c>
      <c r="H1207" s="21" t="s">
        <v>973</v>
      </c>
      <c r="I1207" s="21" t="s">
        <v>974</v>
      </c>
      <c r="J1207" s="21" t="s">
        <v>163</v>
      </c>
      <c r="K1207" s="21" t="s">
        <v>33</v>
      </c>
      <c r="L1207">
        <v>86</v>
      </c>
      <c r="M1207" s="21" t="s">
        <v>49</v>
      </c>
      <c r="N1207" s="21" t="s">
        <v>14</v>
      </c>
      <c r="O1207">
        <v>0.4637</v>
      </c>
      <c r="P1207">
        <v>39.878</v>
      </c>
      <c r="Q1207">
        <v>31.425799999999999</v>
      </c>
      <c r="R1207">
        <v>0.46369899999999997</v>
      </c>
      <c r="S1207">
        <v>39.878061000000002</v>
      </c>
      <c r="T1207" s="21" t="s">
        <v>315</v>
      </c>
      <c r="U1207">
        <v>31.425799999999999</v>
      </c>
      <c r="V1207">
        <v>1253.2</v>
      </c>
      <c r="W1207">
        <v>2026</v>
      </c>
    </row>
    <row r="1208" spans="1:23" x14ac:dyDescent="0.25">
      <c r="A1208">
        <v>72034662</v>
      </c>
      <c r="B1208" s="2">
        <v>46028</v>
      </c>
      <c r="C1208" s="21" t="s">
        <v>2464</v>
      </c>
      <c r="D1208" s="21" t="s">
        <v>329</v>
      </c>
      <c r="E1208" s="21" t="s">
        <v>330</v>
      </c>
      <c r="F1208" s="21" t="s">
        <v>2840</v>
      </c>
      <c r="G1208" s="21" t="s">
        <v>2841</v>
      </c>
      <c r="H1208" s="21" t="s">
        <v>973</v>
      </c>
      <c r="I1208" s="21" t="s">
        <v>974</v>
      </c>
      <c r="J1208" s="21" t="s">
        <v>163</v>
      </c>
      <c r="K1208" s="21" t="s">
        <v>33</v>
      </c>
      <c r="L1208">
        <v>780</v>
      </c>
      <c r="M1208" s="21" t="s">
        <v>49</v>
      </c>
      <c r="N1208" s="21" t="s">
        <v>14</v>
      </c>
      <c r="O1208">
        <v>0.4637</v>
      </c>
      <c r="P1208">
        <v>361.68599999999998</v>
      </c>
      <c r="Q1208">
        <v>31.425799999999999</v>
      </c>
      <c r="R1208">
        <v>0.46369899999999997</v>
      </c>
      <c r="S1208">
        <v>361.68593900000002</v>
      </c>
      <c r="T1208" s="21" t="s">
        <v>315</v>
      </c>
      <c r="U1208">
        <v>31.425799999999999</v>
      </c>
      <c r="V1208">
        <v>11366.27</v>
      </c>
      <c r="W1208">
        <v>2026</v>
      </c>
    </row>
    <row r="1209" spans="1:23" x14ac:dyDescent="0.25">
      <c r="A1209">
        <v>72034668</v>
      </c>
      <c r="B1209" s="2">
        <v>46028</v>
      </c>
      <c r="C1209" s="21" t="s">
        <v>2464</v>
      </c>
      <c r="D1209" s="21" t="s">
        <v>329</v>
      </c>
      <c r="E1209" s="21" t="s">
        <v>330</v>
      </c>
      <c r="F1209" s="21" t="s">
        <v>2840</v>
      </c>
      <c r="G1209" s="21" t="s">
        <v>2841</v>
      </c>
      <c r="H1209" s="21" t="s">
        <v>631</v>
      </c>
      <c r="I1209" s="21" t="s">
        <v>632</v>
      </c>
      <c r="J1209" s="21" t="s">
        <v>163</v>
      </c>
      <c r="K1209" s="21" t="s">
        <v>33</v>
      </c>
      <c r="L1209">
        <v>1820</v>
      </c>
      <c r="M1209" s="21" t="s">
        <v>49</v>
      </c>
      <c r="N1209" s="21" t="s">
        <v>14</v>
      </c>
      <c r="O1209">
        <v>0.4637</v>
      </c>
      <c r="P1209">
        <v>843.93399999999997</v>
      </c>
      <c r="Q1209">
        <v>31.425799999999999</v>
      </c>
      <c r="R1209">
        <v>0.46369899999999997</v>
      </c>
      <c r="S1209">
        <v>843.93396499999994</v>
      </c>
      <c r="T1209" s="21" t="s">
        <v>315</v>
      </c>
      <c r="U1209">
        <v>31.425799999999999</v>
      </c>
      <c r="V1209">
        <v>26521.3</v>
      </c>
      <c r="W1209">
        <v>2026</v>
      </c>
    </row>
    <row r="1210" spans="1:23" x14ac:dyDescent="0.25">
      <c r="A1210">
        <v>72034766</v>
      </c>
      <c r="B1210" s="2">
        <v>46028</v>
      </c>
      <c r="C1210" s="21" t="s">
        <v>2471</v>
      </c>
      <c r="D1210" s="21" t="s">
        <v>329</v>
      </c>
      <c r="E1210" s="21" t="s">
        <v>330</v>
      </c>
      <c r="F1210" s="21" t="s">
        <v>2846</v>
      </c>
      <c r="G1210" s="21" t="s">
        <v>2847</v>
      </c>
      <c r="H1210" s="21" t="s">
        <v>1501</v>
      </c>
      <c r="I1210" s="21" t="s">
        <v>1502</v>
      </c>
      <c r="J1210" s="21" t="s">
        <v>163</v>
      </c>
      <c r="K1210" s="21" t="s">
        <v>12</v>
      </c>
      <c r="L1210">
        <v>190</v>
      </c>
      <c r="M1210" s="21" t="s">
        <v>49</v>
      </c>
      <c r="N1210" s="21" t="s">
        <v>14</v>
      </c>
      <c r="O1210">
        <v>0.46367999999999998</v>
      </c>
      <c r="P1210">
        <v>88.1</v>
      </c>
      <c r="Q1210">
        <v>31.425799999999999</v>
      </c>
      <c r="R1210">
        <v>0.46367900000000001</v>
      </c>
      <c r="S1210">
        <v>88.099905000000007</v>
      </c>
      <c r="T1210" s="21" t="s">
        <v>315</v>
      </c>
      <c r="U1210">
        <v>31.425799999999999</v>
      </c>
      <c r="V1210">
        <v>2768.61</v>
      </c>
      <c r="W1210">
        <v>2026</v>
      </c>
    </row>
    <row r="1211" spans="1:23" x14ac:dyDescent="0.25">
      <c r="A1211">
        <v>72035072</v>
      </c>
      <c r="B1211" s="2">
        <v>46028</v>
      </c>
      <c r="C1211" s="21" t="s">
        <v>2485</v>
      </c>
      <c r="D1211" s="21" t="s">
        <v>329</v>
      </c>
      <c r="E1211" s="21" t="s">
        <v>330</v>
      </c>
      <c r="F1211" s="21" t="s">
        <v>2838</v>
      </c>
      <c r="G1211" s="21" t="s">
        <v>2839</v>
      </c>
      <c r="H1211" s="21" t="s">
        <v>973</v>
      </c>
      <c r="I1211" s="21" t="s">
        <v>974</v>
      </c>
      <c r="J1211" s="21" t="s">
        <v>163</v>
      </c>
      <c r="K1211" s="21" t="s">
        <v>32</v>
      </c>
      <c r="L1211">
        <v>434</v>
      </c>
      <c r="M1211" s="21" t="s">
        <v>49</v>
      </c>
      <c r="N1211" s="21" t="s">
        <v>14</v>
      </c>
      <c r="O1211">
        <v>0.46371000000000001</v>
      </c>
      <c r="P1211">
        <v>201.25</v>
      </c>
      <c r="Q1211">
        <v>31.425799999999999</v>
      </c>
      <c r="R1211">
        <v>0.46371000000000001</v>
      </c>
      <c r="S1211">
        <v>201.24992800000001</v>
      </c>
      <c r="T1211" s="21" t="s">
        <v>315</v>
      </c>
      <c r="U1211">
        <v>31.425799999999999</v>
      </c>
      <c r="V1211">
        <v>6324.44</v>
      </c>
      <c r="W1211">
        <v>2026</v>
      </c>
    </row>
    <row r="1212" spans="1:23" x14ac:dyDescent="0.25">
      <c r="A1212">
        <v>72035268</v>
      </c>
      <c r="B1212" s="2">
        <v>46028</v>
      </c>
      <c r="C1212" s="21" t="s">
        <v>2491</v>
      </c>
      <c r="D1212" s="21" t="s">
        <v>329</v>
      </c>
      <c r="E1212" s="21" t="s">
        <v>330</v>
      </c>
      <c r="F1212" s="21" t="s">
        <v>2838</v>
      </c>
      <c r="G1212" s="21" t="s">
        <v>2839</v>
      </c>
      <c r="H1212" s="21" t="s">
        <v>631</v>
      </c>
      <c r="I1212" s="21" t="s">
        <v>632</v>
      </c>
      <c r="J1212" s="21" t="s">
        <v>163</v>
      </c>
      <c r="K1212" s="21" t="s">
        <v>32</v>
      </c>
      <c r="L1212">
        <v>260</v>
      </c>
      <c r="M1212" s="21" t="s">
        <v>49</v>
      </c>
      <c r="N1212" s="21" t="s">
        <v>14</v>
      </c>
      <c r="O1212">
        <v>0.46372999999999998</v>
      </c>
      <c r="P1212">
        <v>120.57</v>
      </c>
      <c r="Q1212">
        <v>31.425799999999999</v>
      </c>
      <c r="R1212">
        <v>0.46372999999999998</v>
      </c>
      <c r="S1212">
        <v>120.570041</v>
      </c>
      <c r="T1212" s="21" t="s">
        <v>315</v>
      </c>
      <c r="U1212">
        <v>31.425799999999999</v>
      </c>
      <c r="V1212">
        <v>3789.01</v>
      </c>
      <c r="W1212">
        <v>2026</v>
      </c>
    </row>
    <row r="1213" spans="1:23" x14ac:dyDescent="0.25">
      <c r="A1213">
        <v>72035374</v>
      </c>
      <c r="B1213" s="2">
        <v>46028</v>
      </c>
      <c r="C1213" s="21" t="s">
        <v>2499</v>
      </c>
      <c r="D1213" s="21" t="s">
        <v>329</v>
      </c>
      <c r="E1213" s="21" t="s">
        <v>330</v>
      </c>
      <c r="F1213" s="21" t="s">
        <v>2846</v>
      </c>
      <c r="G1213" s="21" t="s">
        <v>2847</v>
      </c>
      <c r="H1213" s="21" t="s">
        <v>2881</v>
      </c>
      <c r="I1213" s="21" t="s">
        <v>2882</v>
      </c>
      <c r="J1213" s="21" t="s">
        <v>163</v>
      </c>
      <c r="K1213" s="21" t="s">
        <v>12</v>
      </c>
      <c r="L1213">
        <v>1080</v>
      </c>
      <c r="M1213" s="21" t="s">
        <v>49</v>
      </c>
      <c r="N1213" s="21" t="s">
        <v>14</v>
      </c>
      <c r="O1213">
        <v>0.46989999999999998</v>
      </c>
      <c r="P1213">
        <v>507.49</v>
      </c>
      <c r="Q1213">
        <v>31.425799999999999</v>
      </c>
      <c r="R1213">
        <v>0.46989900000000001</v>
      </c>
      <c r="S1213">
        <v>507.49002400000001</v>
      </c>
      <c r="T1213" s="21" t="s">
        <v>315</v>
      </c>
      <c r="U1213">
        <v>31.425799999999999</v>
      </c>
      <c r="V1213">
        <v>15948.28</v>
      </c>
      <c r="W1213">
        <v>2026</v>
      </c>
    </row>
    <row r="1214" spans="1:23" x14ac:dyDescent="0.25">
      <c r="A1214">
        <v>72035382</v>
      </c>
      <c r="B1214" s="2">
        <v>46028</v>
      </c>
      <c r="C1214" s="21" t="s">
        <v>2499</v>
      </c>
      <c r="D1214" s="21" t="s">
        <v>329</v>
      </c>
      <c r="E1214" s="21" t="s">
        <v>330</v>
      </c>
      <c r="F1214" s="21" t="s">
        <v>2836</v>
      </c>
      <c r="G1214" s="21" t="s">
        <v>2837</v>
      </c>
      <c r="H1214" s="21" t="s">
        <v>379</v>
      </c>
      <c r="I1214" s="21" t="s">
        <v>380</v>
      </c>
      <c r="J1214" s="21" t="s">
        <v>163</v>
      </c>
      <c r="K1214" s="21" t="s">
        <v>33</v>
      </c>
      <c r="L1214">
        <v>82</v>
      </c>
      <c r="M1214" s="21" t="s">
        <v>49</v>
      </c>
      <c r="N1214" s="21" t="s">
        <v>14</v>
      </c>
      <c r="O1214">
        <v>0.60270000000000001</v>
      </c>
      <c r="P1214">
        <v>49.420999999999999</v>
      </c>
      <c r="Q1214">
        <v>31.425799999999999</v>
      </c>
      <c r="R1214">
        <v>0.60270000000000001</v>
      </c>
      <c r="S1214">
        <v>49.420858000000003</v>
      </c>
      <c r="T1214" s="21" t="s">
        <v>315</v>
      </c>
      <c r="U1214">
        <v>31.425799999999999</v>
      </c>
      <c r="V1214">
        <v>1553.09</v>
      </c>
      <c r="W1214">
        <v>2026</v>
      </c>
    </row>
    <row r="1215" spans="1:23" x14ac:dyDescent="0.25">
      <c r="A1215">
        <v>72035655</v>
      </c>
      <c r="B1215" s="2">
        <v>46028</v>
      </c>
      <c r="C1215" s="21" t="s">
        <v>2496</v>
      </c>
      <c r="D1215" s="21" t="s">
        <v>329</v>
      </c>
      <c r="E1215" s="21" t="s">
        <v>330</v>
      </c>
      <c r="F1215" s="21" t="s">
        <v>2836</v>
      </c>
      <c r="G1215" s="21" t="s">
        <v>2837</v>
      </c>
      <c r="H1215" s="21" t="s">
        <v>1709</v>
      </c>
      <c r="I1215" s="21" t="s">
        <v>1710</v>
      </c>
      <c r="J1215" s="21" t="s">
        <v>163</v>
      </c>
      <c r="K1215" s="21" t="s">
        <v>33</v>
      </c>
      <c r="L1215">
        <v>1200</v>
      </c>
      <c r="M1215" s="21" t="s">
        <v>49</v>
      </c>
      <c r="N1215" s="21" t="s">
        <v>14</v>
      </c>
      <c r="O1215">
        <v>0.45590000000000003</v>
      </c>
      <c r="P1215">
        <v>547.08100000000002</v>
      </c>
      <c r="Q1215">
        <v>31.425799999999999</v>
      </c>
      <c r="R1215">
        <v>0.455899</v>
      </c>
      <c r="S1215">
        <v>547.08105999999998</v>
      </c>
      <c r="T1215" s="21" t="s">
        <v>315</v>
      </c>
      <c r="U1215">
        <v>31.425799999999999</v>
      </c>
      <c r="V1215">
        <v>17192.46</v>
      </c>
      <c r="W1215">
        <v>2026</v>
      </c>
    </row>
    <row r="1216" spans="1:23" x14ac:dyDescent="0.25">
      <c r="A1216">
        <v>72036445</v>
      </c>
      <c r="B1216" s="2">
        <v>46028</v>
      </c>
      <c r="C1216" s="21" t="s">
        <v>2551</v>
      </c>
      <c r="D1216" s="21" t="s">
        <v>329</v>
      </c>
      <c r="E1216" s="21" t="s">
        <v>330</v>
      </c>
      <c r="F1216" s="21" t="s">
        <v>2883</v>
      </c>
      <c r="G1216" s="21" t="s">
        <v>2884</v>
      </c>
      <c r="H1216" s="21" t="s">
        <v>871</v>
      </c>
      <c r="I1216" s="21" t="s">
        <v>872</v>
      </c>
      <c r="J1216" s="21" t="s">
        <v>163</v>
      </c>
      <c r="K1216" s="21" t="s">
        <v>32</v>
      </c>
      <c r="L1216">
        <v>2160</v>
      </c>
      <c r="M1216" s="21" t="s">
        <v>49</v>
      </c>
      <c r="N1216" s="21" t="s">
        <v>14</v>
      </c>
      <c r="O1216">
        <v>0.42159999999999997</v>
      </c>
      <c r="P1216">
        <v>910.65599999999995</v>
      </c>
      <c r="Q1216">
        <v>31.425799999999999</v>
      </c>
      <c r="R1216">
        <v>0.42159999999999997</v>
      </c>
      <c r="S1216">
        <v>910.65589399999999</v>
      </c>
      <c r="T1216" s="21" t="s">
        <v>315</v>
      </c>
      <c r="U1216">
        <v>31.425799999999999</v>
      </c>
      <c r="V1216">
        <v>28618.09</v>
      </c>
      <c r="W1216">
        <v>2026</v>
      </c>
    </row>
    <row r="1217" spans="1:23" x14ac:dyDescent="0.25">
      <c r="A1217">
        <v>72036459</v>
      </c>
      <c r="B1217" s="2">
        <v>46028</v>
      </c>
      <c r="C1217" s="21" t="s">
        <v>2551</v>
      </c>
      <c r="D1217" s="21" t="s">
        <v>329</v>
      </c>
      <c r="E1217" s="21" t="s">
        <v>330</v>
      </c>
      <c r="F1217" s="21" t="s">
        <v>2883</v>
      </c>
      <c r="G1217" s="21" t="s">
        <v>2884</v>
      </c>
      <c r="H1217" s="21" t="s">
        <v>2074</v>
      </c>
      <c r="I1217" s="21" t="s">
        <v>2075</v>
      </c>
      <c r="J1217" s="21" t="s">
        <v>163</v>
      </c>
      <c r="K1217" s="21" t="s">
        <v>32</v>
      </c>
      <c r="L1217">
        <v>540</v>
      </c>
      <c r="M1217" s="21" t="s">
        <v>49</v>
      </c>
      <c r="N1217" s="21" t="s">
        <v>14</v>
      </c>
      <c r="O1217">
        <v>0.42159999999999997</v>
      </c>
      <c r="P1217">
        <v>227.66399999999999</v>
      </c>
      <c r="Q1217">
        <v>31.425799999999999</v>
      </c>
      <c r="R1217">
        <v>0.42159999999999997</v>
      </c>
      <c r="S1217">
        <v>227.663893</v>
      </c>
      <c r="T1217" s="21" t="s">
        <v>315</v>
      </c>
      <c r="U1217">
        <v>31.425799999999999</v>
      </c>
      <c r="V1217">
        <v>7154.52</v>
      </c>
      <c r="W1217">
        <v>2026</v>
      </c>
    </row>
    <row r="1218" spans="1:23" x14ac:dyDescent="0.25">
      <c r="A1218">
        <v>72036465</v>
      </c>
      <c r="B1218" s="2">
        <v>46028</v>
      </c>
      <c r="C1218" s="21" t="s">
        <v>2551</v>
      </c>
      <c r="D1218" s="21" t="s">
        <v>329</v>
      </c>
      <c r="E1218" s="21" t="s">
        <v>330</v>
      </c>
      <c r="F1218" s="21" t="s">
        <v>2883</v>
      </c>
      <c r="G1218" s="21" t="s">
        <v>2884</v>
      </c>
      <c r="H1218" s="21" t="s">
        <v>816</v>
      </c>
      <c r="I1218" s="21" t="s">
        <v>817</v>
      </c>
      <c r="J1218" s="21" t="s">
        <v>163</v>
      </c>
      <c r="K1218" s="21" t="s">
        <v>32</v>
      </c>
      <c r="L1218">
        <v>1080</v>
      </c>
      <c r="M1218" s="21" t="s">
        <v>49</v>
      </c>
      <c r="N1218" s="21" t="s">
        <v>14</v>
      </c>
      <c r="O1218">
        <v>0.42159999999999997</v>
      </c>
      <c r="P1218">
        <v>455.33</v>
      </c>
      <c r="Q1218">
        <v>31.425799999999999</v>
      </c>
      <c r="R1218">
        <v>0.42159999999999997</v>
      </c>
      <c r="S1218">
        <v>455.330015</v>
      </c>
      <c r="T1218" s="21" t="s">
        <v>315</v>
      </c>
      <c r="U1218">
        <v>31.425799999999999</v>
      </c>
      <c r="V1218">
        <v>14309.11</v>
      </c>
      <c r="W1218">
        <v>2026</v>
      </c>
    </row>
    <row r="1219" spans="1:23" x14ac:dyDescent="0.25">
      <c r="A1219">
        <v>72033202</v>
      </c>
      <c r="B1219" s="2">
        <v>46034</v>
      </c>
      <c r="C1219" s="21" t="s">
        <v>2406</v>
      </c>
      <c r="D1219" s="21" t="s">
        <v>329</v>
      </c>
      <c r="E1219" s="21" t="s">
        <v>330</v>
      </c>
      <c r="F1219" s="21" t="s">
        <v>2885</v>
      </c>
      <c r="G1219" s="21" t="s">
        <v>2886</v>
      </c>
      <c r="H1219" s="21" t="s">
        <v>527</v>
      </c>
      <c r="I1219" s="21" t="s">
        <v>968</v>
      </c>
      <c r="J1219" s="21" t="s">
        <v>163</v>
      </c>
      <c r="K1219" s="21" t="s">
        <v>557</v>
      </c>
      <c r="L1219">
        <v>4640</v>
      </c>
      <c r="M1219" s="21" t="s">
        <v>49</v>
      </c>
      <c r="N1219" s="21" t="s">
        <v>14</v>
      </c>
      <c r="O1219">
        <v>1.3185</v>
      </c>
      <c r="P1219">
        <v>6117.84</v>
      </c>
      <c r="Q1219">
        <v>31.4496</v>
      </c>
      <c r="R1219">
        <v>1.3185</v>
      </c>
      <c r="S1219">
        <v>6117.8399719999998</v>
      </c>
      <c r="T1219" s="21" t="s">
        <v>315</v>
      </c>
      <c r="U1219">
        <v>31.4496</v>
      </c>
      <c r="V1219">
        <v>192403.62</v>
      </c>
      <c r="W1219">
        <v>2026</v>
      </c>
    </row>
    <row r="1220" spans="1:23" x14ac:dyDescent="0.25">
      <c r="A1220">
        <v>72033203</v>
      </c>
      <c r="B1220" s="2">
        <v>46034</v>
      </c>
      <c r="C1220" s="21" t="s">
        <v>2406</v>
      </c>
      <c r="D1220" s="21" t="s">
        <v>329</v>
      </c>
      <c r="E1220" s="21" t="s">
        <v>330</v>
      </c>
      <c r="F1220" s="21" t="s">
        <v>2885</v>
      </c>
      <c r="G1220" s="21" t="s">
        <v>2886</v>
      </c>
      <c r="H1220" s="21" t="s">
        <v>527</v>
      </c>
      <c r="I1220" s="21" t="s">
        <v>968</v>
      </c>
      <c r="J1220" s="21" t="s">
        <v>163</v>
      </c>
      <c r="K1220" s="21" t="s">
        <v>557</v>
      </c>
      <c r="L1220">
        <v>640</v>
      </c>
      <c r="M1220" s="21" t="s">
        <v>49</v>
      </c>
      <c r="N1220" s="21" t="s">
        <v>14</v>
      </c>
      <c r="O1220">
        <v>1.3185</v>
      </c>
      <c r="P1220">
        <v>843.84</v>
      </c>
      <c r="Q1220">
        <v>31.4496</v>
      </c>
      <c r="R1220">
        <v>1.3185</v>
      </c>
      <c r="S1220">
        <v>843.83998499999996</v>
      </c>
      <c r="T1220" s="21" t="s">
        <v>315</v>
      </c>
      <c r="U1220">
        <v>31.4496</v>
      </c>
      <c r="V1220">
        <v>26538.43</v>
      </c>
      <c r="W1220">
        <v>2026</v>
      </c>
    </row>
    <row r="1221" spans="1:23" x14ac:dyDescent="0.25">
      <c r="A1221">
        <v>72033203</v>
      </c>
      <c r="B1221" s="2">
        <v>46034</v>
      </c>
      <c r="C1221" s="21" t="s">
        <v>2406</v>
      </c>
      <c r="D1221" s="21" t="s">
        <v>329</v>
      </c>
      <c r="E1221" s="21" t="s">
        <v>330</v>
      </c>
      <c r="F1221" s="21" t="s">
        <v>2899</v>
      </c>
      <c r="G1221" s="21" t="s">
        <v>2900</v>
      </c>
      <c r="H1221" s="21" t="s">
        <v>527</v>
      </c>
      <c r="I1221" s="21" t="s">
        <v>968</v>
      </c>
      <c r="J1221" s="21" t="s">
        <v>163</v>
      </c>
      <c r="K1221" s="21" t="s">
        <v>557</v>
      </c>
      <c r="L1221">
        <v>960</v>
      </c>
      <c r="M1221" s="21" t="s">
        <v>49</v>
      </c>
      <c r="N1221" s="21" t="s">
        <v>14</v>
      </c>
      <c r="O1221">
        <v>1.3185</v>
      </c>
      <c r="P1221">
        <v>1265.76</v>
      </c>
      <c r="Q1221">
        <v>31.4496</v>
      </c>
      <c r="R1221">
        <v>1.3185</v>
      </c>
      <c r="S1221">
        <v>1265.7601360000001</v>
      </c>
      <c r="T1221" s="21" t="s">
        <v>315</v>
      </c>
      <c r="U1221">
        <v>31.4496</v>
      </c>
      <c r="V1221">
        <v>39807.65</v>
      </c>
      <c r="W1221">
        <v>2026</v>
      </c>
    </row>
    <row r="1222" spans="1:23" x14ac:dyDescent="0.25">
      <c r="A1222">
        <v>72033204</v>
      </c>
      <c r="B1222" s="2">
        <v>46034</v>
      </c>
      <c r="C1222" s="21" t="s">
        <v>2406</v>
      </c>
      <c r="D1222" s="21" t="s">
        <v>329</v>
      </c>
      <c r="E1222" s="21" t="s">
        <v>330</v>
      </c>
      <c r="F1222" s="21" t="s">
        <v>2899</v>
      </c>
      <c r="G1222" s="21" t="s">
        <v>2900</v>
      </c>
      <c r="H1222" s="21" t="s">
        <v>527</v>
      </c>
      <c r="I1222" s="21" t="s">
        <v>968</v>
      </c>
      <c r="J1222" s="21" t="s">
        <v>163</v>
      </c>
      <c r="K1222" s="21" t="s">
        <v>557</v>
      </c>
      <c r="L1222">
        <v>400</v>
      </c>
      <c r="M1222" s="21" t="s">
        <v>49</v>
      </c>
      <c r="N1222" s="21" t="s">
        <v>14</v>
      </c>
      <c r="O1222">
        <v>1.3185</v>
      </c>
      <c r="P1222">
        <v>527.4</v>
      </c>
      <c r="Q1222">
        <v>31.4496</v>
      </c>
      <c r="R1222">
        <v>1.3185</v>
      </c>
      <c r="S1222">
        <v>527.40003000000002</v>
      </c>
      <c r="T1222" s="21" t="s">
        <v>315</v>
      </c>
      <c r="U1222">
        <v>31.4496</v>
      </c>
      <c r="V1222">
        <v>16586.52</v>
      </c>
      <c r="W1222">
        <v>2026</v>
      </c>
    </row>
    <row r="1223" spans="1:23" x14ac:dyDescent="0.25">
      <c r="A1223">
        <v>72033468</v>
      </c>
      <c r="B1223" s="2">
        <v>46034</v>
      </c>
      <c r="C1223" s="21" t="s">
        <v>2405</v>
      </c>
      <c r="D1223" s="21" t="s">
        <v>329</v>
      </c>
      <c r="E1223" s="21" t="s">
        <v>330</v>
      </c>
      <c r="F1223" s="21" t="s">
        <v>2885</v>
      </c>
      <c r="G1223" s="21" t="s">
        <v>2886</v>
      </c>
      <c r="H1223" s="21" t="s">
        <v>527</v>
      </c>
      <c r="I1223" s="21" t="s">
        <v>968</v>
      </c>
      <c r="J1223" s="21" t="s">
        <v>163</v>
      </c>
      <c r="K1223" s="21" t="s">
        <v>557</v>
      </c>
      <c r="L1223">
        <v>2080</v>
      </c>
      <c r="M1223" s="21" t="s">
        <v>49</v>
      </c>
      <c r="N1223" s="21" t="s">
        <v>14</v>
      </c>
      <c r="O1223">
        <v>1.3185</v>
      </c>
      <c r="P1223">
        <v>2742.48</v>
      </c>
      <c r="Q1223">
        <v>31.4496</v>
      </c>
      <c r="R1223">
        <v>1.3185</v>
      </c>
      <c r="S1223">
        <v>2742.4800310000001</v>
      </c>
      <c r="T1223" s="21" t="s">
        <v>315</v>
      </c>
      <c r="U1223">
        <v>31.4496</v>
      </c>
      <c r="V1223">
        <v>86249.9</v>
      </c>
      <c r="W1223">
        <v>2026</v>
      </c>
    </row>
    <row r="1224" spans="1:23" x14ac:dyDescent="0.25">
      <c r="A1224">
        <v>72033468</v>
      </c>
      <c r="B1224" s="2">
        <v>46034</v>
      </c>
      <c r="C1224" s="21" t="s">
        <v>2405</v>
      </c>
      <c r="D1224" s="21" t="s">
        <v>329</v>
      </c>
      <c r="E1224" s="21" t="s">
        <v>330</v>
      </c>
      <c r="F1224" s="21" t="s">
        <v>2885</v>
      </c>
      <c r="G1224" s="21" t="s">
        <v>2886</v>
      </c>
      <c r="H1224" s="21" t="s">
        <v>639</v>
      </c>
      <c r="I1224" s="21" t="s">
        <v>640</v>
      </c>
      <c r="J1224" s="21" t="s">
        <v>163</v>
      </c>
      <c r="K1224" s="21" t="s">
        <v>557</v>
      </c>
      <c r="L1224">
        <v>1686</v>
      </c>
      <c r="M1224" s="21" t="s">
        <v>49</v>
      </c>
      <c r="N1224" s="21" t="s">
        <v>14</v>
      </c>
      <c r="O1224">
        <v>1.3237000000000001</v>
      </c>
      <c r="P1224">
        <v>2231.7579999999998</v>
      </c>
      <c r="Q1224">
        <v>31.4496</v>
      </c>
      <c r="R1224">
        <v>1.3237000000000001</v>
      </c>
      <c r="S1224">
        <v>2231.7581140000002</v>
      </c>
      <c r="T1224" s="21" t="s">
        <v>315</v>
      </c>
      <c r="U1224">
        <v>31.4496</v>
      </c>
      <c r="V1224">
        <v>70187.899999999994</v>
      </c>
      <c r="W1224">
        <v>2026</v>
      </c>
    </row>
    <row r="1225" spans="1:23" x14ac:dyDescent="0.25">
      <c r="A1225">
        <v>72033778</v>
      </c>
      <c r="B1225" s="2">
        <v>46034</v>
      </c>
      <c r="C1225" s="21" t="s">
        <v>2454</v>
      </c>
      <c r="D1225" s="21" t="s">
        <v>329</v>
      </c>
      <c r="E1225" s="21" t="s">
        <v>330</v>
      </c>
      <c r="F1225" s="21" t="s">
        <v>2885</v>
      </c>
      <c r="G1225" s="21" t="s">
        <v>2886</v>
      </c>
      <c r="H1225" s="21" t="s">
        <v>477</v>
      </c>
      <c r="I1225" s="21" t="s">
        <v>967</v>
      </c>
      <c r="J1225" s="21" t="s">
        <v>163</v>
      </c>
      <c r="K1225" s="21" t="s">
        <v>557</v>
      </c>
      <c r="L1225">
        <v>1653</v>
      </c>
      <c r="M1225" s="21" t="s">
        <v>49</v>
      </c>
      <c r="N1225" s="21" t="s">
        <v>14</v>
      </c>
      <c r="O1225">
        <v>1.3185</v>
      </c>
      <c r="P1225">
        <v>2179.4810000000002</v>
      </c>
      <c r="Q1225">
        <v>31.4496</v>
      </c>
      <c r="R1225">
        <v>1.3185</v>
      </c>
      <c r="S1225">
        <v>2179.4811380000001</v>
      </c>
      <c r="T1225" s="21" t="s">
        <v>315</v>
      </c>
      <c r="U1225">
        <v>31.4496</v>
      </c>
      <c r="V1225">
        <v>68543.81</v>
      </c>
      <c r="W1225">
        <v>2026</v>
      </c>
    </row>
    <row r="1226" spans="1:23" x14ac:dyDescent="0.25">
      <c r="A1226">
        <v>72033779</v>
      </c>
      <c r="B1226" s="2">
        <v>46034</v>
      </c>
      <c r="C1226" s="21" t="s">
        <v>2454</v>
      </c>
      <c r="D1226" s="21" t="s">
        <v>329</v>
      </c>
      <c r="E1226" s="21" t="s">
        <v>330</v>
      </c>
      <c r="F1226" s="21" t="s">
        <v>2853</v>
      </c>
      <c r="G1226" s="21" t="s">
        <v>2854</v>
      </c>
      <c r="H1226" s="21" t="s">
        <v>582</v>
      </c>
      <c r="I1226" s="21" t="s">
        <v>966</v>
      </c>
      <c r="J1226" s="21" t="s">
        <v>163</v>
      </c>
      <c r="K1226" s="21" t="s">
        <v>32</v>
      </c>
      <c r="L1226">
        <v>1680</v>
      </c>
      <c r="M1226" s="21" t="s">
        <v>49</v>
      </c>
      <c r="N1226" s="21" t="s">
        <v>14</v>
      </c>
      <c r="O1226">
        <v>1.3260000000000001</v>
      </c>
      <c r="P1226">
        <v>2227.6799999999998</v>
      </c>
      <c r="Q1226">
        <v>31.4496</v>
      </c>
      <c r="R1226">
        <v>1.3260000000000001</v>
      </c>
      <c r="S1226">
        <v>2227.6798429999999</v>
      </c>
      <c r="T1226" s="21" t="s">
        <v>315</v>
      </c>
      <c r="U1226">
        <v>31.4496</v>
      </c>
      <c r="V1226">
        <v>70059.64</v>
      </c>
      <c r="W1226">
        <v>2026</v>
      </c>
    </row>
    <row r="1227" spans="1:23" x14ac:dyDescent="0.25">
      <c r="A1227">
        <v>72033786</v>
      </c>
      <c r="B1227" s="2">
        <v>46034</v>
      </c>
      <c r="C1227" s="21" t="s">
        <v>2454</v>
      </c>
      <c r="D1227" s="21" t="s">
        <v>329</v>
      </c>
      <c r="E1227" s="21" t="s">
        <v>330</v>
      </c>
      <c r="F1227" s="21" t="s">
        <v>2899</v>
      </c>
      <c r="G1227" s="21" t="s">
        <v>2900</v>
      </c>
      <c r="H1227" s="21" t="s">
        <v>527</v>
      </c>
      <c r="I1227" s="21" t="s">
        <v>968</v>
      </c>
      <c r="J1227" s="21" t="s">
        <v>163</v>
      </c>
      <c r="K1227" s="21" t="s">
        <v>557</v>
      </c>
      <c r="L1227">
        <v>5120</v>
      </c>
      <c r="M1227" s="21" t="s">
        <v>49</v>
      </c>
      <c r="N1227" s="21" t="s">
        <v>14</v>
      </c>
      <c r="O1227">
        <v>1.3185</v>
      </c>
      <c r="P1227">
        <v>6750.72</v>
      </c>
      <c r="Q1227">
        <v>31.4496</v>
      </c>
      <c r="R1227">
        <v>1.3185</v>
      </c>
      <c r="S1227">
        <v>6750.719881</v>
      </c>
      <c r="T1227" s="21" t="s">
        <v>315</v>
      </c>
      <c r="U1227">
        <v>31.4496</v>
      </c>
      <c r="V1227">
        <v>212307.44</v>
      </c>
      <c r="W1227">
        <v>2026</v>
      </c>
    </row>
    <row r="1228" spans="1:23" x14ac:dyDescent="0.25">
      <c r="A1228">
        <v>72033787</v>
      </c>
      <c r="B1228" s="2">
        <v>46034</v>
      </c>
      <c r="C1228" s="21" t="s">
        <v>2454</v>
      </c>
      <c r="D1228" s="21" t="s">
        <v>329</v>
      </c>
      <c r="E1228" s="21" t="s">
        <v>330</v>
      </c>
      <c r="F1228" s="21" t="s">
        <v>2853</v>
      </c>
      <c r="G1228" s="21" t="s">
        <v>2854</v>
      </c>
      <c r="H1228" s="21" t="s">
        <v>906</v>
      </c>
      <c r="I1228" s="21" t="s">
        <v>969</v>
      </c>
      <c r="J1228" s="21" t="s">
        <v>163</v>
      </c>
      <c r="K1228" s="21" t="s">
        <v>32</v>
      </c>
      <c r="L1228">
        <v>600</v>
      </c>
      <c r="M1228" s="21" t="s">
        <v>49</v>
      </c>
      <c r="N1228" s="21" t="s">
        <v>14</v>
      </c>
      <c r="O1228">
        <v>1.1202000000000001</v>
      </c>
      <c r="P1228">
        <v>672.12</v>
      </c>
      <c r="Q1228">
        <v>31.4496</v>
      </c>
      <c r="R1228">
        <v>1.1201989999999999</v>
      </c>
      <c r="S1228">
        <v>672.12015399999996</v>
      </c>
      <c r="T1228" s="21" t="s">
        <v>315</v>
      </c>
      <c r="U1228">
        <v>31.4496</v>
      </c>
      <c r="V1228">
        <v>21137.91</v>
      </c>
      <c r="W1228">
        <v>2026</v>
      </c>
    </row>
    <row r="1229" spans="1:23" x14ac:dyDescent="0.25">
      <c r="A1229">
        <v>72033789</v>
      </c>
      <c r="B1229" s="2">
        <v>46034</v>
      </c>
      <c r="C1229" s="21" t="s">
        <v>2454</v>
      </c>
      <c r="D1229" s="21" t="s">
        <v>329</v>
      </c>
      <c r="E1229" s="21" t="s">
        <v>330</v>
      </c>
      <c r="F1229" s="21" t="s">
        <v>2885</v>
      </c>
      <c r="G1229" s="21" t="s">
        <v>2886</v>
      </c>
      <c r="H1229" s="21" t="s">
        <v>639</v>
      </c>
      <c r="I1229" s="21" t="s">
        <v>640</v>
      </c>
      <c r="J1229" s="21" t="s">
        <v>163</v>
      </c>
      <c r="K1229" s="21" t="s">
        <v>557</v>
      </c>
      <c r="L1229">
        <v>3335</v>
      </c>
      <c r="M1229" s="21" t="s">
        <v>49</v>
      </c>
      <c r="N1229" s="21" t="s">
        <v>14</v>
      </c>
      <c r="O1229">
        <v>1.3237000000000001</v>
      </c>
      <c r="P1229">
        <v>4414.54</v>
      </c>
      <c r="Q1229">
        <v>31.4496</v>
      </c>
      <c r="R1229">
        <v>1.3237000000000001</v>
      </c>
      <c r="S1229">
        <v>4414.5400890000001</v>
      </c>
      <c r="T1229" s="21" t="s">
        <v>315</v>
      </c>
      <c r="U1229">
        <v>31.4496</v>
      </c>
      <c r="V1229">
        <v>138835.51999999999</v>
      </c>
      <c r="W1229">
        <v>2026</v>
      </c>
    </row>
    <row r="1230" spans="1:23" x14ac:dyDescent="0.25">
      <c r="A1230">
        <v>72033790</v>
      </c>
      <c r="B1230" s="2">
        <v>46034</v>
      </c>
      <c r="C1230" s="21" t="s">
        <v>2454</v>
      </c>
      <c r="D1230" s="21" t="s">
        <v>329</v>
      </c>
      <c r="E1230" s="21" t="s">
        <v>330</v>
      </c>
      <c r="F1230" s="21" t="s">
        <v>2885</v>
      </c>
      <c r="G1230" s="21" t="s">
        <v>2886</v>
      </c>
      <c r="H1230" s="21" t="s">
        <v>958</v>
      </c>
      <c r="I1230" s="21" t="s">
        <v>959</v>
      </c>
      <c r="J1230" s="21" t="s">
        <v>163</v>
      </c>
      <c r="K1230" s="21" t="s">
        <v>557</v>
      </c>
      <c r="L1230">
        <v>1698</v>
      </c>
      <c r="M1230" s="21" t="s">
        <v>49</v>
      </c>
      <c r="N1230" s="21" t="s">
        <v>14</v>
      </c>
      <c r="O1230">
        <v>1.3237000000000001</v>
      </c>
      <c r="P1230">
        <v>2247.643</v>
      </c>
      <c r="Q1230">
        <v>31.4496</v>
      </c>
      <c r="R1230">
        <v>1.3237000000000001</v>
      </c>
      <c r="S1230">
        <v>2247.642895</v>
      </c>
      <c r="T1230" s="21" t="s">
        <v>315</v>
      </c>
      <c r="U1230">
        <v>31.4496</v>
      </c>
      <c r="V1230">
        <v>70687.47</v>
      </c>
      <c r="W1230">
        <v>2026</v>
      </c>
    </row>
    <row r="1231" spans="1:23" x14ac:dyDescent="0.25">
      <c r="A1231">
        <v>72033791</v>
      </c>
      <c r="B1231" s="2">
        <v>46034</v>
      </c>
      <c r="C1231" s="21" t="s">
        <v>2454</v>
      </c>
      <c r="D1231" s="21" t="s">
        <v>329</v>
      </c>
      <c r="E1231" s="21" t="s">
        <v>330</v>
      </c>
      <c r="F1231" s="21" t="s">
        <v>2885</v>
      </c>
      <c r="G1231" s="21" t="s">
        <v>2886</v>
      </c>
      <c r="H1231" s="21" t="s">
        <v>477</v>
      </c>
      <c r="I1231" s="21" t="s">
        <v>967</v>
      </c>
      <c r="J1231" s="21" t="s">
        <v>163</v>
      </c>
      <c r="K1231" s="21" t="s">
        <v>557</v>
      </c>
      <c r="L1231">
        <v>2812</v>
      </c>
      <c r="M1231" s="21" t="s">
        <v>49</v>
      </c>
      <c r="N1231" s="21" t="s">
        <v>14</v>
      </c>
      <c r="O1231">
        <v>1.3185</v>
      </c>
      <c r="P1231">
        <v>3707.62</v>
      </c>
      <c r="Q1231">
        <v>31.4496</v>
      </c>
      <c r="R1231">
        <v>1.3185</v>
      </c>
      <c r="S1231">
        <v>3707.620128</v>
      </c>
      <c r="T1231" s="21" t="s">
        <v>315</v>
      </c>
      <c r="U1231">
        <v>31.4496</v>
      </c>
      <c r="V1231">
        <v>116603.17</v>
      </c>
      <c r="W1231">
        <v>2026</v>
      </c>
    </row>
    <row r="1232" spans="1:23" x14ac:dyDescent="0.25">
      <c r="A1232">
        <v>72033791</v>
      </c>
      <c r="B1232" s="2">
        <v>46034</v>
      </c>
      <c r="C1232" s="21" t="s">
        <v>2454</v>
      </c>
      <c r="D1232" s="21" t="s">
        <v>329</v>
      </c>
      <c r="E1232" s="21" t="s">
        <v>330</v>
      </c>
      <c r="F1232" s="21" t="s">
        <v>2899</v>
      </c>
      <c r="G1232" s="21" t="s">
        <v>2900</v>
      </c>
      <c r="H1232" s="21" t="s">
        <v>477</v>
      </c>
      <c r="I1232" s="21" t="s">
        <v>967</v>
      </c>
      <c r="J1232" s="21" t="s">
        <v>163</v>
      </c>
      <c r="K1232" s="21" t="s">
        <v>557</v>
      </c>
      <c r="L1232">
        <v>320</v>
      </c>
      <c r="M1232" s="21" t="s">
        <v>49</v>
      </c>
      <c r="N1232" s="21" t="s">
        <v>14</v>
      </c>
      <c r="O1232">
        <v>1.3185</v>
      </c>
      <c r="P1232">
        <v>421.92</v>
      </c>
      <c r="Q1232">
        <v>31.4496</v>
      </c>
      <c r="R1232">
        <v>1.3185</v>
      </c>
      <c r="S1232">
        <v>421.92015099999998</v>
      </c>
      <c r="T1232" s="21" t="s">
        <v>315</v>
      </c>
      <c r="U1232">
        <v>31.4496</v>
      </c>
      <c r="V1232">
        <v>13269.22</v>
      </c>
      <c r="W1232">
        <v>2026</v>
      </c>
    </row>
    <row r="1233" spans="1:23" x14ac:dyDescent="0.25">
      <c r="A1233">
        <v>72033792</v>
      </c>
      <c r="B1233" s="2">
        <v>46034</v>
      </c>
      <c r="C1233" s="21" t="s">
        <v>2454</v>
      </c>
      <c r="D1233" s="21" t="s">
        <v>329</v>
      </c>
      <c r="E1233" s="21" t="s">
        <v>330</v>
      </c>
      <c r="F1233" s="21" t="s">
        <v>2853</v>
      </c>
      <c r="G1233" s="21" t="s">
        <v>2854</v>
      </c>
      <c r="H1233" s="21" t="s">
        <v>562</v>
      </c>
      <c r="I1233" s="21" t="s">
        <v>965</v>
      </c>
      <c r="J1233" s="21" t="s">
        <v>163</v>
      </c>
      <c r="K1233" s="21" t="s">
        <v>32</v>
      </c>
      <c r="L1233">
        <v>1000</v>
      </c>
      <c r="M1233" s="21" t="s">
        <v>49</v>
      </c>
      <c r="N1233" s="21" t="s">
        <v>14</v>
      </c>
      <c r="O1233">
        <v>1.1353</v>
      </c>
      <c r="P1233">
        <v>1135.3</v>
      </c>
      <c r="Q1233">
        <v>31.4496</v>
      </c>
      <c r="R1233">
        <v>1.1352990000000001</v>
      </c>
      <c r="S1233">
        <v>1135.299972</v>
      </c>
      <c r="T1233" s="21" t="s">
        <v>315</v>
      </c>
      <c r="U1233">
        <v>31.4496</v>
      </c>
      <c r="V1233">
        <v>35704.730000000003</v>
      </c>
      <c r="W1233">
        <v>2026</v>
      </c>
    </row>
    <row r="1234" spans="1:23" x14ac:dyDescent="0.25">
      <c r="A1234">
        <v>72033796</v>
      </c>
      <c r="B1234" s="2">
        <v>46034</v>
      </c>
      <c r="C1234" s="21" t="s">
        <v>2454</v>
      </c>
      <c r="D1234" s="21" t="s">
        <v>329</v>
      </c>
      <c r="E1234" s="21" t="s">
        <v>330</v>
      </c>
      <c r="F1234" s="21" t="s">
        <v>2885</v>
      </c>
      <c r="G1234" s="21" t="s">
        <v>2886</v>
      </c>
      <c r="H1234" s="21" t="s">
        <v>675</v>
      </c>
      <c r="I1234" s="21" t="s">
        <v>676</v>
      </c>
      <c r="J1234" s="21" t="s">
        <v>163</v>
      </c>
      <c r="K1234" s="21" t="s">
        <v>557</v>
      </c>
      <c r="L1234">
        <v>1824</v>
      </c>
      <c r="M1234" s="21" t="s">
        <v>49</v>
      </c>
      <c r="N1234" s="21" t="s">
        <v>14</v>
      </c>
      <c r="O1234">
        <v>1.3185</v>
      </c>
      <c r="P1234">
        <v>2404.944</v>
      </c>
      <c r="Q1234">
        <v>31.4496</v>
      </c>
      <c r="R1234">
        <v>1.3185</v>
      </c>
      <c r="S1234">
        <v>2404.944101</v>
      </c>
      <c r="T1234" s="21" t="s">
        <v>315</v>
      </c>
      <c r="U1234">
        <v>31.4496</v>
      </c>
      <c r="V1234">
        <v>75634.53</v>
      </c>
      <c r="W1234">
        <v>2026</v>
      </c>
    </row>
    <row r="1235" spans="1:23" x14ac:dyDescent="0.25">
      <c r="A1235">
        <v>72033798</v>
      </c>
      <c r="B1235" s="2">
        <v>46034</v>
      </c>
      <c r="C1235" s="21" t="s">
        <v>2454</v>
      </c>
      <c r="D1235" s="21" t="s">
        <v>329</v>
      </c>
      <c r="E1235" s="21" t="s">
        <v>330</v>
      </c>
      <c r="F1235" s="21" t="s">
        <v>2899</v>
      </c>
      <c r="G1235" s="21" t="s">
        <v>2900</v>
      </c>
      <c r="H1235" s="21" t="s">
        <v>1705</v>
      </c>
      <c r="I1235" s="21" t="s">
        <v>1706</v>
      </c>
      <c r="J1235" s="21" t="s">
        <v>163</v>
      </c>
      <c r="K1235" s="21" t="s">
        <v>557</v>
      </c>
      <c r="L1235">
        <v>1800</v>
      </c>
      <c r="M1235" s="21" t="s">
        <v>49</v>
      </c>
      <c r="N1235" s="21" t="s">
        <v>14</v>
      </c>
      <c r="O1235">
        <v>1.3185</v>
      </c>
      <c r="P1235">
        <v>2373.3000000000002</v>
      </c>
      <c r="Q1235">
        <v>31.4496</v>
      </c>
      <c r="R1235">
        <v>1.3185</v>
      </c>
      <c r="S1235">
        <v>2373.3001370000002</v>
      </c>
      <c r="T1235" s="21" t="s">
        <v>315</v>
      </c>
      <c r="U1235">
        <v>31.4496</v>
      </c>
      <c r="V1235">
        <v>74639.34</v>
      </c>
      <c r="W1235">
        <v>2026</v>
      </c>
    </row>
    <row r="1236" spans="1:23" x14ac:dyDescent="0.25">
      <c r="A1236">
        <v>72033803</v>
      </c>
      <c r="B1236" s="2">
        <v>46034</v>
      </c>
      <c r="C1236" s="21" t="s">
        <v>2454</v>
      </c>
      <c r="D1236" s="21" t="s">
        <v>329</v>
      </c>
      <c r="E1236" s="21" t="s">
        <v>330</v>
      </c>
      <c r="F1236" s="21" t="s">
        <v>2861</v>
      </c>
      <c r="G1236" s="21" t="s">
        <v>2862</v>
      </c>
      <c r="H1236" s="21" t="s">
        <v>1705</v>
      </c>
      <c r="I1236" s="21" t="s">
        <v>1706</v>
      </c>
      <c r="J1236" s="21" t="s">
        <v>163</v>
      </c>
      <c r="K1236" s="21" t="s">
        <v>32</v>
      </c>
      <c r="L1236">
        <v>1461</v>
      </c>
      <c r="M1236" s="21" t="s">
        <v>49</v>
      </c>
      <c r="N1236" s="21" t="s">
        <v>14</v>
      </c>
      <c r="O1236">
        <v>1.3185</v>
      </c>
      <c r="P1236">
        <v>1926.329</v>
      </c>
      <c r="Q1236">
        <v>31.4496</v>
      </c>
      <c r="R1236">
        <v>1.3185</v>
      </c>
      <c r="S1236">
        <v>1926.3291099999999</v>
      </c>
      <c r="T1236" s="21" t="s">
        <v>315</v>
      </c>
      <c r="U1236">
        <v>31.4496</v>
      </c>
      <c r="V1236">
        <v>60582.28</v>
      </c>
      <c r="W1236">
        <v>2026</v>
      </c>
    </row>
    <row r="1237" spans="1:23" x14ac:dyDescent="0.25">
      <c r="A1237">
        <v>72034092</v>
      </c>
      <c r="B1237" s="2">
        <v>46034</v>
      </c>
      <c r="C1237" s="21" t="s">
        <v>2442</v>
      </c>
      <c r="D1237" s="21" t="s">
        <v>329</v>
      </c>
      <c r="E1237" s="21" t="s">
        <v>330</v>
      </c>
      <c r="F1237" s="21" t="s">
        <v>2819</v>
      </c>
      <c r="G1237" s="21" t="s">
        <v>2820</v>
      </c>
      <c r="H1237" s="21" t="s">
        <v>2174</v>
      </c>
      <c r="I1237" s="21" t="s">
        <v>2175</v>
      </c>
      <c r="J1237" s="21" t="s">
        <v>163</v>
      </c>
      <c r="K1237" s="21" t="s">
        <v>32</v>
      </c>
      <c r="L1237">
        <v>308</v>
      </c>
      <c r="M1237" s="21" t="s">
        <v>49</v>
      </c>
      <c r="N1237" s="21" t="s">
        <v>14</v>
      </c>
      <c r="O1237">
        <v>1.7985</v>
      </c>
      <c r="P1237">
        <v>553.93799999999999</v>
      </c>
      <c r="Q1237">
        <v>31.4496</v>
      </c>
      <c r="R1237">
        <v>1.7985</v>
      </c>
      <c r="S1237">
        <v>553.93804599999999</v>
      </c>
      <c r="T1237" s="21" t="s">
        <v>315</v>
      </c>
      <c r="U1237">
        <v>31.4496</v>
      </c>
      <c r="V1237">
        <v>17421.13</v>
      </c>
      <c r="W1237">
        <v>2026</v>
      </c>
    </row>
    <row r="1238" spans="1:23" x14ac:dyDescent="0.25">
      <c r="A1238">
        <v>72034224</v>
      </c>
      <c r="B1238" s="2">
        <v>46034</v>
      </c>
      <c r="C1238" s="21" t="s">
        <v>2448</v>
      </c>
      <c r="D1238" s="21" t="s">
        <v>329</v>
      </c>
      <c r="E1238" s="21" t="s">
        <v>330</v>
      </c>
      <c r="F1238" s="21" t="s">
        <v>2819</v>
      </c>
      <c r="G1238" s="21" t="s">
        <v>2820</v>
      </c>
      <c r="H1238" s="21" t="s">
        <v>1216</v>
      </c>
      <c r="I1238" s="21" t="s">
        <v>1217</v>
      </c>
      <c r="J1238" s="21" t="s">
        <v>163</v>
      </c>
      <c r="K1238" s="21" t="s">
        <v>32</v>
      </c>
      <c r="L1238">
        <v>882</v>
      </c>
      <c r="M1238" s="21" t="s">
        <v>49</v>
      </c>
      <c r="N1238" s="21" t="s">
        <v>14</v>
      </c>
      <c r="O1238">
        <v>1.7985</v>
      </c>
      <c r="P1238">
        <v>1586.277</v>
      </c>
      <c r="Q1238">
        <v>31.4496</v>
      </c>
      <c r="R1238">
        <v>1.7985</v>
      </c>
      <c r="S1238">
        <v>1586.27709</v>
      </c>
      <c r="T1238" s="21" t="s">
        <v>315</v>
      </c>
      <c r="U1238">
        <v>31.4496</v>
      </c>
      <c r="V1238">
        <v>49887.78</v>
      </c>
      <c r="W1238">
        <v>2026</v>
      </c>
    </row>
    <row r="1239" spans="1:23" x14ac:dyDescent="0.25">
      <c r="A1239">
        <v>72034228</v>
      </c>
      <c r="B1239" s="2">
        <v>46034</v>
      </c>
      <c r="C1239" s="21" t="s">
        <v>2448</v>
      </c>
      <c r="D1239" s="21" t="s">
        <v>329</v>
      </c>
      <c r="E1239" s="21" t="s">
        <v>330</v>
      </c>
      <c r="F1239" s="21" t="s">
        <v>2819</v>
      </c>
      <c r="G1239" s="21" t="s">
        <v>2820</v>
      </c>
      <c r="H1239" s="21" t="s">
        <v>527</v>
      </c>
      <c r="I1239" s="21" t="s">
        <v>968</v>
      </c>
      <c r="J1239" s="21" t="s">
        <v>163</v>
      </c>
      <c r="K1239" s="21" t="s">
        <v>32</v>
      </c>
      <c r="L1239">
        <v>1280</v>
      </c>
      <c r="M1239" s="21" t="s">
        <v>49</v>
      </c>
      <c r="N1239" s="21" t="s">
        <v>14</v>
      </c>
      <c r="O1239">
        <v>1.3185</v>
      </c>
      <c r="P1239">
        <v>1687.68</v>
      </c>
      <c r="Q1239">
        <v>31.4496</v>
      </c>
      <c r="R1239">
        <v>1.3185</v>
      </c>
      <c r="S1239">
        <v>1687.6799699999999</v>
      </c>
      <c r="T1239" s="21" t="s">
        <v>315</v>
      </c>
      <c r="U1239">
        <v>31.4496</v>
      </c>
      <c r="V1239">
        <v>53076.86</v>
      </c>
      <c r="W1239">
        <v>2026</v>
      </c>
    </row>
    <row r="1240" spans="1:23" x14ac:dyDescent="0.25">
      <c r="A1240">
        <v>72034232</v>
      </c>
      <c r="B1240" s="2">
        <v>46034</v>
      </c>
      <c r="C1240" s="21" t="s">
        <v>2448</v>
      </c>
      <c r="D1240" s="21" t="s">
        <v>329</v>
      </c>
      <c r="E1240" s="21" t="s">
        <v>330</v>
      </c>
      <c r="F1240" s="21" t="s">
        <v>2865</v>
      </c>
      <c r="G1240" s="21" t="s">
        <v>2866</v>
      </c>
      <c r="H1240" s="21" t="s">
        <v>973</v>
      </c>
      <c r="I1240" s="21" t="s">
        <v>974</v>
      </c>
      <c r="J1240" s="21" t="s">
        <v>163</v>
      </c>
      <c r="K1240" s="21" t="s">
        <v>33</v>
      </c>
      <c r="L1240">
        <v>260</v>
      </c>
      <c r="M1240" s="21" t="s">
        <v>49</v>
      </c>
      <c r="N1240" s="21" t="s">
        <v>14</v>
      </c>
      <c r="O1240">
        <v>0.4637</v>
      </c>
      <c r="P1240">
        <v>120.562</v>
      </c>
      <c r="Q1240">
        <v>31.4496</v>
      </c>
      <c r="R1240">
        <v>0.4637</v>
      </c>
      <c r="S1240">
        <v>120.562105</v>
      </c>
      <c r="T1240" s="21" t="s">
        <v>315</v>
      </c>
      <c r="U1240">
        <v>31.4496</v>
      </c>
      <c r="V1240">
        <v>3791.63</v>
      </c>
      <c r="W1240">
        <v>2026</v>
      </c>
    </row>
    <row r="1241" spans="1:23" x14ac:dyDescent="0.25">
      <c r="A1241">
        <v>72034295</v>
      </c>
      <c r="B1241" s="2">
        <v>46034</v>
      </c>
      <c r="C1241" s="21" t="s">
        <v>2443</v>
      </c>
      <c r="D1241" s="21" t="s">
        <v>329</v>
      </c>
      <c r="E1241" s="21" t="s">
        <v>330</v>
      </c>
      <c r="F1241" s="21" t="s">
        <v>2865</v>
      </c>
      <c r="G1241" s="21" t="s">
        <v>2866</v>
      </c>
      <c r="H1241" s="21" t="s">
        <v>381</v>
      </c>
      <c r="I1241" s="21" t="s">
        <v>382</v>
      </c>
      <c r="J1241" s="21" t="s">
        <v>163</v>
      </c>
      <c r="K1241" s="21" t="s">
        <v>33</v>
      </c>
      <c r="L1241">
        <v>466</v>
      </c>
      <c r="M1241" s="21" t="s">
        <v>49</v>
      </c>
      <c r="N1241" s="21" t="s">
        <v>14</v>
      </c>
      <c r="O1241">
        <v>0.60270000000000001</v>
      </c>
      <c r="P1241">
        <v>280.858</v>
      </c>
      <c r="Q1241">
        <v>31.4496</v>
      </c>
      <c r="R1241">
        <v>0.60269899999999998</v>
      </c>
      <c r="S1241">
        <v>280.85794399999997</v>
      </c>
      <c r="T1241" s="21" t="s">
        <v>315</v>
      </c>
      <c r="U1241">
        <v>31.4496</v>
      </c>
      <c r="V1241">
        <v>8832.8700000000008</v>
      </c>
      <c r="W1241">
        <v>2026</v>
      </c>
    </row>
    <row r="1242" spans="1:23" x14ac:dyDescent="0.25">
      <c r="A1242">
        <v>72034295</v>
      </c>
      <c r="B1242" s="2">
        <v>46034</v>
      </c>
      <c r="C1242" s="21" t="s">
        <v>2443</v>
      </c>
      <c r="D1242" s="21" t="s">
        <v>329</v>
      </c>
      <c r="E1242" s="21" t="s">
        <v>330</v>
      </c>
      <c r="F1242" s="21" t="s">
        <v>2865</v>
      </c>
      <c r="G1242" s="21" t="s">
        <v>2866</v>
      </c>
      <c r="H1242" s="21" t="s">
        <v>375</v>
      </c>
      <c r="I1242" s="21" t="s">
        <v>376</v>
      </c>
      <c r="J1242" s="21" t="s">
        <v>163</v>
      </c>
      <c r="K1242" s="21" t="s">
        <v>33</v>
      </c>
      <c r="L1242">
        <v>189</v>
      </c>
      <c r="M1242" s="21" t="s">
        <v>49</v>
      </c>
      <c r="N1242" s="21" t="s">
        <v>14</v>
      </c>
      <c r="O1242">
        <v>0.55359999999999998</v>
      </c>
      <c r="P1242">
        <v>104.63</v>
      </c>
      <c r="Q1242">
        <v>31.4496</v>
      </c>
      <c r="R1242">
        <v>0.55359999999999998</v>
      </c>
      <c r="S1242">
        <v>104.629947</v>
      </c>
      <c r="T1242" s="21" t="s">
        <v>315</v>
      </c>
      <c r="U1242">
        <v>31.4496</v>
      </c>
      <c r="V1242">
        <v>3290.57</v>
      </c>
      <c r="W1242">
        <v>2026</v>
      </c>
    </row>
    <row r="1243" spans="1:23" x14ac:dyDescent="0.25">
      <c r="A1243">
        <v>72034295</v>
      </c>
      <c r="B1243" s="2">
        <v>46034</v>
      </c>
      <c r="C1243" s="21" t="s">
        <v>2443</v>
      </c>
      <c r="D1243" s="21" t="s">
        <v>329</v>
      </c>
      <c r="E1243" s="21" t="s">
        <v>330</v>
      </c>
      <c r="F1243" s="21" t="s">
        <v>2865</v>
      </c>
      <c r="G1243" s="21" t="s">
        <v>2866</v>
      </c>
      <c r="H1243" s="21" t="s">
        <v>377</v>
      </c>
      <c r="I1243" s="21" t="s">
        <v>378</v>
      </c>
      <c r="J1243" s="21" t="s">
        <v>163</v>
      </c>
      <c r="K1243" s="21" t="s">
        <v>33</v>
      </c>
      <c r="L1243">
        <v>238</v>
      </c>
      <c r="M1243" s="21" t="s">
        <v>49</v>
      </c>
      <c r="N1243" s="21" t="s">
        <v>14</v>
      </c>
      <c r="O1243">
        <v>0.60268999999999995</v>
      </c>
      <c r="P1243">
        <v>143.44</v>
      </c>
      <c r="Q1243">
        <v>31.4496</v>
      </c>
      <c r="R1243">
        <v>0.60268999999999995</v>
      </c>
      <c r="S1243">
        <v>143.43997999999999</v>
      </c>
      <c r="T1243" s="21" t="s">
        <v>315</v>
      </c>
      <c r="U1243">
        <v>31.4496</v>
      </c>
      <c r="V1243">
        <v>4511.13</v>
      </c>
      <c r="W1243">
        <v>2026</v>
      </c>
    </row>
    <row r="1244" spans="1:23" x14ac:dyDescent="0.25">
      <c r="A1244">
        <v>72034496</v>
      </c>
      <c r="B1244" s="2">
        <v>46034</v>
      </c>
      <c r="C1244" s="21" t="s">
        <v>2449</v>
      </c>
      <c r="D1244" s="21" t="s">
        <v>329</v>
      </c>
      <c r="E1244" s="21" t="s">
        <v>330</v>
      </c>
      <c r="F1244" s="21" t="s">
        <v>2861</v>
      </c>
      <c r="G1244" s="21" t="s">
        <v>2862</v>
      </c>
      <c r="H1244" s="21" t="s">
        <v>1705</v>
      </c>
      <c r="I1244" s="21" t="s">
        <v>1706</v>
      </c>
      <c r="J1244" s="21" t="s">
        <v>163</v>
      </c>
      <c r="K1244" s="21" t="s">
        <v>32</v>
      </c>
      <c r="L1244">
        <v>2259</v>
      </c>
      <c r="M1244" s="21" t="s">
        <v>49</v>
      </c>
      <c r="N1244" s="21" t="s">
        <v>14</v>
      </c>
      <c r="O1244">
        <v>1.3185</v>
      </c>
      <c r="P1244">
        <v>2978.4949999999999</v>
      </c>
      <c r="Q1244">
        <v>31.4496</v>
      </c>
      <c r="R1244">
        <v>1.3185</v>
      </c>
      <c r="S1244">
        <v>2978.4951150000002</v>
      </c>
      <c r="T1244" s="21" t="s">
        <v>315</v>
      </c>
      <c r="U1244">
        <v>31.4496</v>
      </c>
      <c r="V1244">
        <v>93672.48</v>
      </c>
      <c r="W1244">
        <v>2026</v>
      </c>
    </row>
    <row r="1245" spans="1:23" x14ac:dyDescent="0.25">
      <c r="A1245">
        <v>72034496</v>
      </c>
      <c r="B1245" s="2">
        <v>46034</v>
      </c>
      <c r="C1245" s="21" t="s">
        <v>2449</v>
      </c>
      <c r="D1245" s="21" t="s">
        <v>329</v>
      </c>
      <c r="E1245" s="21" t="s">
        <v>330</v>
      </c>
      <c r="F1245" s="21" t="s">
        <v>2819</v>
      </c>
      <c r="G1245" s="21" t="s">
        <v>2820</v>
      </c>
      <c r="H1245" s="21" t="s">
        <v>1705</v>
      </c>
      <c r="I1245" s="21" t="s">
        <v>1706</v>
      </c>
      <c r="J1245" s="21" t="s">
        <v>163</v>
      </c>
      <c r="K1245" s="21" t="s">
        <v>32</v>
      </c>
      <c r="L1245">
        <v>1101</v>
      </c>
      <c r="M1245" s="21" t="s">
        <v>49</v>
      </c>
      <c r="N1245" s="21" t="s">
        <v>14</v>
      </c>
      <c r="O1245">
        <v>1.3185</v>
      </c>
      <c r="P1245">
        <v>1451.6690000000001</v>
      </c>
      <c r="Q1245">
        <v>31.4496</v>
      </c>
      <c r="R1245">
        <v>1.3185</v>
      </c>
      <c r="S1245">
        <v>1451.6690189999999</v>
      </c>
      <c r="T1245" s="21" t="s">
        <v>315</v>
      </c>
      <c r="U1245">
        <v>31.4496</v>
      </c>
      <c r="V1245">
        <v>45654.41</v>
      </c>
      <c r="W1245">
        <v>2026</v>
      </c>
    </row>
    <row r="1246" spans="1:23" x14ac:dyDescent="0.25">
      <c r="A1246">
        <v>72034497</v>
      </c>
      <c r="B1246" s="2">
        <v>46034</v>
      </c>
      <c r="C1246" s="21" t="s">
        <v>2449</v>
      </c>
      <c r="D1246" s="21" t="s">
        <v>329</v>
      </c>
      <c r="E1246" s="21" t="s">
        <v>330</v>
      </c>
      <c r="F1246" s="21" t="s">
        <v>2819</v>
      </c>
      <c r="G1246" s="21" t="s">
        <v>2820</v>
      </c>
      <c r="H1246" s="21" t="s">
        <v>675</v>
      </c>
      <c r="I1246" s="21" t="s">
        <v>676</v>
      </c>
      <c r="J1246" s="21" t="s">
        <v>163</v>
      </c>
      <c r="K1246" s="21" t="s">
        <v>32</v>
      </c>
      <c r="L1246">
        <v>576</v>
      </c>
      <c r="M1246" s="21" t="s">
        <v>49</v>
      </c>
      <c r="N1246" s="21" t="s">
        <v>14</v>
      </c>
      <c r="O1246">
        <v>1.3185</v>
      </c>
      <c r="P1246">
        <v>759.45600000000002</v>
      </c>
      <c r="Q1246">
        <v>31.4496</v>
      </c>
      <c r="R1246">
        <v>1.3185</v>
      </c>
      <c r="S1246">
        <v>759.45608200000004</v>
      </c>
      <c r="T1246" s="21" t="s">
        <v>315</v>
      </c>
      <c r="U1246">
        <v>31.4496</v>
      </c>
      <c r="V1246">
        <v>23884.59</v>
      </c>
      <c r="W1246">
        <v>2026</v>
      </c>
    </row>
    <row r="1247" spans="1:23" x14ac:dyDescent="0.25">
      <c r="A1247">
        <v>72034498</v>
      </c>
      <c r="B1247" s="2">
        <v>46034</v>
      </c>
      <c r="C1247" s="21" t="s">
        <v>2449</v>
      </c>
      <c r="D1247" s="21" t="s">
        <v>329</v>
      </c>
      <c r="E1247" s="21" t="s">
        <v>330</v>
      </c>
      <c r="F1247" s="21" t="s">
        <v>2819</v>
      </c>
      <c r="G1247" s="21" t="s">
        <v>2820</v>
      </c>
      <c r="H1247" s="21" t="s">
        <v>1707</v>
      </c>
      <c r="I1247" s="21" t="s">
        <v>1708</v>
      </c>
      <c r="J1247" s="21" t="s">
        <v>163</v>
      </c>
      <c r="K1247" s="21" t="s">
        <v>32</v>
      </c>
      <c r="L1247">
        <v>28</v>
      </c>
      <c r="M1247" s="21" t="s">
        <v>49</v>
      </c>
      <c r="N1247" s="21" t="s">
        <v>14</v>
      </c>
      <c r="O1247">
        <v>1.3237000000000001</v>
      </c>
      <c r="P1247">
        <v>37.064</v>
      </c>
      <c r="Q1247">
        <v>31.4496</v>
      </c>
      <c r="R1247">
        <v>1.3237000000000001</v>
      </c>
      <c r="S1247">
        <v>37.064064000000002</v>
      </c>
      <c r="T1247" s="21" t="s">
        <v>315</v>
      </c>
      <c r="U1247">
        <v>31.4496</v>
      </c>
      <c r="V1247">
        <v>1165.6500000000001</v>
      </c>
      <c r="W1247">
        <v>2026</v>
      </c>
    </row>
    <row r="1248" spans="1:23" x14ac:dyDescent="0.25">
      <c r="A1248">
        <v>72034499</v>
      </c>
      <c r="B1248" s="2">
        <v>46034</v>
      </c>
      <c r="C1248" s="21" t="s">
        <v>2449</v>
      </c>
      <c r="D1248" s="21" t="s">
        <v>329</v>
      </c>
      <c r="E1248" s="21" t="s">
        <v>330</v>
      </c>
      <c r="F1248" s="21" t="s">
        <v>2819</v>
      </c>
      <c r="G1248" s="21" t="s">
        <v>2820</v>
      </c>
      <c r="H1248" s="21" t="s">
        <v>958</v>
      </c>
      <c r="I1248" s="21" t="s">
        <v>959</v>
      </c>
      <c r="J1248" s="21" t="s">
        <v>163</v>
      </c>
      <c r="K1248" s="21" t="s">
        <v>32</v>
      </c>
      <c r="L1248">
        <v>22</v>
      </c>
      <c r="M1248" s="21" t="s">
        <v>49</v>
      </c>
      <c r="N1248" s="21" t="s">
        <v>14</v>
      </c>
      <c r="O1248">
        <v>1.3237000000000001</v>
      </c>
      <c r="P1248">
        <v>29.120999999999999</v>
      </c>
      <c r="Q1248">
        <v>31.4496</v>
      </c>
      <c r="R1248">
        <v>1.3237000000000001</v>
      </c>
      <c r="S1248">
        <v>29.120878999999999</v>
      </c>
      <c r="T1248" s="21" t="s">
        <v>315</v>
      </c>
      <c r="U1248">
        <v>31.4496</v>
      </c>
      <c r="V1248">
        <v>915.84</v>
      </c>
      <c r="W1248">
        <v>2026</v>
      </c>
    </row>
    <row r="1249" spans="1:23" x14ac:dyDescent="0.25">
      <c r="A1249">
        <v>72034736</v>
      </c>
      <c r="B1249" s="2">
        <v>46034</v>
      </c>
      <c r="C1249" s="21" t="s">
        <v>2465</v>
      </c>
      <c r="D1249" s="21" t="s">
        <v>329</v>
      </c>
      <c r="E1249" s="21" t="s">
        <v>330</v>
      </c>
      <c r="F1249" s="21" t="s">
        <v>2861</v>
      </c>
      <c r="G1249" s="21" t="s">
        <v>2862</v>
      </c>
      <c r="H1249" s="21" t="s">
        <v>1705</v>
      </c>
      <c r="I1249" s="21" t="s">
        <v>1706</v>
      </c>
      <c r="J1249" s="21" t="s">
        <v>163</v>
      </c>
      <c r="K1249" s="21" t="s">
        <v>32</v>
      </c>
      <c r="L1249">
        <v>2080</v>
      </c>
      <c r="M1249" s="21" t="s">
        <v>49</v>
      </c>
      <c r="N1249" s="21" t="s">
        <v>14</v>
      </c>
      <c r="O1249">
        <v>1.3185</v>
      </c>
      <c r="P1249">
        <v>2742.48</v>
      </c>
      <c r="Q1249">
        <v>31.4496</v>
      </c>
      <c r="R1249">
        <v>1.3185</v>
      </c>
      <c r="S1249">
        <v>2742.4800310000001</v>
      </c>
      <c r="T1249" s="21" t="s">
        <v>315</v>
      </c>
      <c r="U1249">
        <v>31.4496</v>
      </c>
      <c r="V1249">
        <v>86249.9</v>
      </c>
      <c r="W1249">
        <v>2026</v>
      </c>
    </row>
    <row r="1250" spans="1:23" x14ac:dyDescent="0.25">
      <c r="A1250">
        <v>72035068</v>
      </c>
      <c r="B1250" s="2">
        <v>46034</v>
      </c>
      <c r="C1250" s="21" t="s">
        <v>2485</v>
      </c>
      <c r="D1250" s="21" t="s">
        <v>329</v>
      </c>
      <c r="E1250" s="21" t="s">
        <v>330</v>
      </c>
      <c r="F1250" s="21" t="s">
        <v>2865</v>
      </c>
      <c r="G1250" s="21" t="s">
        <v>2866</v>
      </c>
      <c r="H1250" s="21" t="s">
        <v>1214</v>
      </c>
      <c r="I1250" s="21" t="s">
        <v>1215</v>
      </c>
      <c r="J1250" s="21" t="s">
        <v>163</v>
      </c>
      <c r="K1250" s="21" t="s">
        <v>33</v>
      </c>
      <c r="L1250">
        <v>233</v>
      </c>
      <c r="M1250" s="21" t="s">
        <v>49</v>
      </c>
      <c r="N1250" s="21" t="s">
        <v>14</v>
      </c>
      <c r="O1250">
        <v>0.45588000000000001</v>
      </c>
      <c r="P1250">
        <v>106.22</v>
      </c>
      <c r="Q1250">
        <v>31.4496</v>
      </c>
      <c r="R1250">
        <v>0.45587899999999998</v>
      </c>
      <c r="S1250">
        <v>106.22011000000001</v>
      </c>
      <c r="T1250" s="21" t="s">
        <v>315</v>
      </c>
      <c r="U1250">
        <v>31.4496</v>
      </c>
      <c r="V1250">
        <v>3340.58</v>
      </c>
      <c r="W1250">
        <v>2026</v>
      </c>
    </row>
    <row r="1251" spans="1:23" x14ac:dyDescent="0.25">
      <c r="A1251">
        <v>72035068</v>
      </c>
      <c r="B1251" s="2">
        <v>46034</v>
      </c>
      <c r="C1251" s="21" t="s">
        <v>2485</v>
      </c>
      <c r="D1251" s="21" t="s">
        <v>329</v>
      </c>
      <c r="E1251" s="21" t="s">
        <v>330</v>
      </c>
      <c r="F1251" s="21" t="s">
        <v>2875</v>
      </c>
      <c r="G1251" s="21" t="s">
        <v>2876</v>
      </c>
      <c r="H1251" s="21" t="s">
        <v>1214</v>
      </c>
      <c r="I1251" s="21" t="s">
        <v>1215</v>
      </c>
      <c r="J1251" s="21" t="s">
        <v>163</v>
      </c>
      <c r="K1251" s="21" t="s">
        <v>33</v>
      </c>
      <c r="L1251">
        <v>1500</v>
      </c>
      <c r="M1251" s="21" t="s">
        <v>49</v>
      </c>
      <c r="N1251" s="21" t="s">
        <v>14</v>
      </c>
      <c r="O1251">
        <v>0.45590000000000003</v>
      </c>
      <c r="P1251">
        <v>683.85</v>
      </c>
      <c r="Q1251">
        <v>31.4496</v>
      </c>
      <c r="R1251">
        <v>0.455899</v>
      </c>
      <c r="S1251">
        <v>683.85003300000005</v>
      </c>
      <c r="T1251" s="21" t="s">
        <v>315</v>
      </c>
      <c r="U1251">
        <v>31.4496</v>
      </c>
      <c r="V1251">
        <v>21506.81</v>
      </c>
      <c r="W1251">
        <v>2026</v>
      </c>
    </row>
    <row r="1252" spans="1:23" x14ac:dyDescent="0.25">
      <c r="A1252">
        <v>72035072</v>
      </c>
      <c r="B1252" s="2">
        <v>46034</v>
      </c>
      <c r="C1252" s="21" t="s">
        <v>2485</v>
      </c>
      <c r="D1252" s="21" t="s">
        <v>329</v>
      </c>
      <c r="E1252" s="21" t="s">
        <v>330</v>
      </c>
      <c r="F1252" s="21" t="s">
        <v>2819</v>
      </c>
      <c r="G1252" s="21" t="s">
        <v>2820</v>
      </c>
      <c r="H1252" s="21" t="s">
        <v>565</v>
      </c>
      <c r="I1252" s="21" t="s">
        <v>566</v>
      </c>
      <c r="J1252" s="21" t="s">
        <v>163</v>
      </c>
      <c r="K1252" s="21" t="s">
        <v>32</v>
      </c>
      <c r="L1252">
        <v>1040</v>
      </c>
      <c r="M1252" s="21" t="s">
        <v>49</v>
      </c>
      <c r="N1252" s="21" t="s">
        <v>14</v>
      </c>
      <c r="O1252">
        <v>0.4637</v>
      </c>
      <c r="P1252">
        <v>482.24799999999999</v>
      </c>
      <c r="Q1252">
        <v>31.4496</v>
      </c>
      <c r="R1252">
        <v>0.4637</v>
      </c>
      <c r="S1252">
        <v>482.24810400000001</v>
      </c>
      <c r="T1252" s="21" t="s">
        <v>315</v>
      </c>
      <c r="U1252">
        <v>31.4496</v>
      </c>
      <c r="V1252">
        <v>15166.51</v>
      </c>
      <c r="W1252">
        <v>2026</v>
      </c>
    </row>
    <row r="1253" spans="1:23" x14ac:dyDescent="0.25">
      <c r="A1253">
        <v>72035072</v>
      </c>
      <c r="B1253" s="2">
        <v>46034</v>
      </c>
      <c r="C1253" s="21" t="s">
        <v>2485</v>
      </c>
      <c r="D1253" s="21" t="s">
        <v>329</v>
      </c>
      <c r="E1253" s="21" t="s">
        <v>330</v>
      </c>
      <c r="F1253" s="21" t="s">
        <v>2819</v>
      </c>
      <c r="G1253" s="21" t="s">
        <v>2820</v>
      </c>
      <c r="H1253" s="21" t="s">
        <v>631</v>
      </c>
      <c r="I1253" s="21" t="s">
        <v>632</v>
      </c>
      <c r="J1253" s="21" t="s">
        <v>163</v>
      </c>
      <c r="K1253" s="21" t="s">
        <v>32</v>
      </c>
      <c r="L1253">
        <v>1040</v>
      </c>
      <c r="M1253" s="21" t="s">
        <v>49</v>
      </c>
      <c r="N1253" s="21" t="s">
        <v>14</v>
      </c>
      <c r="O1253">
        <v>0.4637</v>
      </c>
      <c r="P1253">
        <v>482.24799999999999</v>
      </c>
      <c r="Q1253">
        <v>31.4496</v>
      </c>
      <c r="R1253">
        <v>0.4637</v>
      </c>
      <c r="S1253">
        <v>482.24810400000001</v>
      </c>
      <c r="T1253" s="21" t="s">
        <v>315</v>
      </c>
      <c r="U1253">
        <v>31.4496</v>
      </c>
      <c r="V1253">
        <v>15166.51</v>
      </c>
      <c r="W1253">
        <v>2026</v>
      </c>
    </row>
    <row r="1254" spans="1:23" x14ac:dyDescent="0.25">
      <c r="A1254">
        <v>72035072</v>
      </c>
      <c r="B1254" s="2">
        <v>46034</v>
      </c>
      <c r="C1254" s="21" t="s">
        <v>2485</v>
      </c>
      <c r="D1254" s="21" t="s">
        <v>329</v>
      </c>
      <c r="E1254" s="21" t="s">
        <v>330</v>
      </c>
      <c r="F1254" s="21" t="s">
        <v>2819</v>
      </c>
      <c r="G1254" s="21" t="s">
        <v>2820</v>
      </c>
      <c r="H1254" s="21" t="s">
        <v>973</v>
      </c>
      <c r="I1254" s="21" t="s">
        <v>974</v>
      </c>
      <c r="J1254" s="21" t="s">
        <v>163</v>
      </c>
      <c r="K1254" s="21" t="s">
        <v>32</v>
      </c>
      <c r="L1254">
        <v>1646</v>
      </c>
      <c r="M1254" s="21" t="s">
        <v>49</v>
      </c>
      <c r="N1254" s="21" t="s">
        <v>14</v>
      </c>
      <c r="O1254">
        <v>0.4637</v>
      </c>
      <c r="P1254">
        <v>763.255</v>
      </c>
      <c r="Q1254">
        <v>31.4496</v>
      </c>
      <c r="R1254">
        <v>0.4637</v>
      </c>
      <c r="S1254">
        <v>763.25485800000001</v>
      </c>
      <c r="T1254" s="21" t="s">
        <v>315</v>
      </c>
      <c r="U1254">
        <v>31.4496</v>
      </c>
      <c r="V1254">
        <v>24004.06</v>
      </c>
      <c r="W1254">
        <v>2026</v>
      </c>
    </row>
    <row r="1255" spans="1:23" x14ac:dyDescent="0.25">
      <c r="A1255">
        <v>72035142</v>
      </c>
      <c r="B1255" s="2">
        <v>46034</v>
      </c>
      <c r="C1255" s="21" t="s">
        <v>2498</v>
      </c>
      <c r="D1255" s="21" t="s">
        <v>329</v>
      </c>
      <c r="E1255" s="21" t="s">
        <v>330</v>
      </c>
      <c r="F1255" s="21" t="s">
        <v>2819</v>
      </c>
      <c r="G1255" s="21" t="s">
        <v>2820</v>
      </c>
      <c r="H1255" s="21" t="s">
        <v>1216</v>
      </c>
      <c r="I1255" s="21" t="s">
        <v>1217</v>
      </c>
      <c r="J1255" s="21" t="s">
        <v>163</v>
      </c>
      <c r="K1255" s="21" t="s">
        <v>32</v>
      </c>
      <c r="L1255">
        <v>98</v>
      </c>
      <c r="M1255" s="21" t="s">
        <v>49</v>
      </c>
      <c r="N1255" s="21" t="s">
        <v>14</v>
      </c>
      <c r="O1255">
        <v>1.7985</v>
      </c>
      <c r="P1255">
        <v>176.25299999999999</v>
      </c>
      <c r="Q1255">
        <v>31.4496</v>
      </c>
      <c r="R1255">
        <v>1.7985</v>
      </c>
      <c r="S1255">
        <v>176.25311600000001</v>
      </c>
      <c r="T1255" s="21" t="s">
        <v>315</v>
      </c>
      <c r="U1255">
        <v>31.4496</v>
      </c>
      <c r="V1255">
        <v>5543.09</v>
      </c>
      <c r="W1255">
        <v>2026</v>
      </c>
    </row>
    <row r="1256" spans="1:23" x14ac:dyDescent="0.25">
      <c r="A1256">
        <v>72035142</v>
      </c>
      <c r="B1256" s="2">
        <v>46034</v>
      </c>
      <c r="C1256" s="21" t="s">
        <v>2498</v>
      </c>
      <c r="D1256" s="21" t="s">
        <v>329</v>
      </c>
      <c r="E1256" s="21" t="s">
        <v>330</v>
      </c>
      <c r="F1256" s="21" t="s">
        <v>2819</v>
      </c>
      <c r="G1256" s="21" t="s">
        <v>2820</v>
      </c>
      <c r="H1256" s="21" t="s">
        <v>884</v>
      </c>
      <c r="I1256" s="21" t="s">
        <v>885</v>
      </c>
      <c r="J1256" s="21" t="s">
        <v>163</v>
      </c>
      <c r="K1256" s="21" t="s">
        <v>32</v>
      </c>
      <c r="L1256">
        <v>196</v>
      </c>
      <c r="M1256" s="21" t="s">
        <v>49</v>
      </c>
      <c r="N1256" s="21" t="s">
        <v>14</v>
      </c>
      <c r="O1256">
        <v>1.7985</v>
      </c>
      <c r="P1256">
        <v>352.50599999999997</v>
      </c>
      <c r="Q1256">
        <v>31.4496</v>
      </c>
      <c r="R1256">
        <v>1.7985</v>
      </c>
      <c r="S1256">
        <v>352.50591400000002</v>
      </c>
      <c r="T1256" s="21" t="s">
        <v>315</v>
      </c>
      <c r="U1256">
        <v>31.4496</v>
      </c>
      <c r="V1256">
        <v>11086.17</v>
      </c>
      <c r="W1256">
        <v>2026</v>
      </c>
    </row>
    <row r="1257" spans="1:23" x14ac:dyDescent="0.25">
      <c r="A1257">
        <v>72035142</v>
      </c>
      <c r="B1257" s="2">
        <v>46034</v>
      </c>
      <c r="C1257" s="21" t="s">
        <v>2498</v>
      </c>
      <c r="D1257" s="21" t="s">
        <v>329</v>
      </c>
      <c r="E1257" s="21" t="s">
        <v>330</v>
      </c>
      <c r="F1257" s="21" t="s">
        <v>2819</v>
      </c>
      <c r="G1257" s="21" t="s">
        <v>2820</v>
      </c>
      <c r="H1257" s="21" t="s">
        <v>971</v>
      </c>
      <c r="I1257" s="21" t="s">
        <v>972</v>
      </c>
      <c r="J1257" s="21" t="s">
        <v>163</v>
      </c>
      <c r="K1257" s="21" t="s">
        <v>32</v>
      </c>
      <c r="L1257">
        <v>196</v>
      </c>
      <c r="M1257" s="21" t="s">
        <v>49</v>
      </c>
      <c r="N1257" s="21" t="s">
        <v>14</v>
      </c>
      <c r="O1257">
        <v>1.7985</v>
      </c>
      <c r="P1257">
        <v>352.50599999999997</v>
      </c>
      <c r="Q1257">
        <v>31.4496</v>
      </c>
      <c r="R1257">
        <v>1.7985</v>
      </c>
      <c r="S1257">
        <v>352.50591400000002</v>
      </c>
      <c r="T1257" s="21" t="s">
        <v>315</v>
      </c>
      <c r="U1257">
        <v>31.4496</v>
      </c>
      <c r="V1257">
        <v>11086.17</v>
      </c>
      <c r="W1257">
        <v>2026</v>
      </c>
    </row>
    <row r="1258" spans="1:23" x14ac:dyDescent="0.25">
      <c r="A1258">
        <v>72035142</v>
      </c>
      <c r="B1258" s="2">
        <v>46034</v>
      </c>
      <c r="C1258" s="21" t="s">
        <v>2498</v>
      </c>
      <c r="D1258" s="21" t="s">
        <v>329</v>
      </c>
      <c r="E1258" s="21" t="s">
        <v>330</v>
      </c>
      <c r="F1258" s="21" t="s">
        <v>2819</v>
      </c>
      <c r="G1258" s="21" t="s">
        <v>2820</v>
      </c>
      <c r="H1258" s="21" t="s">
        <v>822</v>
      </c>
      <c r="I1258" s="21" t="s">
        <v>823</v>
      </c>
      <c r="J1258" s="21" t="s">
        <v>163</v>
      </c>
      <c r="K1258" s="21" t="s">
        <v>32</v>
      </c>
      <c r="L1258">
        <v>294</v>
      </c>
      <c r="M1258" s="21" t="s">
        <v>49</v>
      </c>
      <c r="N1258" s="21" t="s">
        <v>14</v>
      </c>
      <c r="O1258">
        <v>1.7985</v>
      </c>
      <c r="P1258">
        <v>528.75900000000001</v>
      </c>
      <c r="Q1258">
        <v>31.4496</v>
      </c>
      <c r="R1258">
        <v>1.7985</v>
      </c>
      <c r="S1258">
        <v>528.75903000000005</v>
      </c>
      <c r="T1258" s="21" t="s">
        <v>315</v>
      </c>
      <c r="U1258">
        <v>31.4496</v>
      </c>
      <c r="V1258">
        <v>16629.259999999998</v>
      </c>
      <c r="W1258">
        <v>2026</v>
      </c>
    </row>
    <row r="1259" spans="1:23" x14ac:dyDescent="0.25">
      <c r="A1259">
        <v>72035268</v>
      </c>
      <c r="B1259" s="2">
        <v>46034</v>
      </c>
      <c r="C1259" s="21" t="s">
        <v>2491</v>
      </c>
      <c r="D1259" s="21" t="s">
        <v>329</v>
      </c>
      <c r="E1259" s="21" t="s">
        <v>330</v>
      </c>
      <c r="F1259" s="21" t="s">
        <v>2819</v>
      </c>
      <c r="G1259" s="21" t="s">
        <v>2820</v>
      </c>
      <c r="H1259" s="21" t="s">
        <v>565</v>
      </c>
      <c r="I1259" s="21" t="s">
        <v>566</v>
      </c>
      <c r="J1259" s="21" t="s">
        <v>163</v>
      </c>
      <c r="K1259" s="21" t="s">
        <v>32</v>
      </c>
      <c r="L1259">
        <v>223</v>
      </c>
      <c r="M1259" s="21" t="s">
        <v>49</v>
      </c>
      <c r="N1259" s="21" t="s">
        <v>14</v>
      </c>
      <c r="O1259">
        <v>0.4637</v>
      </c>
      <c r="P1259">
        <v>103.405</v>
      </c>
      <c r="Q1259">
        <v>31.4496</v>
      </c>
      <c r="R1259">
        <v>0.4637</v>
      </c>
      <c r="S1259">
        <v>103.40513</v>
      </c>
      <c r="T1259" s="21" t="s">
        <v>315</v>
      </c>
      <c r="U1259">
        <v>31.4496</v>
      </c>
      <c r="V1259">
        <v>3252.05</v>
      </c>
      <c r="W1259">
        <v>2026</v>
      </c>
    </row>
    <row r="1260" spans="1:23" x14ac:dyDescent="0.25">
      <c r="A1260">
        <v>72035382</v>
      </c>
      <c r="B1260" s="2">
        <v>46034</v>
      </c>
      <c r="C1260" s="21" t="s">
        <v>2499</v>
      </c>
      <c r="D1260" s="21" t="s">
        <v>329</v>
      </c>
      <c r="E1260" s="21" t="s">
        <v>330</v>
      </c>
      <c r="F1260" s="21" t="s">
        <v>2865</v>
      </c>
      <c r="G1260" s="21" t="s">
        <v>2866</v>
      </c>
      <c r="H1260" s="21" t="s">
        <v>377</v>
      </c>
      <c r="I1260" s="21" t="s">
        <v>378</v>
      </c>
      <c r="J1260" s="21" t="s">
        <v>163</v>
      </c>
      <c r="K1260" s="21" t="s">
        <v>33</v>
      </c>
      <c r="L1260">
        <v>573</v>
      </c>
      <c r="M1260" s="21" t="s">
        <v>49</v>
      </c>
      <c r="N1260" s="21" t="s">
        <v>14</v>
      </c>
      <c r="O1260">
        <v>0.60270000000000001</v>
      </c>
      <c r="P1260">
        <v>345.34699999999998</v>
      </c>
      <c r="Q1260">
        <v>31.4496</v>
      </c>
      <c r="R1260">
        <v>0.60269899999999998</v>
      </c>
      <c r="S1260">
        <v>345.34715799999998</v>
      </c>
      <c r="T1260" s="21" t="s">
        <v>315</v>
      </c>
      <c r="U1260">
        <v>31.4496</v>
      </c>
      <c r="V1260">
        <v>10861.03</v>
      </c>
      <c r="W1260">
        <v>2026</v>
      </c>
    </row>
    <row r="1261" spans="1:23" x14ac:dyDescent="0.25">
      <c r="A1261">
        <v>72035382</v>
      </c>
      <c r="B1261" s="2">
        <v>46034</v>
      </c>
      <c r="C1261" s="21" t="s">
        <v>2499</v>
      </c>
      <c r="D1261" s="21" t="s">
        <v>329</v>
      </c>
      <c r="E1261" s="21" t="s">
        <v>330</v>
      </c>
      <c r="F1261" s="21" t="s">
        <v>2865</v>
      </c>
      <c r="G1261" s="21" t="s">
        <v>2866</v>
      </c>
      <c r="H1261" s="21" t="s">
        <v>375</v>
      </c>
      <c r="I1261" s="21" t="s">
        <v>376</v>
      </c>
      <c r="J1261" s="21" t="s">
        <v>163</v>
      </c>
      <c r="K1261" s="21" t="s">
        <v>33</v>
      </c>
      <c r="L1261">
        <v>2700</v>
      </c>
      <c r="M1261" s="21" t="s">
        <v>49</v>
      </c>
      <c r="N1261" s="21" t="s">
        <v>14</v>
      </c>
      <c r="O1261">
        <v>0.55359999999999998</v>
      </c>
      <c r="P1261">
        <v>1494.72</v>
      </c>
      <c r="Q1261">
        <v>31.4496</v>
      </c>
      <c r="R1261">
        <v>0.55359999999999998</v>
      </c>
      <c r="S1261">
        <v>1494.7201230000001</v>
      </c>
      <c r="T1261" s="21" t="s">
        <v>315</v>
      </c>
      <c r="U1261">
        <v>31.4496</v>
      </c>
      <c r="V1261">
        <v>47008.35</v>
      </c>
      <c r="W1261">
        <v>2026</v>
      </c>
    </row>
    <row r="1262" spans="1:23" x14ac:dyDescent="0.25">
      <c r="A1262">
        <v>72035382</v>
      </c>
      <c r="B1262" s="2">
        <v>46034</v>
      </c>
      <c r="C1262" s="21" t="s">
        <v>2499</v>
      </c>
      <c r="D1262" s="21" t="s">
        <v>329</v>
      </c>
      <c r="E1262" s="21" t="s">
        <v>330</v>
      </c>
      <c r="F1262" s="21" t="s">
        <v>2865</v>
      </c>
      <c r="G1262" s="21" t="s">
        <v>2866</v>
      </c>
      <c r="H1262" s="21" t="s">
        <v>381</v>
      </c>
      <c r="I1262" s="21" t="s">
        <v>382</v>
      </c>
      <c r="J1262" s="21" t="s">
        <v>163</v>
      </c>
      <c r="K1262" s="21" t="s">
        <v>33</v>
      </c>
      <c r="L1262">
        <v>576</v>
      </c>
      <c r="M1262" s="21" t="s">
        <v>49</v>
      </c>
      <c r="N1262" s="21" t="s">
        <v>14</v>
      </c>
      <c r="O1262">
        <v>0.60268999999999995</v>
      </c>
      <c r="P1262">
        <v>347.15</v>
      </c>
      <c r="Q1262">
        <v>31.4496</v>
      </c>
      <c r="R1262">
        <v>0.60268999999999995</v>
      </c>
      <c r="S1262">
        <v>347.15004299999998</v>
      </c>
      <c r="T1262" s="21" t="s">
        <v>315</v>
      </c>
      <c r="U1262">
        <v>31.4496</v>
      </c>
      <c r="V1262">
        <v>10917.73</v>
      </c>
      <c r="W1262">
        <v>2026</v>
      </c>
    </row>
    <row r="1263" spans="1:23" x14ac:dyDescent="0.25">
      <c r="A1263">
        <v>72035662</v>
      </c>
      <c r="B1263" s="2">
        <v>46034</v>
      </c>
      <c r="C1263" s="21" t="s">
        <v>2496</v>
      </c>
      <c r="D1263" s="21" t="s">
        <v>329</v>
      </c>
      <c r="E1263" s="21" t="s">
        <v>330</v>
      </c>
      <c r="F1263" s="21" t="s">
        <v>2855</v>
      </c>
      <c r="G1263" s="21" t="s">
        <v>2856</v>
      </c>
      <c r="H1263" s="21" t="s">
        <v>973</v>
      </c>
      <c r="I1263" s="21" t="s">
        <v>974</v>
      </c>
      <c r="J1263" s="21" t="s">
        <v>163</v>
      </c>
      <c r="K1263" s="21" t="s">
        <v>33</v>
      </c>
      <c r="L1263">
        <v>434</v>
      </c>
      <c r="M1263" s="21" t="s">
        <v>49</v>
      </c>
      <c r="N1263" s="21" t="s">
        <v>14</v>
      </c>
      <c r="O1263">
        <v>0.4637</v>
      </c>
      <c r="P1263">
        <v>201.24600000000001</v>
      </c>
      <c r="Q1263">
        <v>31.4496</v>
      </c>
      <c r="R1263">
        <v>0.4637</v>
      </c>
      <c r="S1263">
        <v>201.24611999999999</v>
      </c>
      <c r="T1263" s="21" t="s">
        <v>315</v>
      </c>
      <c r="U1263">
        <v>31.4496</v>
      </c>
      <c r="V1263">
        <v>6329.11</v>
      </c>
      <c r="W1263">
        <v>2026</v>
      </c>
    </row>
    <row r="1264" spans="1:23" x14ac:dyDescent="0.25">
      <c r="A1264">
        <v>72035662</v>
      </c>
      <c r="B1264" s="2">
        <v>46034</v>
      </c>
      <c r="C1264" s="21" t="s">
        <v>2496</v>
      </c>
      <c r="D1264" s="21" t="s">
        <v>329</v>
      </c>
      <c r="E1264" s="21" t="s">
        <v>330</v>
      </c>
      <c r="F1264" s="21" t="s">
        <v>2857</v>
      </c>
      <c r="G1264" s="21" t="s">
        <v>2858</v>
      </c>
      <c r="H1264" s="21" t="s">
        <v>631</v>
      </c>
      <c r="I1264" s="21" t="s">
        <v>632</v>
      </c>
      <c r="J1264" s="21" t="s">
        <v>163</v>
      </c>
      <c r="K1264" s="21" t="s">
        <v>33</v>
      </c>
      <c r="L1264">
        <v>855</v>
      </c>
      <c r="M1264" s="21" t="s">
        <v>49</v>
      </c>
      <c r="N1264" s="21" t="s">
        <v>14</v>
      </c>
      <c r="O1264">
        <v>0.4637</v>
      </c>
      <c r="P1264">
        <v>396.464</v>
      </c>
      <c r="Q1264">
        <v>31.4496</v>
      </c>
      <c r="R1264">
        <v>0.4637</v>
      </c>
      <c r="S1264">
        <v>396.463865</v>
      </c>
      <c r="T1264" s="21" t="s">
        <v>315</v>
      </c>
      <c r="U1264">
        <v>31.4496</v>
      </c>
      <c r="V1264">
        <v>12468.63</v>
      </c>
      <c r="W1264">
        <v>2026</v>
      </c>
    </row>
    <row r="1265" spans="1:23" x14ac:dyDescent="0.25">
      <c r="A1265">
        <v>72035662</v>
      </c>
      <c r="B1265" s="2">
        <v>46034</v>
      </c>
      <c r="C1265" s="21" t="s">
        <v>2496</v>
      </c>
      <c r="D1265" s="21" t="s">
        <v>329</v>
      </c>
      <c r="E1265" s="21" t="s">
        <v>330</v>
      </c>
      <c r="F1265" s="21" t="s">
        <v>2857</v>
      </c>
      <c r="G1265" s="21" t="s">
        <v>2858</v>
      </c>
      <c r="H1265" s="21" t="s">
        <v>973</v>
      </c>
      <c r="I1265" s="21" t="s">
        <v>974</v>
      </c>
      <c r="J1265" s="21" t="s">
        <v>163</v>
      </c>
      <c r="K1265" s="21" t="s">
        <v>33</v>
      </c>
      <c r="L1265">
        <v>1560</v>
      </c>
      <c r="M1265" s="21" t="s">
        <v>49</v>
      </c>
      <c r="N1265" s="21" t="s">
        <v>14</v>
      </c>
      <c r="O1265">
        <v>0.4637</v>
      </c>
      <c r="P1265">
        <v>723.37199999999996</v>
      </c>
      <c r="Q1265">
        <v>31.4496</v>
      </c>
      <c r="R1265">
        <v>0.4637</v>
      </c>
      <c r="S1265">
        <v>723.37199799999996</v>
      </c>
      <c r="T1265" s="21" t="s">
        <v>315</v>
      </c>
      <c r="U1265">
        <v>31.4496</v>
      </c>
      <c r="V1265">
        <v>22749.759999999998</v>
      </c>
      <c r="W1265">
        <v>2026</v>
      </c>
    </row>
    <row r="1266" spans="1:23" x14ac:dyDescent="0.25">
      <c r="A1266">
        <v>72035802</v>
      </c>
      <c r="B1266" s="2">
        <v>46034</v>
      </c>
      <c r="C1266" s="21" t="s">
        <v>2517</v>
      </c>
      <c r="D1266" s="21" t="s">
        <v>329</v>
      </c>
      <c r="E1266" s="21" t="s">
        <v>330</v>
      </c>
      <c r="F1266" s="21" t="s">
        <v>2861</v>
      </c>
      <c r="G1266" s="21" t="s">
        <v>2862</v>
      </c>
      <c r="H1266" s="21" t="s">
        <v>631</v>
      </c>
      <c r="I1266" s="21" t="s">
        <v>632</v>
      </c>
      <c r="J1266" s="21" t="s">
        <v>163</v>
      </c>
      <c r="K1266" s="21" t="s">
        <v>32</v>
      </c>
      <c r="L1266">
        <v>780</v>
      </c>
      <c r="M1266" s="21" t="s">
        <v>49</v>
      </c>
      <c r="N1266" s="21" t="s">
        <v>14</v>
      </c>
      <c r="O1266">
        <v>0.4637</v>
      </c>
      <c r="P1266">
        <v>361.68599999999998</v>
      </c>
      <c r="Q1266">
        <v>31.4496</v>
      </c>
      <c r="R1266">
        <v>0.4637</v>
      </c>
      <c r="S1266">
        <v>361.68599899999998</v>
      </c>
      <c r="T1266" s="21" t="s">
        <v>315</v>
      </c>
      <c r="U1266">
        <v>31.4496</v>
      </c>
      <c r="V1266">
        <v>11374.88</v>
      </c>
      <c r="W1266">
        <v>2026</v>
      </c>
    </row>
    <row r="1267" spans="1:23" x14ac:dyDescent="0.25">
      <c r="A1267">
        <v>72036445</v>
      </c>
      <c r="B1267" s="2">
        <v>46034</v>
      </c>
      <c r="C1267" s="21" t="s">
        <v>2551</v>
      </c>
      <c r="D1267" s="21" t="s">
        <v>329</v>
      </c>
      <c r="E1267" s="21" t="s">
        <v>330</v>
      </c>
      <c r="F1267" s="21" t="s">
        <v>2887</v>
      </c>
      <c r="G1267" s="21" t="s">
        <v>2888</v>
      </c>
      <c r="H1267" s="21" t="s">
        <v>871</v>
      </c>
      <c r="I1267" s="21" t="s">
        <v>872</v>
      </c>
      <c r="J1267" s="21" t="s">
        <v>163</v>
      </c>
      <c r="K1267" s="21" t="s">
        <v>32</v>
      </c>
      <c r="L1267">
        <v>270</v>
      </c>
      <c r="M1267" s="21" t="s">
        <v>49</v>
      </c>
      <c r="N1267" s="21" t="s">
        <v>14</v>
      </c>
      <c r="O1267">
        <v>0.42159000000000002</v>
      </c>
      <c r="P1267">
        <v>113.83</v>
      </c>
      <c r="Q1267">
        <v>31.4496</v>
      </c>
      <c r="R1267">
        <v>0.42159000000000002</v>
      </c>
      <c r="S1267">
        <v>113.83006399999999</v>
      </c>
      <c r="T1267" s="21" t="s">
        <v>315</v>
      </c>
      <c r="U1267">
        <v>31.4496</v>
      </c>
      <c r="V1267">
        <v>3579.91</v>
      </c>
      <c r="W1267">
        <v>2026</v>
      </c>
    </row>
    <row r="1268" spans="1:23" x14ac:dyDescent="0.25">
      <c r="A1268">
        <v>72036455</v>
      </c>
      <c r="B1268" s="2">
        <v>46034</v>
      </c>
      <c r="C1268" s="21" t="s">
        <v>2551</v>
      </c>
      <c r="D1268" s="21" t="s">
        <v>329</v>
      </c>
      <c r="E1268" s="21" t="s">
        <v>330</v>
      </c>
      <c r="F1268" s="21" t="s">
        <v>2855</v>
      </c>
      <c r="G1268" s="21" t="s">
        <v>2856</v>
      </c>
      <c r="H1268" s="21" t="s">
        <v>565</v>
      </c>
      <c r="I1268" s="21" t="s">
        <v>566</v>
      </c>
      <c r="J1268" s="21" t="s">
        <v>163</v>
      </c>
      <c r="K1268" s="21" t="s">
        <v>33</v>
      </c>
      <c r="L1268">
        <v>297</v>
      </c>
      <c r="M1268" s="21" t="s">
        <v>49</v>
      </c>
      <c r="N1268" s="21" t="s">
        <v>14</v>
      </c>
      <c r="O1268">
        <v>0.4637</v>
      </c>
      <c r="P1268">
        <v>137.71899999999999</v>
      </c>
      <c r="Q1268">
        <v>31.4496</v>
      </c>
      <c r="R1268">
        <v>0.4637</v>
      </c>
      <c r="S1268">
        <v>137.71907999999999</v>
      </c>
      <c r="T1268" s="21" t="s">
        <v>315</v>
      </c>
      <c r="U1268">
        <v>31.4496</v>
      </c>
      <c r="V1268">
        <v>4331.21</v>
      </c>
      <c r="W1268">
        <v>2026</v>
      </c>
    </row>
    <row r="1269" spans="1:23" x14ac:dyDescent="0.25">
      <c r="A1269">
        <v>72036455</v>
      </c>
      <c r="B1269" s="2">
        <v>46034</v>
      </c>
      <c r="C1269" s="21" t="s">
        <v>2551</v>
      </c>
      <c r="D1269" s="21" t="s">
        <v>329</v>
      </c>
      <c r="E1269" s="21" t="s">
        <v>330</v>
      </c>
      <c r="F1269" s="21" t="s">
        <v>2857</v>
      </c>
      <c r="G1269" s="21" t="s">
        <v>2858</v>
      </c>
      <c r="H1269" s="21" t="s">
        <v>565</v>
      </c>
      <c r="I1269" s="21" t="s">
        <v>566</v>
      </c>
      <c r="J1269" s="21" t="s">
        <v>163</v>
      </c>
      <c r="K1269" s="21" t="s">
        <v>33</v>
      </c>
      <c r="L1269">
        <v>743</v>
      </c>
      <c r="M1269" s="21" t="s">
        <v>49</v>
      </c>
      <c r="N1269" s="21" t="s">
        <v>14</v>
      </c>
      <c r="O1269">
        <v>0.4637</v>
      </c>
      <c r="P1269">
        <v>344.529</v>
      </c>
      <c r="Q1269">
        <v>31.4496</v>
      </c>
      <c r="R1269">
        <v>0.4637</v>
      </c>
      <c r="S1269">
        <v>344.52902399999999</v>
      </c>
      <c r="T1269" s="21" t="s">
        <v>315</v>
      </c>
      <c r="U1269">
        <v>31.4496</v>
      </c>
      <c r="V1269">
        <v>10835.3</v>
      </c>
      <c r="W1269">
        <v>2026</v>
      </c>
    </row>
    <row r="1270" spans="1:23" x14ac:dyDescent="0.25">
      <c r="A1270">
        <v>72036456</v>
      </c>
      <c r="B1270" s="2">
        <v>46034</v>
      </c>
      <c r="C1270" s="21" t="s">
        <v>2551</v>
      </c>
      <c r="D1270" s="21" t="s">
        <v>329</v>
      </c>
      <c r="E1270" s="21" t="s">
        <v>330</v>
      </c>
      <c r="F1270" s="21" t="s">
        <v>2857</v>
      </c>
      <c r="G1270" s="21" t="s">
        <v>2858</v>
      </c>
      <c r="H1270" s="21" t="s">
        <v>565</v>
      </c>
      <c r="I1270" s="21" t="s">
        <v>566</v>
      </c>
      <c r="J1270" s="21" t="s">
        <v>163</v>
      </c>
      <c r="K1270" s="21" t="s">
        <v>33</v>
      </c>
      <c r="L1270">
        <v>307</v>
      </c>
      <c r="M1270" s="21" t="s">
        <v>49</v>
      </c>
      <c r="N1270" s="21" t="s">
        <v>14</v>
      </c>
      <c r="O1270">
        <v>0.46371000000000001</v>
      </c>
      <c r="P1270">
        <v>142.36000000000001</v>
      </c>
      <c r="Q1270">
        <v>31.4496</v>
      </c>
      <c r="R1270">
        <v>0.46370899999999998</v>
      </c>
      <c r="S1270">
        <v>142.36015699999999</v>
      </c>
      <c r="T1270" s="21" t="s">
        <v>315</v>
      </c>
      <c r="U1270">
        <v>31.4496</v>
      </c>
      <c r="V1270">
        <v>4477.17</v>
      </c>
      <c r="W1270">
        <v>2026</v>
      </c>
    </row>
    <row r="1271" spans="1:23" x14ac:dyDescent="0.25">
      <c r="A1271">
        <v>72036459</v>
      </c>
      <c r="B1271" s="2">
        <v>46034</v>
      </c>
      <c r="C1271" s="21" t="s">
        <v>2551</v>
      </c>
      <c r="D1271" s="21" t="s">
        <v>329</v>
      </c>
      <c r="E1271" s="21" t="s">
        <v>330</v>
      </c>
      <c r="F1271" s="21" t="s">
        <v>2887</v>
      </c>
      <c r="G1271" s="21" t="s">
        <v>2888</v>
      </c>
      <c r="H1271" s="21" t="s">
        <v>2074</v>
      </c>
      <c r="I1271" s="21" t="s">
        <v>2075</v>
      </c>
      <c r="J1271" s="21" t="s">
        <v>163</v>
      </c>
      <c r="K1271" s="21" t="s">
        <v>32</v>
      </c>
      <c r="L1271">
        <v>540</v>
      </c>
      <c r="M1271" s="21" t="s">
        <v>49</v>
      </c>
      <c r="N1271" s="21" t="s">
        <v>14</v>
      </c>
      <c r="O1271">
        <v>0.42159000000000002</v>
      </c>
      <c r="P1271">
        <v>227.66</v>
      </c>
      <c r="Q1271">
        <v>31.4496</v>
      </c>
      <c r="R1271">
        <v>0.42159000000000002</v>
      </c>
      <c r="S1271">
        <v>227.66012900000001</v>
      </c>
      <c r="T1271" s="21" t="s">
        <v>315</v>
      </c>
      <c r="U1271">
        <v>31.4496</v>
      </c>
      <c r="V1271">
        <v>7159.82</v>
      </c>
      <c r="W1271">
        <v>2026</v>
      </c>
    </row>
    <row r="1272" spans="1:23" x14ac:dyDescent="0.25">
      <c r="A1272">
        <v>72036469</v>
      </c>
      <c r="B1272" s="2">
        <v>46034</v>
      </c>
      <c r="C1272" s="21" t="s">
        <v>2551</v>
      </c>
      <c r="D1272" s="21" t="s">
        <v>329</v>
      </c>
      <c r="E1272" s="21" t="s">
        <v>330</v>
      </c>
      <c r="F1272" s="21" t="s">
        <v>2865</v>
      </c>
      <c r="G1272" s="21" t="s">
        <v>2866</v>
      </c>
      <c r="H1272" s="21" t="s">
        <v>375</v>
      </c>
      <c r="I1272" s="21" t="s">
        <v>376</v>
      </c>
      <c r="J1272" s="21" t="s">
        <v>163</v>
      </c>
      <c r="K1272" s="21" t="s">
        <v>33</v>
      </c>
      <c r="L1272">
        <v>411</v>
      </c>
      <c r="M1272" s="21" t="s">
        <v>49</v>
      </c>
      <c r="N1272" s="21" t="s">
        <v>14</v>
      </c>
      <c r="O1272">
        <v>0.55359999999999998</v>
      </c>
      <c r="P1272">
        <v>227.53</v>
      </c>
      <c r="Q1272">
        <v>31.4496</v>
      </c>
      <c r="R1272">
        <v>0.55359999999999998</v>
      </c>
      <c r="S1272">
        <v>227.530079</v>
      </c>
      <c r="T1272" s="21" t="s">
        <v>315</v>
      </c>
      <c r="U1272">
        <v>31.4496</v>
      </c>
      <c r="V1272">
        <v>7155.73</v>
      </c>
      <c r="W1272">
        <v>2026</v>
      </c>
    </row>
    <row r="1273" spans="1:23" x14ac:dyDescent="0.25">
      <c r="A1273">
        <v>72036761</v>
      </c>
      <c r="B1273" s="2">
        <v>46034</v>
      </c>
      <c r="C1273" s="21" t="s">
        <v>2850</v>
      </c>
      <c r="D1273" s="21" t="s">
        <v>329</v>
      </c>
      <c r="E1273" s="21" t="s">
        <v>330</v>
      </c>
      <c r="F1273" s="21" t="s">
        <v>2853</v>
      </c>
      <c r="G1273" s="21" t="s">
        <v>2854</v>
      </c>
      <c r="H1273" s="21" t="s">
        <v>582</v>
      </c>
      <c r="I1273" s="21" t="s">
        <v>966</v>
      </c>
      <c r="J1273" s="21" t="s">
        <v>163</v>
      </c>
      <c r="K1273" s="21" t="s">
        <v>32</v>
      </c>
      <c r="L1273">
        <v>113</v>
      </c>
      <c r="M1273" s="21" t="s">
        <v>49</v>
      </c>
      <c r="N1273" s="21" t="s">
        <v>14</v>
      </c>
      <c r="O1273">
        <v>1.3260000000000001</v>
      </c>
      <c r="P1273">
        <v>149.83799999999999</v>
      </c>
      <c r="Q1273">
        <v>31.4496</v>
      </c>
      <c r="R1273">
        <v>1.3260000000000001</v>
      </c>
      <c r="S1273">
        <v>149.83815300000001</v>
      </c>
      <c r="T1273" s="21" t="s">
        <v>315</v>
      </c>
      <c r="U1273">
        <v>31.4496</v>
      </c>
      <c r="V1273">
        <v>4712.3500000000004</v>
      </c>
      <c r="W1273">
        <v>2026</v>
      </c>
    </row>
    <row r="1274" spans="1:23" x14ac:dyDescent="0.25">
      <c r="A1274">
        <v>72036805</v>
      </c>
      <c r="B1274" s="2">
        <v>46034</v>
      </c>
      <c r="C1274" s="21" t="s">
        <v>2699</v>
      </c>
      <c r="D1274" s="21" t="s">
        <v>329</v>
      </c>
      <c r="E1274" s="21" t="s">
        <v>330</v>
      </c>
      <c r="F1274" s="21" t="s">
        <v>2819</v>
      </c>
      <c r="G1274" s="21" t="s">
        <v>2820</v>
      </c>
      <c r="H1274" s="21" t="s">
        <v>871</v>
      </c>
      <c r="I1274" s="21" t="s">
        <v>872</v>
      </c>
      <c r="J1274" s="21" t="s">
        <v>163</v>
      </c>
      <c r="K1274" s="21" t="s">
        <v>32</v>
      </c>
      <c r="L1274">
        <v>114</v>
      </c>
      <c r="M1274" s="21" t="s">
        <v>49</v>
      </c>
      <c r="N1274" s="21" t="s">
        <v>14</v>
      </c>
      <c r="O1274">
        <v>0.42164000000000001</v>
      </c>
      <c r="P1274">
        <v>48.067</v>
      </c>
      <c r="Q1274">
        <v>31.4496</v>
      </c>
      <c r="R1274">
        <v>0.42164000000000001</v>
      </c>
      <c r="S1274">
        <v>48.067065999999997</v>
      </c>
      <c r="T1274" s="21" t="s">
        <v>315</v>
      </c>
      <c r="U1274">
        <v>31.4496</v>
      </c>
      <c r="V1274">
        <v>1511.69</v>
      </c>
      <c r="W1274">
        <v>2026</v>
      </c>
    </row>
    <row r="1275" spans="1:23" x14ac:dyDescent="0.25">
      <c r="A1275">
        <v>72036805</v>
      </c>
      <c r="B1275" s="2">
        <v>46034</v>
      </c>
      <c r="C1275" s="21" t="s">
        <v>2699</v>
      </c>
      <c r="D1275" s="21" t="s">
        <v>329</v>
      </c>
      <c r="E1275" s="21" t="s">
        <v>330</v>
      </c>
      <c r="F1275" s="21" t="s">
        <v>2819</v>
      </c>
      <c r="G1275" s="21" t="s">
        <v>2820</v>
      </c>
      <c r="H1275" s="21" t="s">
        <v>2076</v>
      </c>
      <c r="I1275" s="21" t="s">
        <v>2077</v>
      </c>
      <c r="J1275" s="21" t="s">
        <v>163</v>
      </c>
      <c r="K1275" s="21" t="s">
        <v>32</v>
      </c>
      <c r="L1275">
        <v>207</v>
      </c>
      <c r="M1275" s="21" t="s">
        <v>49</v>
      </c>
      <c r="N1275" s="21" t="s">
        <v>14</v>
      </c>
      <c r="O1275">
        <v>0.42164000000000001</v>
      </c>
      <c r="P1275">
        <v>87.28</v>
      </c>
      <c r="Q1275">
        <v>31.4496</v>
      </c>
      <c r="R1275">
        <v>0.42164000000000001</v>
      </c>
      <c r="S1275">
        <v>87.279965000000004</v>
      </c>
      <c r="T1275" s="21" t="s">
        <v>315</v>
      </c>
      <c r="U1275">
        <v>31.4496</v>
      </c>
      <c r="V1275">
        <v>2744.92</v>
      </c>
      <c r="W1275">
        <v>2026</v>
      </c>
    </row>
    <row r="1276" spans="1:23" x14ac:dyDescent="0.25">
      <c r="A1276">
        <v>72036813</v>
      </c>
      <c r="B1276" s="2">
        <v>46034</v>
      </c>
      <c r="C1276" s="21" t="s">
        <v>2699</v>
      </c>
      <c r="D1276" s="21" t="s">
        <v>329</v>
      </c>
      <c r="E1276" s="21" t="s">
        <v>330</v>
      </c>
      <c r="F1276" s="21" t="s">
        <v>2851</v>
      </c>
      <c r="G1276" s="21" t="s">
        <v>2852</v>
      </c>
      <c r="H1276" s="21" t="s">
        <v>816</v>
      </c>
      <c r="I1276" s="21" t="s">
        <v>817</v>
      </c>
      <c r="J1276" s="21" t="s">
        <v>163</v>
      </c>
      <c r="K1276" s="21" t="s">
        <v>32</v>
      </c>
      <c r="L1276">
        <v>224</v>
      </c>
      <c r="M1276" s="21" t="s">
        <v>49</v>
      </c>
      <c r="N1276" s="21" t="s">
        <v>14</v>
      </c>
      <c r="O1276">
        <v>0.42159999999999997</v>
      </c>
      <c r="P1276">
        <v>94.438000000000002</v>
      </c>
      <c r="Q1276">
        <v>31.4496</v>
      </c>
      <c r="R1276">
        <v>0.421599</v>
      </c>
      <c r="S1276">
        <v>94.438085000000001</v>
      </c>
      <c r="T1276" s="21" t="s">
        <v>315</v>
      </c>
      <c r="U1276">
        <v>31.4496</v>
      </c>
      <c r="V1276">
        <v>2970.04</v>
      </c>
      <c r="W1276">
        <v>2026</v>
      </c>
    </row>
    <row r="1277" spans="1:23" x14ac:dyDescent="0.25">
      <c r="A1277">
        <v>72036817</v>
      </c>
      <c r="B1277" s="2">
        <v>46034</v>
      </c>
      <c r="C1277" s="21" t="s">
        <v>2699</v>
      </c>
      <c r="D1277" s="21" t="s">
        <v>329</v>
      </c>
      <c r="E1277" s="21" t="s">
        <v>330</v>
      </c>
      <c r="F1277" s="21" t="s">
        <v>2875</v>
      </c>
      <c r="G1277" s="21" t="s">
        <v>2876</v>
      </c>
      <c r="H1277" s="21" t="s">
        <v>2074</v>
      </c>
      <c r="I1277" s="21" t="s">
        <v>2075</v>
      </c>
      <c r="J1277" s="21" t="s">
        <v>163</v>
      </c>
      <c r="K1277" s="21" t="s">
        <v>33</v>
      </c>
      <c r="L1277">
        <v>35</v>
      </c>
      <c r="M1277" s="21" t="s">
        <v>49</v>
      </c>
      <c r="N1277" s="21" t="s">
        <v>14</v>
      </c>
      <c r="O1277">
        <v>0.42159999999999997</v>
      </c>
      <c r="P1277">
        <v>14.756</v>
      </c>
      <c r="Q1277">
        <v>31.4496</v>
      </c>
      <c r="R1277">
        <v>0.421599</v>
      </c>
      <c r="S1277">
        <v>14.755990000000001</v>
      </c>
      <c r="T1277" s="21" t="s">
        <v>315</v>
      </c>
      <c r="U1277">
        <v>31.4496</v>
      </c>
      <c r="V1277">
        <v>464.07</v>
      </c>
      <c r="W1277">
        <v>2026</v>
      </c>
    </row>
    <row r="1278" spans="1:23" x14ac:dyDescent="0.25">
      <c r="A1278">
        <v>72034766</v>
      </c>
      <c r="B1278" s="2">
        <v>46036</v>
      </c>
      <c r="C1278" s="21" t="s">
        <v>2471</v>
      </c>
      <c r="D1278" s="21" t="s">
        <v>329</v>
      </c>
      <c r="E1278" s="21" t="s">
        <v>330</v>
      </c>
      <c r="F1278" s="21" t="s">
        <v>2867</v>
      </c>
      <c r="G1278" s="21" t="s">
        <v>2868</v>
      </c>
      <c r="H1278" s="21" t="s">
        <v>1501</v>
      </c>
      <c r="I1278" s="21" t="s">
        <v>1502</v>
      </c>
      <c r="J1278" s="21" t="s">
        <v>163</v>
      </c>
      <c r="K1278" s="21" t="s">
        <v>12</v>
      </c>
      <c r="L1278">
        <v>2930</v>
      </c>
      <c r="M1278" s="21" t="s">
        <v>49</v>
      </c>
      <c r="N1278" s="21" t="s">
        <v>14</v>
      </c>
      <c r="O1278">
        <v>0.4637</v>
      </c>
      <c r="P1278">
        <v>1358.6410000000001</v>
      </c>
      <c r="Q1278">
        <v>31.658300000000001</v>
      </c>
      <c r="R1278">
        <v>0.46369899999999997</v>
      </c>
      <c r="S1278">
        <v>1358.6408610000001</v>
      </c>
      <c r="T1278" s="21" t="s">
        <v>315</v>
      </c>
      <c r="U1278">
        <v>31.658300000000001</v>
      </c>
      <c r="V1278">
        <v>43012.26</v>
      </c>
      <c r="W1278">
        <v>2026</v>
      </c>
    </row>
    <row r="1279" spans="1:23" x14ac:dyDescent="0.25">
      <c r="A1279">
        <v>72033204</v>
      </c>
      <c r="B1279" s="2">
        <v>46042</v>
      </c>
      <c r="C1279" s="21" t="s">
        <v>2406</v>
      </c>
      <c r="D1279" s="21" t="s">
        <v>329</v>
      </c>
      <c r="E1279" s="21" t="s">
        <v>330</v>
      </c>
      <c r="F1279" s="21" t="s">
        <v>2879</v>
      </c>
      <c r="G1279" s="21" t="s">
        <v>2880</v>
      </c>
      <c r="H1279" s="21" t="s">
        <v>527</v>
      </c>
      <c r="I1279" s="21" t="s">
        <v>968</v>
      </c>
      <c r="J1279" s="21" t="s">
        <v>163</v>
      </c>
      <c r="K1279" s="21" t="s">
        <v>557</v>
      </c>
      <c r="L1279">
        <v>1660</v>
      </c>
      <c r="M1279" s="21" t="s">
        <v>49</v>
      </c>
      <c r="N1279" s="21" t="s">
        <v>14</v>
      </c>
      <c r="O1279">
        <v>1.3185</v>
      </c>
      <c r="P1279">
        <v>2188.71</v>
      </c>
      <c r="Q1279">
        <v>31.3596</v>
      </c>
      <c r="R1279">
        <v>1.3184990000000001</v>
      </c>
      <c r="S1279">
        <v>2188.709996</v>
      </c>
      <c r="T1279" s="21" t="s">
        <v>315</v>
      </c>
      <c r="U1279">
        <v>31.3596</v>
      </c>
      <c r="V1279">
        <v>68637.070000000007</v>
      </c>
      <c r="W1279">
        <v>2026</v>
      </c>
    </row>
    <row r="1280" spans="1:23" x14ac:dyDescent="0.25">
      <c r="A1280">
        <v>72033787</v>
      </c>
      <c r="B1280" s="2">
        <v>46042</v>
      </c>
      <c r="C1280" s="21" t="s">
        <v>2454</v>
      </c>
      <c r="D1280" s="21" t="s">
        <v>329</v>
      </c>
      <c r="E1280" s="21" t="s">
        <v>330</v>
      </c>
      <c r="F1280" s="21" t="s">
        <v>2889</v>
      </c>
      <c r="G1280" s="21" t="s">
        <v>2890</v>
      </c>
      <c r="H1280" s="21" t="s">
        <v>906</v>
      </c>
      <c r="I1280" s="21" t="s">
        <v>969</v>
      </c>
      <c r="J1280" s="21" t="s">
        <v>163</v>
      </c>
      <c r="K1280" s="21" t="s">
        <v>32</v>
      </c>
      <c r="L1280">
        <v>200</v>
      </c>
      <c r="M1280" s="21" t="s">
        <v>49</v>
      </c>
      <c r="N1280" s="21" t="s">
        <v>14</v>
      </c>
      <c r="O1280">
        <v>1.1202000000000001</v>
      </c>
      <c r="P1280">
        <v>224.04</v>
      </c>
      <c r="Q1280">
        <v>31.3596</v>
      </c>
      <c r="R1280">
        <v>1.1201989999999999</v>
      </c>
      <c r="S1280">
        <v>224.03984700000001</v>
      </c>
      <c r="T1280" s="21" t="s">
        <v>315</v>
      </c>
      <c r="U1280">
        <v>31.3596</v>
      </c>
      <c r="V1280">
        <v>7025.8</v>
      </c>
      <c r="W1280">
        <v>2026</v>
      </c>
    </row>
    <row r="1281" spans="1:23" x14ac:dyDescent="0.25">
      <c r="A1281">
        <v>72033788</v>
      </c>
      <c r="B1281" s="2">
        <v>46042</v>
      </c>
      <c r="C1281" s="21" t="s">
        <v>2454</v>
      </c>
      <c r="D1281" s="21" t="s">
        <v>329</v>
      </c>
      <c r="E1281" s="21" t="s">
        <v>330</v>
      </c>
      <c r="F1281" s="21" t="s">
        <v>2879</v>
      </c>
      <c r="G1281" s="21" t="s">
        <v>2880</v>
      </c>
      <c r="H1281" s="21" t="s">
        <v>1707</v>
      </c>
      <c r="I1281" s="21" t="s">
        <v>1708</v>
      </c>
      <c r="J1281" s="21" t="s">
        <v>163</v>
      </c>
      <c r="K1281" s="21" t="s">
        <v>557</v>
      </c>
      <c r="L1281">
        <v>320</v>
      </c>
      <c r="M1281" s="21" t="s">
        <v>49</v>
      </c>
      <c r="N1281" s="21" t="s">
        <v>14</v>
      </c>
      <c r="O1281">
        <v>1.3237000000000001</v>
      </c>
      <c r="P1281">
        <v>423.584</v>
      </c>
      <c r="Q1281">
        <v>31.3596</v>
      </c>
      <c r="R1281">
        <v>1.323699</v>
      </c>
      <c r="S1281">
        <v>423.58384599999999</v>
      </c>
      <c r="T1281" s="21" t="s">
        <v>315</v>
      </c>
      <c r="U1281">
        <v>31.3596</v>
      </c>
      <c r="V1281">
        <v>13283.42</v>
      </c>
      <c r="W1281">
        <v>2026</v>
      </c>
    </row>
    <row r="1282" spans="1:23" x14ac:dyDescent="0.25">
      <c r="A1282">
        <v>72033789</v>
      </c>
      <c r="B1282" s="2">
        <v>46042</v>
      </c>
      <c r="C1282" s="21" t="s">
        <v>2454</v>
      </c>
      <c r="D1282" s="21" t="s">
        <v>329</v>
      </c>
      <c r="E1282" s="21" t="s">
        <v>330</v>
      </c>
      <c r="F1282" s="21" t="s">
        <v>2879</v>
      </c>
      <c r="G1282" s="21" t="s">
        <v>2880</v>
      </c>
      <c r="H1282" s="21" t="s">
        <v>639</v>
      </c>
      <c r="I1282" s="21" t="s">
        <v>640</v>
      </c>
      <c r="J1282" s="21" t="s">
        <v>163</v>
      </c>
      <c r="K1282" s="21" t="s">
        <v>557</v>
      </c>
      <c r="L1282">
        <v>1785</v>
      </c>
      <c r="M1282" s="21" t="s">
        <v>49</v>
      </c>
      <c r="N1282" s="21" t="s">
        <v>14</v>
      </c>
      <c r="O1282">
        <v>1.3237000000000001</v>
      </c>
      <c r="P1282">
        <v>2362.8000000000002</v>
      </c>
      <c r="Q1282">
        <v>31.3596</v>
      </c>
      <c r="R1282">
        <v>1.323699</v>
      </c>
      <c r="S1282">
        <v>2362.799908</v>
      </c>
      <c r="T1282" s="21" t="s">
        <v>315</v>
      </c>
      <c r="U1282">
        <v>31.3596</v>
      </c>
      <c r="V1282">
        <v>74096.460000000006</v>
      </c>
      <c r="W1282">
        <v>2026</v>
      </c>
    </row>
    <row r="1283" spans="1:23" x14ac:dyDescent="0.25">
      <c r="A1283">
        <v>72033790</v>
      </c>
      <c r="B1283" s="2">
        <v>46042</v>
      </c>
      <c r="C1283" s="21" t="s">
        <v>2454</v>
      </c>
      <c r="D1283" s="21" t="s">
        <v>329</v>
      </c>
      <c r="E1283" s="21" t="s">
        <v>330</v>
      </c>
      <c r="F1283" s="21" t="s">
        <v>2879</v>
      </c>
      <c r="G1283" s="21" t="s">
        <v>2880</v>
      </c>
      <c r="H1283" s="21" t="s">
        <v>958</v>
      </c>
      <c r="I1283" s="21" t="s">
        <v>959</v>
      </c>
      <c r="J1283" s="21" t="s">
        <v>163</v>
      </c>
      <c r="K1283" s="21" t="s">
        <v>557</v>
      </c>
      <c r="L1283">
        <v>2302</v>
      </c>
      <c r="M1283" s="21" t="s">
        <v>49</v>
      </c>
      <c r="N1283" s="21" t="s">
        <v>14</v>
      </c>
      <c r="O1283">
        <v>1.3237000000000001</v>
      </c>
      <c r="P1283">
        <v>3047.15</v>
      </c>
      <c r="Q1283">
        <v>31.3596</v>
      </c>
      <c r="R1283">
        <v>1.323699</v>
      </c>
      <c r="S1283">
        <v>3047.1501539999999</v>
      </c>
      <c r="T1283" s="21" t="s">
        <v>315</v>
      </c>
      <c r="U1283">
        <v>31.3596</v>
      </c>
      <c r="V1283">
        <v>95557.41</v>
      </c>
      <c r="W1283">
        <v>2026</v>
      </c>
    </row>
    <row r="1284" spans="1:23" x14ac:dyDescent="0.25">
      <c r="A1284">
        <v>72033791</v>
      </c>
      <c r="B1284" s="2">
        <v>46042</v>
      </c>
      <c r="C1284" s="21" t="s">
        <v>2454</v>
      </c>
      <c r="D1284" s="21" t="s">
        <v>329</v>
      </c>
      <c r="E1284" s="21" t="s">
        <v>330</v>
      </c>
      <c r="F1284" s="21" t="s">
        <v>2879</v>
      </c>
      <c r="G1284" s="21" t="s">
        <v>2880</v>
      </c>
      <c r="H1284" s="21" t="s">
        <v>477</v>
      </c>
      <c r="I1284" s="21" t="s">
        <v>967</v>
      </c>
      <c r="J1284" s="21" t="s">
        <v>163</v>
      </c>
      <c r="K1284" s="21" t="s">
        <v>557</v>
      </c>
      <c r="L1284">
        <v>2948</v>
      </c>
      <c r="M1284" s="21" t="s">
        <v>49</v>
      </c>
      <c r="N1284" s="21" t="s">
        <v>14</v>
      </c>
      <c r="O1284">
        <v>1.3185</v>
      </c>
      <c r="P1284">
        <v>3886.9380000000001</v>
      </c>
      <c r="Q1284">
        <v>31.3596</v>
      </c>
      <c r="R1284">
        <v>1.3184990000000001</v>
      </c>
      <c r="S1284">
        <v>3886.9379709999998</v>
      </c>
      <c r="T1284" s="21" t="s">
        <v>315</v>
      </c>
      <c r="U1284">
        <v>31.3596</v>
      </c>
      <c r="V1284">
        <v>121892.82</v>
      </c>
      <c r="W1284">
        <v>2026</v>
      </c>
    </row>
    <row r="1285" spans="1:23" x14ac:dyDescent="0.25">
      <c r="A1285">
        <v>72033794</v>
      </c>
      <c r="B1285" s="2">
        <v>46042</v>
      </c>
      <c r="C1285" s="21" t="s">
        <v>2454</v>
      </c>
      <c r="D1285" s="21" t="s">
        <v>329</v>
      </c>
      <c r="E1285" s="21" t="s">
        <v>330</v>
      </c>
      <c r="F1285" s="21" t="s">
        <v>2879</v>
      </c>
      <c r="G1285" s="21" t="s">
        <v>2880</v>
      </c>
      <c r="H1285" s="21" t="s">
        <v>477</v>
      </c>
      <c r="I1285" s="21" t="s">
        <v>967</v>
      </c>
      <c r="J1285" s="21" t="s">
        <v>163</v>
      </c>
      <c r="K1285" s="21" t="s">
        <v>557</v>
      </c>
      <c r="L1285">
        <v>4000</v>
      </c>
      <c r="M1285" s="21" t="s">
        <v>49</v>
      </c>
      <c r="N1285" s="21" t="s">
        <v>14</v>
      </c>
      <c r="O1285">
        <v>1.3185</v>
      </c>
      <c r="P1285">
        <v>5274</v>
      </c>
      <c r="Q1285">
        <v>31.3596</v>
      </c>
      <c r="R1285">
        <v>1.3184990000000001</v>
      </c>
      <c r="S1285">
        <v>5273.9999870000001</v>
      </c>
      <c r="T1285" s="21" t="s">
        <v>315</v>
      </c>
      <c r="U1285">
        <v>31.3596</v>
      </c>
      <c r="V1285">
        <v>165390.53</v>
      </c>
      <c r="W1285">
        <v>2026</v>
      </c>
    </row>
    <row r="1286" spans="1:23" x14ac:dyDescent="0.25">
      <c r="A1286">
        <v>72033795</v>
      </c>
      <c r="B1286" s="2">
        <v>46042</v>
      </c>
      <c r="C1286" s="21" t="s">
        <v>2454</v>
      </c>
      <c r="D1286" s="21" t="s">
        <v>329</v>
      </c>
      <c r="E1286" s="21" t="s">
        <v>330</v>
      </c>
      <c r="F1286" s="21" t="s">
        <v>2879</v>
      </c>
      <c r="G1286" s="21" t="s">
        <v>2880</v>
      </c>
      <c r="H1286" s="21" t="s">
        <v>914</v>
      </c>
      <c r="I1286" s="21" t="s">
        <v>970</v>
      </c>
      <c r="J1286" s="21" t="s">
        <v>163</v>
      </c>
      <c r="K1286" s="21" t="s">
        <v>557</v>
      </c>
      <c r="L1286">
        <v>160</v>
      </c>
      <c r="M1286" s="21" t="s">
        <v>49</v>
      </c>
      <c r="N1286" s="21" t="s">
        <v>14</v>
      </c>
      <c r="O1286">
        <v>1.3132999999999999</v>
      </c>
      <c r="P1286">
        <v>210.12799999999999</v>
      </c>
      <c r="Q1286">
        <v>31.3596</v>
      </c>
      <c r="R1286">
        <v>1.313299</v>
      </c>
      <c r="S1286">
        <v>210.12799899999999</v>
      </c>
      <c r="T1286" s="21" t="s">
        <v>315</v>
      </c>
      <c r="U1286">
        <v>31.3596</v>
      </c>
      <c r="V1286">
        <v>6589.53</v>
      </c>
      <c r="W1286">
        <v>2026</v>
      </c>
    </row>
    <row r="1287" spans="1:23" x14ac:dyDescent="0.25">
      <c r="A1287">
        <v>72033797</v>
      </c>
      <c r="B1287" s="2">
        <v>46042</v>
      </c>
      <c r="C1287" s="21" t="s">
        <v>2454</v>
      </c>
      <c r="D1287" s="21" t="s">
        <v>329</v>
      </c>
      <c r="E1287" s="21" t="s">
        <v>330</v>
      </c>
      <c r="F1287" s="21" t="s">
        <v>2879</v>
      </c>
      <c r="G1287" s="21" t="s">
        <v>2880</v>
      </c>
      <c r="H1287" s="21" t="s">
        <v>639</v>
      </c>
      <c r="I1287" s="21" t="s">
        <v>640</v>
      </c>
      <c r="J1287" s="21" t="s">
        <v>163</v>
      </c>
      <c r="K1287" s="21" t="s">
        <v>557</v>
      </c>
      <c r="L1287">
        <v>5728</v>
      </c>
      <c r="M1287" s="21" t="s">
        <v>49</v>
      </c>
      <c r="N1287" s="21" t="s">
        <v>14</v>
      </c>
      <c r="O1287">
        <v>1.3237000000000001</v>
      </c>
      <c r="P1287">
        <v>7582.1540000000005</v>
      </c>
      <c r="Q1287">
        <v>31.3596</v>
      </c>
      <c r="R1287">
        <v>1.323699</v>
      </c>
      <c r="S1287">
        <v>7582.1541090000001</v>
      </c>
      <c r="T1287" s="21" t="s">
        <v>315</v>
      </c>
      <c r="U1287">
        <v>31.3596</v>
      </c>
      <c r="V1287">
        <v>237773.32</v>
      </c>
      <c r="W1287">
        <v>2026</v>
      </c>
    </row>
    <row r="1288" spans="1:23" x14ac:dyDescent="0.25">
      <c r="A1288">
        <v>72033798</v>
      </c>
      <c r="B1288" s="2">
        <v>46042</v>
      </c>
      <c r="C1288" s="21" t="s">
        <v>2454</v>
      </c>
      <c r="D1288" s="21" t="s">
        <v>329</v>
      </c>
      <c r="E1288" s="21" t="s">
        <v>330</v>
      </c>
      <c r="F1288" s="21" t="s">
        <v>2879</v>
      </c>
      <c r="G1288" s="21" t="s">
        <v>2880</v>
      </c>
      <c r="H1288" s="21" t="s">
        <v>1705</v>
      </c>
      <c r="I1288" s="21" t="s">
        <v>1706</v>
      </c>
      <c r="J1288" s="21" t="s">
        <v>163</v>
      </c>
      <c r="K1288" s="21" t="s">
        <v>557</v>
      </c>
      <c r="L1288">
        <v>2080</v>
      </c>
      <c r="M1288" s="21" t="s">
        <v>49</v>
      </c>
      <c r="N1288" s="21" t="s">
        <v>14</v>
      </c>
      <c r="O1288">
        <v>1.3185</v>
      </c>
      <c r="P1288">
        <v>2742.48</v>
      </c>
      <c r="Q1288">
        <v>31.3596</v>
      </c>
      <c r="R1288">
        <v>1.3184990000000001</v>
      </c>
      <c r="S1288">
        <v>2742.480133</v>
      </c>
      <c r="T1288" s="21" t="s">
        <v>315</v>
      </c>
      <c r="U1288">
        <v>31.3596</v>
      </c>
      <c r="V1288">
        <v>86003.08</v>
      </c>
      <c r="W1288">
        <v>2026</v>
      </c>
    </row>
    <row r="1289" spans="1:23" x14ac:dyDescent="0.25">
      <c r="A1289">
        <v>72033805</v>
      </c>
      <c r="B1289" s="2">
        <v>46042</v>
      </c>
      <c r="C1289" s="21" t="s">
        <v>2454</v>
      </c>
      <c r="D1289" s="21" t="s">
        <v>329</v>
      </c>
      <c r="E1289" s="21" t="s">
        <v>330</v>
      </c>
      <c r="F1289" s="21" t="s">
        <v>2879</v>
      </c>
      <c r="G1289" s="21" t="s">
        <v>2880</v>
      </c>
      <c r="H1289" s="21" t="s">
        <v>477</v>
      </c>
      <c r="I1289" s="21" t="s">
        <v>967</v>
      </c>
      <c r="J1289" s="21" t="s">
        <v>163</v>
      </c>
      <c r="K1289" s="21" t="s">
        <v>557</v>
      </c>
      <c r="L1289">
        <v>92</v>
      </c>
      <c r="M1289" s="21" t="s">
        <v>49</v>
      </c>
      <c r="N1289" s="21" t="s">
        <v>14</v>
      </c>
      <c r="O1289">
        <v>1.3185</v>
      </c>
      <c r="P1289">
        <v>121.30200000000001</v>
      </c>
      <c r="Q1289">
        <v>31.3596</v>
      </c>
      <c r="R1289">
        <v>1.3184990000000001</v>
      </c>
      <c r="S1289">
        <v>121.301929</v>
      </c>
      <c r="T1289" s="21" t="s">
        <v>315</v>
      </c>
      <c r="U1289">
        <v>31.3596</v>
      </c>
      <c r="V1289">
        <v>3803.98</v>
      </c>
      <c r="W1289">
        <v>2026</v>
      </c>
    </row>
    <row r="1290" spans="1:23" x14ac:dyDescent="0.25">
      <c r="A1290">
        <v>72034232</v>
      </c>
      <c r="B1290" s="2">
        <v>46042</v>
      </c>
      <c r="C1290" s="21" t="s">
        <v>2448</v>
      </c>
      <c r="D1290" s="21" t="s">
        <v>329</v>
      </c>
      <c r="E1290" s="21" t="s">
        <v>330</v>
      </c>
      <c r="F1290" s="21" t="s">
        <v>2893</v>
      </c>
      <c r="G1290" s="21" t="s">
        <v>2894</v>
      </c>
      <c r="H1290" s="21" t="s">
        <v>973</v>
      </c>
      <c r="I1290" s="21" t="s">
        <v>974</v>
      </c>
      <c r="J1290" s="21" t="s">
        <v>163</v>
      </c>
      <c r="K1290" s="21" t="s">
        <v>33</v>
      </c>
      <c r="L1290">
        <v>2080</v>
      </c>
      <c r="M1290" s="21" t="s">
        <v>49</v>
      </c>
      <c r="N1290" s="21" t="s">
        <v>14</v>
      </c>
      <c r="O1290">
        <v>0.4637</v>
      </c>
      <c r="P1290">
        <v>964.49599999999998</v>
      </c>
      <c r="Q1290">
        <v>31.3596</v>
      </c>
      <c r="R1290">
        <v>0.4637</v>
      </c>
      <c r="S1290">
        <v>964.496039</v>
      </c>
      <c r="T1290" s="21" t="s">
        <v>315</v>
      </c>
      <c r="U1290">
        <v>31.3596</v>
      </c>
      <c r="V1290">
        <v>30246.21</v>
      </c>
      <c r="W1290">
        <v>2026</v>
      </c>
    </row>
    <row r="1291" spans="1:23" x14ac:dyDescent="0.25">
      <c r="A1291">
        <v>72034735</v>
      </c>
      <c r="B1291" s="2">
        <v>46042</v>
      </c>
      <c r="C1291" s="21" t="s">
        <v>2465</v>
      </c>
      <c r="D1291" s="21" t="s">
        <v>329</v>
      </c>
      <c r="E1291" s="21" t="s">
        <v>330</v>
      </c>
      <c r="F1291" s="21" t="s">
        <v>2869</v>
      </c>
      <c r="G1291" s="21" t="s">
        <v>2870</v>
      </c>
      <c r="H1291" s="21" t="s">
        <v>958</v>
      </c>
      <c r="I1291" s="21" t="s">
        <v>959</v>
      </c>
      <c r="J1291" s="21" t="s">
        <v>163</v>
      </c>
      <c r="K1291" s="21" t="s">
        <v>32</v>
      </c>
      <c r="L1291">
        <v>1600</v>
      </c>
      <c r="M1291" s="21" t="s">
        <v>49</v>
      </c>
      <c r="N1291" s="21" t="s">
        <v>14</v>
      </c>
      <c r="O1291">
        <v>1.3237000000000001</v>
      </c>
      <c r="P1291">
        <v>2117.92</v>
      </c>
      <c r="Q1291">
        <v>31.3596</v>
      </c>
      <c r="R1291">
        <v>1.323699</v>
      </c>
      <c r="S1291">
        <v>2117.9198710000001</v>
      </c>
      <c r="T1291" s="21" t="s">
        <v>315</v>
      </c>
      <c r="U1291">
        <v>31.3596</v>
      </c>
      <c r="V1291">
        <v>66417.119999999995</v>
      </c>
      <c r="W1291">
        <v>2026</v>
      </c>
    </row>
    <row r="1292" spans="1:23" x14ac:dyDescent="0.25">
      <c r="A1292">
        <v>72034737</v>
      </c>
      <c r="B1292" s="2">
        <v>46042</v>
      </c>
      <c r="C1292" s="21" t="s">
        <v>2465</v>
      </c>
      <c r="D1292" s="21" t="s">
        <v>329</v>
      </c>
      <c r="E1292" s="21" t="s">
        <v>330</v>
      </c>
      <c r="F1292" s="21" t="s">
        <v>2869</v>
      </c>
      <c r="G1292" s="21" t="s">
        <v>2870</v>
      </c>
      <c r="H1292" s="21" t="s">
        <v>1707</v>
      </c>
      <c r="I1292" s="21" t="s">
        <v>1708</v>
      </c>
      <c r="J1292" s="21" t="s">
        <v>163</v>
      </c>
      <c r="K1292" s="21" t="s">
        <v>32</v>
      </c>
      <c r="L1292">
        <v>160</v>
      </c>
      <c r="M1292" s="21" t="s">
        <v>49</v>
      </c>
      <c r="N1292" s="21" t="s">
        <v>14</v>
      </c>
      <c r="O1292">
        <v>1.3237000000000001</v>
      </c>
      <c r="P1292">
        <v>211.792</v>
      </c>
      <c r="Q1292">
        <v>31.3596</v>
      </c>
      <c r="R1292">
        <v>1.323699</v>
      </c>
      <c r="S1292">
        <v>211.791923</v>
      </c>
      <c r="T1292" s="21" t="s">
        <v>315</v>
      </c>
      <c r="U1292">
        <v>31.3596</v>
      </c>
      <c r="V1292">
        <v>6641.71</v>
      </c>
      <c r="W1292">
        <v>2026</v>
      </c>
    </row>
    <row r="1293" spans="1:23" x14ac:dyDescent="0.25">
      <c r="A1293">
        <v>72034738</v>
      </c>
      <c r="B1293" s="2">
        <v>46042</v>
      </c>
      <c r="C1293" s="21" t="s">
        <v>2465</v>
      </c>
      <c r="D1293" s="21" t="s">
        <v>329</v>
      </c>
      <c r="E1293" s="21" t="s">
        <v>330</v>
      </c>
      <c r="F1293" s="21" t="s">
        <v>2879</v>
      </c>
      <c r="G1293" s="21" t="s">
        <v>2880</v>
      </c>
      <c r="H1293" s="21" t="s">
        <v>958</v>
      </c>
      <c r="I1293" s="21" t="s">
        <v>959</v>
      </c>
      <c r="J1293" s="21" t="s">
        <v>163</v>
      </c>
      <c r="K1293" s="21" t="s">
        <v>557</v>
      </c>
      <c r="L1293">
        <v>1120</v>
      </c>
      <c r="M1293" s="21" t="s">
        <v>49</v>
      </c>
      <c r="N1293" s="21" t="s">
        <v>14</v>
      </c>
      <c r="O1293">
        <v>1.3237000000000001</v>
      </c>
      <c r="P1293">
        <v>1482.5440000000001</v>
      </c>
      <c r="Q1293">
        <v>31.3596</v>
      </c>
      <c r="R1293">
        <v>1.323699</v>
      </c>
      <c r="S1293">
        <v>1482.544101</v>
      </c>
      <c r="T1293" s="21" t="s">
        <v>315</v>
      </c>
      <c r="U1293">
        <v>31.3596</v>
      </c>
      <c r="V1293">
        <v>46491.99</v>
      </c>
      <c r="W1293">
        <v>2026</v>
      </c>
    </row>
    <row r="1294" spans="1:23" x14ac:dyDescent="0.25">
      <c r="A1294">
        <v>72035142</v>
      </c>
      <c r="B1294" s="2">
        <v>46042</v>
      </c>
      <c r="C1294" s="21" t="s">
        <v>2498</v>
      </c>
      <c r="D1294" s="21" t="s">
        <v>329</v>
      </c>
      <c r="E1294" s="21" t="s">
        <v>330</v>
      </c>
      <c r="F1294" s="21" t="s">
        <v>2869</v>
      </c>
      <c r="G1294" s="21" t="s">
        <v>2870</v>
      </c>
      <c r="H1294" s="21" t="s">
        <v>1216</v>
      </c>
      <c r="I1294" s="21" t="s">
        <v>1217</v>
      </c>
      <c r="J1294" s="21" t="s">
        <v>163</v>
      </c>
      <c r="K1294" s="21" t="s">
        <v>32</v>
      </c>
      <c r="L1294">
        <v>196</v>
      </c>
      <c r="M1294" s="21" t="s">
        <v>49</v>
      </c>
      <c r="N1294" s="21" t="s">
        <v>14</v>
      </c>
      <c r="O1294">
        <v>1.7985199999999999</v>
      </c>
      <c r="P1294">
        <v>352.51</v>
      </c>
      <c r="Q1294">
        <v>31.3596</v>
      </c>
      <c r="R1294">
        <v>1.7985199999999999</v>
      </c>
      <c r="S1294">
        <v>352.50991699999997</v>
      </c>
      <c r="T1294" s="21" t="s">
        <v>315</v>
      </c>
      <c r="U1294">
        <v>31.3596</v>
      </c>
      <c r="V1294">
        <v>11054.57</v>
      </c>
      <c r="W1294">
        <v>2026</v>
      </c>
    </row>
    <row r="1295" spans="1:23" x14ac:dyDescent="0.25">
      <c r="A1295">
        <v>72035662</v>
      </c>
      <c r="B1295" s="2">
        <v>46042</v>
      </c>
      <c r="C1295" s="21" t="s">
        <v>2496</v>
      </c>
      <c r="D1295" s="21" t="s">
        <v>329</v>
      </c>
      <c r="E1295" s="21" t="s">
        <v>330</v>
      </c>
      <c r="F1295" s="21" t="s">
        <v>2891</v>
      </c>
      <c r="G1295" s="21" t="s">
        <v>2892</v>
      </c>
      <c r="H1295" s="21" t="s">
        <v>973</v>
      </c>
      <c r="I1295" s="21" t="s">
        <v>974</v>
      </c>
      <c r="J1295" s="21" t="s">
        <v>163</v>
      </c>
      <c r="K1295" s="21" t="s">
        <v>33</v>
      </c>
      <c r="L1295">
        <v>86</v>
      </c>
      <c r="M1295" s="21" t="s">
        <v>49</v>
      </c>
      <c r="N1295" s="21" t="s">
        <v>14</v>
      </c>
      <c r="O1295">
        <v>0.4637</v>
      </c>
      <c r="P1295">
        <v>39.878</v>
      </c>
      <c r="Q1295">
        <v>31.3596</v>
      </c>
      <c r="R1295">
        <v>0.4637</v>
      </c>
      <c r="S1295">
        <v>39.878059</v>
      </c>
      <c r="T1295" s="21" t="s">
        <v>315</v>
      </c>
      <c r="U1295">
        <v>31.3596</v>
      </c>
      <c r="V1295">
        <v>1250.56</v>
      </c>
      <c r="W1295">
        <v>2026</v>
      </c>
    </row>
    <row r="1296" spans="1:23" x14ac:dyDescent="0.25">
      <c r="A1296">
        <v>72035662</v>
      </c>
      <c r="B1296" s="2">
        <v>46042</v>
      </c>
      <c r="C1296" s="21" t="s">
        <v>2496</v>
      </c>
      <c r="D1296" s="21" t="s">
        <v>329</v>
      </c>
      <c r="E1296" s="21" t="s">
        <v>330</v>
      </c>
      <c r="F1296" s="21" t="s">
        <v>2891</v>
      </c>
      <c r="G1296" s="21" t="s">
        <v>2892</v>
      </c>
      <c r="H1296" s="21" t="s">
        <v>631</v>
      </c>
      <c r="I1296" s="21" t="s">
        <v>632</v>
      </c>
      <c r="J1296" s="21" t="s">
        <v>163</v>
      </c>
      <c r="K1296" s="21" t="s">
        <v>33</v>
      </c>
      <c r="L1296">
        <v>185</v>
      </c>
      <c r="M1296" s="21" t="s">
        <v>49</v>
      </c>
      <c r="N1296" s="21" t="s">
        <v>14</v>
      </c>
      <c r="O1296">
        <v>0.46367999999999998</v>
      </c>
      <c r="P1296">
        <v>85.78</v>
      </c>
      <c r="Q1296">
        <v>31.3596</v>
      </c>
      <c r="R1296">
        <v>0.46367999999999998</v>
      </c>
      <c r="S1296">
        <v>85.780111000000005</v>
      </c>
      <c r="T1296" s="21" t="s">
        <v>315</v>
      </c>
      <c r="U1296">
        <v>31.3596</v>
      </c>
      <c r="V1296">
        <v>2690.03</v>
      </c>
      <c r="W1296">
        <v>2026</v>
      </c>
    </row>
    <row r="1297" spans="1:23" x14ac:dyDescent="0.25">
      <c r="A1297">
        <v>72035802</v>
      </c>
      <c r="B1297" s="2">
        <v>46042</v>
      </c>
      <c r="C1297" s="21" t="s">
        <v>2517</v>
      </c>
      <c r="D1297" s="21" t="s">
        <v>329</v>
      </c>
      <c r="E1297" s="21" t="s">
        <v>330</v>
      </c>
      <c r="F1297" s="21" t="s">
        <v>2869</v>
      </c>
      <c r="G1297" s="21" t="s">
        <v>2870</v>
      </c>
      <c r="H1297" s="21" t="s">
        <v>973</v>
      </c>
      <c r="I1297" s="21" t="s">
        <v>974</v>
      </c>
      <c r="J1297" s="21" t="s">
        <v>163</v>
      </c>
      <c r="K1297" s="21" t="s">
        <v>32</v>
      </c>
      <c r="L1297">
        <v>780</v>
      </c>
      <c r="M1297" s="21" t="s">
        <v>49</v>
      </c>
      <c r="N1297" s="21" t="s">
        <v>14</v>
      </c>
      <c r="O1297">
        <v>0.46371000000000001</v>
      </c>
      <c r="P1297">
        <v>361.69</v>
      </c>
      <c r="Q1297">
        <v>31.3596</v>
      </c>
      <c r="R1297">
        <v>0.46370899999999998</v>
      </c>
      <c r="S1297">
        <v>361.68988100000001</v>
      </c>
      <c r="T1297" s="21" t="s">
        <v>315</v>
      </c>
      <c r="U1297">
        <v>31.3596</v>
      </c>
      <c r="V1297">
        <v>11342.45</v>
      </c>
      <c r="W1297">
        <v>2026</v>
      </c>
    </row>
    <row r="1298" spans="1:23" x14ac:dyDescent="0.25">
      <c r="A1298">
        <v>72036744</v>
      </c>
      <c r="B1298" s="2">
        <v>46042</v>
      </c>
      <c r="C1298" s="21" t="s">
        <v>2554</v>
      </c>
      <c r="D1298" s="21" t="s">
        <v>329</v>
      </c>
      <c r="E1298" s="21" t="s">
        <v>330</v>
      </c>
      <c r="F1298" s="21" t="s">
        <v>2893</v>
      </c>
      <c r="G1298" s="21" t="s">
        <v>2894</v>
      </c>
      <c r="H1298" s="21" t="s">
        <v>1701</v>
      </c>
      <c r="I1298" s="21" t="s">
        <v>1702</v>
      </c>
      <c r="J1298" s="21" t="s">
        <v>163</v>
      </c>
      <c r="K1298" s="21" t="s">
        <v>33</v>
      </c>
      <c r="L1298">
        <v>896</v>
      </c>
      <c r="M1298" s="21" t="s">
        <v>49</v>
      </c>
      <c r="N1298" s="21" t="s">
        <v>14</v>
      </c>
      <c r="O1298">
        <v>0.94910000000000005</v>
      </c>
      <c r="P1298">
        <v>850.39400000000001</v>
      </c>
      <c r="Q1298">
        <v>31.3596</v>
      </c>
      <c r="R1298">
        <v>0.94910000000000005</v>
      </c>
      <c r="S1298">
        <v>850.394137</v>
      </c>
      <c r="T1298" s="21" t="s">
        <v>315</v>
      </c>
      <c r="U1298">
        <v>31.3596</v>
      </c>
      <c r="V1298">
        <v>26668.02</v>
      </c>
      <c r="W1298">
        <v>2026</v>
      </c>
    </row>
    <row r="1299" spans="1:23" x14ac:dyDescent="0.25">
      <c r="A1299">
        <v>72036761</v>
      </c>
      <c r="B1299" s="2">
        <v>46042</v>
      </c>
      <c r="C1299" s="21" t="s">
        <v>2850</v>
      </c>
      <c r="D1299" s="21" t="s">
        <v>329</v>
      </c>
      <c r="E1299" s="21" t="s">
        <v>330</v>
      </c>
      <c r="F1299" s="21" t="s">
        <v>2889</v>
      </c>
      <c r="G1299" s="21" t="s">
        <v>2890</v>
      </c>
      <c r="H1299" s="21" t="s">
        <v>582</v>
      </c>
      <c r="I1299" s="21" t="s">
        <v>966</v>
      </c>
      <c r="J1299" s="21" t="s">
        <v>163</v>
      </c>
      <c r="K1299" s="21" t="s">
        <v>32</v>
      </c>
      <c r="L1299">
        <v>470</v>
      </c>
      <c r="M1299" s="21" t="s">
        <v>49</v>
      </c>
      <c r="N1299" s="21" t="s">
        <v>14</v>
      </c>
      <c r="O1299">
        <v>1.3260000000000001</v>
      </c>
      <c r="P1299">
        <v>623.22</v>
      </c>
      <c r="Q1299">
        <v>31.3596</v>
      </c>
      <c r="R1299">
        <v>1.3260000000000001</v>
      </c>
      <c r="S1299">
        <v>623.22000200000002</v>
      </c>
      <c r="T1299" s="21" t="s">
        <v>315</v>
      </c>
      <c r="U1299">
        <v>31.3596</v>
      </c>
      <c r="V1299">
        <v>19543.93</v>
      </c>
      <c r="W1299">
        <v>2026</v>
      </c>
    </row>
    <row r="1300" spans="1:23" x14ac:dyDescent="0.25">
      <c r="A1300">
        <v>72037013</v>
      </c>
      <c r="B1300" s="2">
        <v>46042</v>
      </c>
      <c r="C1300" s="21" t="s">
        <v>2686</v>
      </c>
      <c r="D1300" s="21" t="s">
        <v>329</v>
      </c>
      <c r="E1300" s="21" t="s">
        <v>330</v>
      </c>
      <c r="F1300" s="21" t="s">
        <v>2879</v>
      </c>
      <c r="G1300" s="21" t="s">
        <v>2880</v>
      </c>
      <c r="H1300" s="21" t="s">
        <v>1703</v>
      </c>
      <c r="I1300" s="21" t="s">
        <v>1704</v>
      </c>
      <c r="J1300" s="21" t="s">
        <v>163</v>
      </c>
      <c r="K1300" s="21" t="s">
        <v>557</v>
      </c>
      <c r="L1300">
        <v>640</v>
      </c>
      <c r="M1300" s="21" t="s">
        <v>49</v>
      </c>
      <c r="N1300" s="21" t="s">
        <v>14</v>
      </c>
      <c r="O1300">
        <v>1.3185</v>
      </c>
      <c r="P1300">
        <v>843.84</v>
      </c>
      <c r="Q1300">
        <v>31.3596</v>
      </c>
      <c r="R1300">
        <v>1.3184990000000001</v>
      </c>
      <c r="S1300">
        <v>843.83984399999997</v>
      </c>
      <c r="T1300" s="21" t="s">
        <v>315</v>
      </c>
      <c r="U1300">
        <v>31.3596</v>
      </c>
      <c r="V1300">
        <v>26462.48</v>
      </c>
      <c r="W1300">
        <v>2026</v>
      </c>
    </row>
    <row r="1301" spans="1:23" x14ac:dyDescent="0.25">
      <c r="A1301">
        <v>72034628</v>
      </c>
      <c r="B1301" s="2">
        <v>46027</v>
      </c>
      <c r="C1301" s="21" t="s">
        <v>2464</v>
      </c>
      <c r="D1301" s="21" t="s">
        <v>348</v>
      </c>
      <c r="E1301" s="21" t="s">
        <v>349</v>
      </c>
      <c r="F1301" s="21" t="s">
        <v>3187</v>
      </c>
      <c r="G1301" s="21" t="s">
        <v>3188</v>
      </c>
      <c r="H1301" s="21" t="s">
        <v>456</v>
      </c>
      <c r="I1301" s="21" t="s">
        <v>457</v>
      </c>
      <c r="J1301" s="21" t="s">
        <v>67</v>
      </c>
      <c r="K1301" s="21" t="s">
        <v>12</v>
      </c>
      <c r="L1301">
        <v>1520</v>
      </c>
      <c r="M1301" s="21" t="s">
        <v>49</v>
      </c>
      <c r="N1301" s="21" t="s">
        <v>14</v>
      </c>
      <c r="O1301">
        <v>0.49209999999999998</v>
      </c>
      <c r="P1301">
        <v>747.99</v>
      </c>
      <c r="Q1301">
        <v>31.591200000000001</v>
      </c>
      <c r="R1301">
        <v>0.49209999999999998</v>
      </c>
      <c r="S1301">
        <v>747.98994600000003</v>
      </c>
      <c r="T1301" s="21" t="s">
        <v>315</v>
      </c>
      <c r="U1301">
        <v>31.591200000000001</v>
      </c>
      <c r="V1301">
        <v>23629.9</v>
      </c>
      <c r="W1301">
        <v>2026</v>
      </c>
    </row>
    <row r="1302" spans="1:23" x14ac:dyDescent="0.25">
      <c r="A1302">
        <v>72034629</v>
      </c>
      <c r="B1302" s="2">
        <v>46027</v>
      </c>
      <c r="C1302" s="21" t="s">
        <v>2464</v>
      </c>
      <c r="D1302" s="21" t="s">
        <v>348</v>
      </c>
      <c r="E1302" s="21" t="s">
        <v>349</v>
      </c>
      <c r="F1302" s="21" t="s">
        <v>3187</v>
      </c>
      <c r="G1302" s="21" t="s">
        <v>3188</v>
      </c>
      <c r="H1302" s="21" t="s">
        <v>554</v>
      </c>
      <c r="I1302" s="21" t="s">
        <v>555</v>
      </c>
      <c r="J1302" s="21" t="s">
        <v>67</v>
      </c>
      <c r="K1302" s="21" t="s">
        <v>12</v>
      </c>
      <c r="L1302">
        <v>1530</v>
      </c>
      <c r="M1302" s="21" t="s">
        <v>49</v>
      </c>
      <c r="N1302" s="21" t="s">
        <v>14</v>
      </c>
      <c r="O1302">
        <v>0.64829999999999999</v>
      </c>
      <c r="P1302">
        <v>991.9</v>
      </c>
      <c r="Q1302">
        <v>31.591200000000001</v>
      </c>
      <c r="R1302">
        <v>0.64829899999999996</v>
      </c>
      <c r="S1302">
        <v>991.89995899999997</v>
      </c>
      <c r="T1302" s="21" t="s">
        <v>315</v>
      </c>
      <c r="U1302">
        <v>31.591200000000001</v>
      </c>
      <c r="V1302">
        <v>31335.31</v>
      </c>
      <c r="W1302">
        <v>2026</v>
      </c>
    </row>
    <row r="1303" spans="1:23" x14ac:dyDescent="0.25">
      <c r="A1303">
        <v>72034630</v>
      </c>
      <c r="B1303" s="2">
        <v>46027</v>
      </c>
      <c r="C1303" s="21" t="s">
        <v>2464</v>
      </c>
      <c r="D1303" s="21" t="s">
        <v>348</v>
      </c>
      <c r="E1303" s="21" t="s">
        <v>349</v>
      </c>
      <c r="F1303" s="21" t="s">
        <v>3189</v>
      </c>
      <c r="G1303" s="21" t="s">
        <v>3190</v>
      </c>
      <c r="H1303" s="21" t="s">
        <v>458</v>
      </c>
      <c r="I1303" s="21" t="s">
        <v>459</v>
      </c>
      <c r="J1303" s="21" t="s">
        <v>67</v>
      </c>
      <c r="K1303" s="21" t="s">
        <v>12</v>
      </c>
      <c r="L1303">
        <v>1012</v>
      </c>
      <c r="M1303" s="21" t="s">
        <v>49</v>
      </c>
      <c r="N1303" s="21" t="s">
        <v>14</v>
      </c>
      <c r="O1303">
        <v>0.53349999999999997</v>
      </c>
      <c r="P1303">
        <v>539.90200000000004</v>
      </c>
      <c r="Q1303">
        <v>31.591200000000001</v>
      </c>
      <c r="R1303">
        <v>0.53349999999999997</v>
      </c>
      <c r="S1303">
        <v>539.90193399999998</v>
      </c>
      <c r="T1303" s="21" t="s">
        <v>315</v>
      </c>
      <c r="U1303">
        <v>31.591200000000001</v>
      </c>
      <c r="V1303">
        <v>17056.150000000001</v>
      </c>
      <c r="W1303">
        <v>2026</v>
      </c>
    </row>
    <row r="1304" spans="1:23" x14ac:dyDescent="0.25">
      <c r="A1304">
        <v>72034842</v>
      </c>
      <c r="B1304" s="2">
        <v>46027</v>
      </c>
      <c r="C1304" s="21" t="s">
        <v>2516</v>
      </c>
      <c r="D1304" s="21" t="s">
        <v>348</v>
      </c>
      <c r="E1304" s="21" t="s">
        <v>349</v>
      </c>
      <c r="F1304" s="21" t="s">
        <v>3189</v>
      </c>
      <c r="G1304" s="21" t="s">
        <v>3190</v>
      </c>
      <c r="H1304" s="21" t="s">
        <v>869</v>
      </c>
      <c r="I1304" s="21" t="s">
        <v>870</v>
      </c>
      <c r="J1304" s="21" t="s">
        <v>67</v>
      </c>
      <c r="K1304" s="21" t="s">
        <v>12</v>
      </c>
      <c r="L1304">
        <v>1026</v>
      </c>
      <c r="M1304" s="21" t="s">
        <v>49</v>
      </c>
      <c r="N1304" s="21" t="s">
        <v>14</v>
      </c>
      <c r="O1304">
        <v>0.52810000000000001</v>
      </c>
      <c r="P1304">
        <v>541.83100000000002</v>
      </c>
      <c r="Q1304">
        <v>31.591200000000001</v>
      </c>
      <c r="R1304">
        <v>0.52809899999999999</v>
      </c>
      <c r="S1304">
        <v>541.83095200000002</v>
      </c>
      <c r="T1304" s="21" t="s">
        <v>315</v>
      </c>
      <c r="U1304">
        <v>31.591200000000001</v>
      </c>
      <c r="V1304">
        <v>17117.09</v>
      </c>
      <c r="W1304">
        <v>2026</v>
      </c>
    </row>
    <row r="1305" spans="1:23" x14ac:dyDescent="0.25">
      <c r="A1305">
        <v>72034973</v>
      </c>
      <c r="B1305" s="2">
        <v>46027</v>
      </c>
      <c r="C1305" s="21" t="s">
        <v>2485</v>
      </c>
      <c r="D1305" s="21" t="s">
        <v>348</v>
      </c>
      <c r="E1305" s="21" t="s">
        <v>349</v>
      </c>
      <c r="F1305" s="21" t="s">
        <v>3139</v>
      </c>
      <c r="G1305" s="21" t="s">
        <v>3140</v>
      </c>
      <c r="H1305" s="21" t="s">
        <v>689</v>
      </c>
      <c r="I1305" s="21" t="s">
        <v>690</v>
      </c>
      <c r="J1305" s="21" t="s">
        <v>67</v>
      </c>
      <c r="K1305" s="21" t="s">
        <v>32</v>
      </c>
      <c r="L1305">
        <v>1224</v>
      </c>
      <c r="M1305" s="21" t="s">
        <v>49</v>
      </c>
      <c r="N1305" s="21" t="s">
        <v>14</v>
      </c>
      <c r="O1305">
        <v>1.2343999999999999</v>
      </c>
      <c r="P1305">
        <v>1510.91</v>
      </c>
      <c r="Q1305">
        <v>31.591200000000001</v>
      </c>
      <c r="R1305">
        <v>1.2343999999999999</v>
      </c>
      <c r="S1305">
        <v>1510.91</v>
      </c>
      <c r="T1305" s="21" t="s">
        <v>315</v>
      </c>
      <c r="U1305">
        <v>31.591200000000001</v>
      </c>
      <c r="V1305">
        <v>47731.46</v>
      </c>
      <c r="W1305">
        <v>2026</v>
      </c>
    </row>
    <row r="1306" spans="1:23" x14ac:dyDescent="0.25">
      <c r="A1306">
        <v>72034974</v>
      </c>
      <c r="B1306" s="2">
        <v>46027</v>
      </c>
      <c r="C1306" s="21" t="s">
        <v>2485</v>
      </c>
      <c r="D1306" s="21" t="s">
        <v>348</v>
      </c>
      <c r="E1306" s="21" t="s">
        <v>349</v>
      </c>
      <c r="F1306" s="21" t="s">
        <v>3259</v>
      </c>
      <c r="G1306" s="21" t="s">
        <v>3260</v>
      </c>
      <c r="H1306" s="21" t="s">
        <v>2058</v>
      </c>
      <c r="I1306" s="21" t="s">
        <v>2059</v>
      </c>
      <c r="J1306" s="21" t="s">
        <v>67</v>
      </c>
      <c r="K1306" s="21" t="s">
        <v>48</v>
      </c>
      <c r="L1306">
        <v>1008</v>
      </c>
      <c r="M1306" s="21" t="s">
        <v>49</v>
      </c>
      <c r="N1306" s="21" t="s">
        <v>14</v>
      </c>
      <c r="O1306">
        <v>0.75429999999999997</v>
      </c>
      <c r="P1306">
        <v>760.33</v>
      </c>
      <c r="Q1306">
        <v>31.591200000000001</v>
      </c>
      <c r="R1306">
        <v>0.75429900000000005</v>
      </c>
      <c r="S1306">
        <v>760.33009100000004</v>
      </c>
      <c r="T1306" s="21" t="s">
        <v>315</v>
      </c>
      <c r="U1306">
        <v>31.591200000000001</v>
      </c>
      <c r="V1306">
        <v>24019.74</v>
      </c>
      <c r="W1306">
        <v>2026</v>
      </c>
    </row>
    <row r="1307" spans="1:23" x14ac:dyDescent="0.25">
      <c r="A1307">
        <v>72034975</v>
      </c>
      <c r="B1307" s="2">
        <v>46027</v>
      </c>
      <c r="C1307" s="21" t="s">
        <v>2485</v>
      </c>
      <c r="D1307" s="21" t="s">
        <v>348</v>
      </c>
      <c r="E1307" s="21" t="s">
        <v>349</v>
      </c>
      <c r="F1307" s="21" t="s">
        <v>3141</v>
      </c>
      <c r="G1307" s="21" t="s">
        <v>3142</v>
      </c>
      <c r="H1307" s="21" t="s">
        <v>685</v>
      </c>
      <c r="I1307" s="21" t="s">
        <v>686</v>
      </c>
      <c r="J1307" s="21" t="s">
        <v>67</v>
      </c>
      <c r="K1307" s="21" t="s">
        <v>32</v>
      </c>
      <c r="L1307">
        <v>1260</v>
      </c>
      <c r="M1307" s="21" t="s">
        <v>49</v>
      </c>
      <c r="N1307" s="21" t="s">
        <v>14</v>
      </c>
      <c r="O1307">
        <v>0.67549999999999999</v>
      </c>
      <c r="P1307">
        <v>851.13</v>
      </c>
      <c r="Q1307">
        <v>31.591200000000001</v>
      </c>
      <c r="R1307">
        <v>0.67549999999999999</v>
      </c>
      <c r="S1307">
        <v>851.13006099999996</v>
      </c>
      <c r="T1307" s="21" t="s">
        <v>315</v>
      </c>
      <c r="U1307">
        <v>31.591200000000001</v>
      </c>
      <c r="V1307">
        <v>26888.22</v>
      </c>
      <c r="W1307">
        <v>2026</v>
      </c>
    </row>
    <row r="1308" spans="1:23" x14ac:dyDescent="0.25">
      <c r="A1308">
        <v>72034975</v>
      </c>
      <c r="B1308" s="2">
        <v>46027</v>
      </c>
      <c r="C1308" s="21" t="s">
        <v>2485</v>
      </c>
      <c r="D1308" s="21" t="s">
        <v>348</v>
      </c>
      <c r="E1308" s="21" t="s">
        <v>349</v>
      </c>
      <c r="F1308" s="21" t="s">
        <v>3143</v>
      </c>
      <c r="G1308" s="21" t="s">
        <v>3144</v>
      </c>
      <c r="H1308" s="21" t="s">
        <v>922</v>
      </c>
      <c r="I1308" s="21" t="s">
        <v>923</v>
      </c>
      <c r="J1308" s="21" t="s">
        <v>67</v>
      </c>
      <c r="K1308" s="21" t="s">
        <v>32</v>
      </c>
      <c r="L1308">
        <v>1140</v>
      </c>
      <c r="M1308" s="21" t="s">
        <v>49</v>
      </c>
      <c r="N1308" s="21" t="s">
        <v>14</v>
      </c>
      <c r="O1308">
        <v>0.95840000000000003</v>
      </c>
      <c r="P1308">
        <v>1092.58</v>
      </c>
      <c r="Q1308">
        <v>31.591200000000001</v>
      </c>
      <c r="R1308">
        <v>0.95840000000000003</v>
      </c>
      <c r="S1308">
        <v>1092.5798950000001</v>
      </c>
      <c r="T1308" s="21" t="s">
        <v>315</v>
      </c>
      <c r="U1308">
        <v>31.591200000000001</v>
      </c>
      <c r="V1308">
        <v>34515.910000000003</v>
      </c>
      <c r="W1308">
        <v>2026</v>
      </c>
    </row>
    <row r="1309" spans="1:23" x14ac:dyDescent="0.25">
      <c r="A1309">
        <v>72034975</v>
      </c>
      <c r="B1309" s="2">
        <v>46027</v>
      </c>
      <c r="C1309" s="21" t="s">
        <v>2485</v>
      </c>
      <c r="D1309" s="21" t="s">
        <v>348</v>
      </c>
      <c r="E1309" s="21" t="s">
        <v>349</v>
      </c>
      <c r="F1309" s="21" t="s">
        <v>3139</v>
      </c>
      <c r="G1309" s="21" t="s">
        <v>3140</v>
      </c>
      <c r="H1309" s="21" t="s">
        <v>691</v>
      </c>
      <c r="I1309" s="21" t="s">
        <v>692</v>
      </c>
      <c r="J1309" s="21" t="s">
        <v>67</v>
      </c>
      <c r="K1309" s="21" t="s">
        <v>32</v>
      </c>
      <c r="L1309">
        <v>1254</v>
      </c>
      <c r="M1309" s="21" t="s">
        <v>49</v>
      </c>
      <c r="N1309" s="21" t="s">
        <v>14</v>
      </c>
      <c r="O1309">
        <v>0.80149999999999999</v>
      </c>
      <c r="P1309">
        <v>1005.08</v>
      </c>
      <c r="Q1309">
        <v>31.591200000000001</v>
      </c>
      <c r="R1309">
        <v>0.80149999999999999</v>
      </c>
      <c r="S1309">
        <v>1005.079895</v>
      </c>
      <c r="T1309" s="21" t="s">
        <v>315</v>
      </c>
      <c r="U1309">
        <v>31.591200000000001</v>
      </c>
      <c r="V1309">
        <v>31751.68</v>
      </c>
      <c r="W1309">
        <v>2026</v>
      </c>
    </row>
    <row r="1310" spans="1:23" x14ac:dyDescent="0.25">
      <c r="A1310">
        <v>72034975</v>
      </c>
      <c r="B1310" s="2">
        <v>46027</v>
      </c>
      <c r="C1310" s="21" t="s">
        <v>2485</v>
      </c>
      <c r="D1310" s="21" t="s">
        <v>348</v>
      </c>
      <c r="E1310" s="21" t="s">
        <v>349</v>
      </c>
      <c r="F1310" s="21" t="s">
        <v>3139</v>
      </c>
      <c r="G1310" s="21" t="s">
        <v>3140</v>
      </c>
      <c r="H1310" s="21" t="s">
        <v>693</v>
      </c>
      <c r="I1310" s="21" t="s">
        <v>694</v>
      </c>
      <c r="J1310" s="21" t="s">
        <v>67</v>
      </c>
      <c r="K1310" s="21" t="s">
        <v>32</v>
      </c>
      <c r="L1310">
        <v>1224</v>
      </c>
      <c r="M1310" s="21" t="s">
        <v>49</v>
      </c>
      <c r="N1310" s="21" t="s">
        <v>14</v>
      </c>
      <c r="O1310">
        <v>1.0061</v>
      </c>
      <c r="P1310">
        <v>1231.47</v>
      </c>
      <c r="Q1310">
        <v>31.591200000000001</v>
      </c>
      <c r="R1310">
        <v>1.0061</v>
      </c>
      <c r="S1310">
        <v>1231.4701560000001</v>
      </c>
      <c r="T1310" s="21" t="s">
        <v>315</v>
      </c>
      <c r="U1310">
        <v>31.591200000000001</v>
      </c>
      <c r="V1310">
        <v>38903.620000000003</v>
      </c>
      <c r="W1310">
        <v>2026</v>
      </c>
    </row>
    <row r="1311" spans="1:23" x14ac:dyDescent="0.25">
      <c r="A1311">
        <v>72035106</v>
      </c>
      <c r="B1311" s="2">
        <v>46027</v>
      </c>
      <c r="C1311" s="21" t="s">
        <v>2508</v>
      </c>
      <c r="D1311" s="21" t="s">
        <v>348</v>
      </c>
      <c r="E1311" s="21" t="s">
        <v>349</v>
      </c>
      <c r="F1311" s="21" t="s">
        <v>3191</v>
      </c>
      <c r="G1311" s="21" t="s">
        <v>3192</v>
      </c>
      <c r="H1311" s="21" t="s">
        <v>2255</v>
      </c>
      <c r="I1311" s="21" t="s">
        <v>2256</v>
      </c>
      <c r="J1311" s="21" t="s">
        <v>67</v>
      </c>
      <c r="K1311" s="21" t="s">
        <v>12</v>
      </c>
      <c r="L1311">
        <v>3000</v>
      </c>
      <c r="M1311" s="21" t="s">
        <v>49</v>
      </c>
      <c r="N1311" s="21" t="s">
        <v>14</v>
      </c>
      <c r="O1311">
        <v>1.1022000000000001</v>
      </c>
      <c r="P1311">
        <v>3306.6</v>
      </c>
      <c r="Q1311">
        <v>31.591200000000001</v>
      </c>
      <c r="R1311">
        <v>1.1021989999999999</v>
      </c>
      <c r="S1311">
        <v>3306.5999390000002</v>
      </c>
      <c r="T1311" s="21" t="s">
        <v>315</v>
      </c>
      <c r="U1311">
        <v>31.591200000000001</v>
      </c>
      <c r="V1311">
        <v>104459.46</v>
      </c>
      <c r="W1311">
        <v>2026</v>
      </c>
    </row>
    <row r="1312" spans="1:23" x14ac:dyDescent="0.25">
      <c r="A1312">
        <v>72035514</v>
      </c>
      <c r="B1312" s="2">
        <v>46027</v>
      </c>
      <c r="C1312" s="21" t="s">
        <v>2500</v>
      </c>
      <c r="D1312" s="21" t="s">
        <v>348</v>
      </c>
      <c r="E1312" s="21" t="s">
        <v>349</v>
      </c>
      <c r="F1312" s="21" t="s">
        <v>3189</v>
      </c>
      <c r="G1312" s="21" t="s">
        <v>3190</v>
      </c>
      <c r="H1312" s="21" t="s">
        <v>554</v>
      </c>
      <c r="I1312" s="21" t="s">
        <v>555</v>
      </c>
      <c r="J1312" s="21" t="s">
        <v>67</v>
      </c>
      <c r="K1312" s="21" t="s">
        <v>12</v>
      </c>
      <c r="L1312">
        <v>1156</v>
      </c>
      <c r="M1312" s="21" t="s">
        <v>49</v>
      </c>
      <c r="N1312" s="21" t="s">
        <v>14</v>
      </c>
      <c r="O1312">
        <v>0.64829999999999999</v>
      </c>
      <c r="P1312">
        <v>749.43499999999995</v>
      </c>
      <c r="Q1312">
        <v>31.591200000000001</v>
      </c>
      <c r="R1312">
        <v>0.64829899999999996</v>
      </c>
      <c r="S1312">
        <v>749.43496900000002</v>
      </c>
      <c r="T1312" s="21" t="s">
        <v>315</v>
      </c>
      <c r="U1312">
        <v>31.591200000000001</v>
      </c>
      <c r="V1312">
        <v>23675.55</v>
      </c>
      <c r="W1312">
        <v>2026</v>
      </c>
    </row>
    <row r="1313" spans="1:23" x14ac:dyDescent="0.25">
      <c r="A1313">
        <v>72035514</v>
      </c>
      <c r="B1313" s="2">
        <v>46027</v>
      </c>
      <c r="C1313" s="21" t="s">
        <v>2500</v>
      </c>
      <c r="D1313" s="21" t="s">
        <v>348</v>
      </c>
      <c r="E1313" s="21" t="s">
        <v>349</v>
      </c>
      <c r="F1313" s="21" t="s">
        <v>3187</v>
      </c>
      <c r="G1313" s="21" t="s">
        <v>3188</v>
      </c>
      <c r="H1313" s="21" t="s">
        <v>456</v>
      </c>
      <c r="I1313" s="21" t="s">
        <v>457</v>
      </c>
      <c r="J1313" s="21" t="s">
        <v>67</v>
      </c>
      <c r="K1313" s="21" t="s">
        <v>12</v>
      </c>
      <c r="L1313">
        <v>1560</v>
      </c>
      <c r="M1313" s="21" t="s">
        <v>49</v>
      </c>
      <c r="N1313" s="21" t="s">
        <v>14</v>
      </c>
      <c r="O1313">
        <v>0.49209999999999998</v>
      </c>
      <c r="P1313">
        <v>767.67600000000004</v>
      </c>
      <c r="Q1313">
        <v>31.591200000000001</v>
      </c>
      <c r="R1313">
        <v>0.49209999999999998</v>
      </c>
      <c r="S1313">
        <v>767.67612399999996</v>
      </c>
      <c r="T1313" s="21" t="s">
        <v>315</v>
      </c>
      <c r="U1313">
        <v>31.591200000000001</v>
      </c>
      <c r="V1313">
        <v>24251.81</v>
      </c>
      <c r="W1313">
        <v>2026</v>
      </c>
    </row>
    <row r="1314" spans="1:23" x14ac:dyDescent="0.25">
      <c r="A1314">
        <v>72035514</v>
      </c>
      <c r="B1314" s="2">
        <v>46027</v>
      </c>
      <c r="C1314" s="21" t="s">
        <v>2500</v>
      </c>
      <c r="D1314" s="21" t="s">
        <v>348</v>
      </c>
      <c r="E1314" s="21" t="s">
        <v>349</v>
      </c>
      <c r="F1314" s="21" t="s">
        <v>3187</v>
      </c>
      <c r="G1314" s="21" t="s">
        <v>3188</v>
      </c>
      <c r="H1314" s="21" t="s">
        <v>554</v>
      </c>
      <c r="I1314" s="21" t="s">
        <v>555</v>
      </c>
      <c r="J1314" s="21" t="s">
        <v>67</v>
      </c>
      <c r="K1314" s="21" t="s">
        <v>12</v>
      </c>
      <c r="L1314">
        <v>374</v>
      </c>
      <c r="M1314" s="21" t="s">
        <v>49</v>
      </c>
      <c r="N1314" s="21" t="s">
        <v>14</v>
      </c>
      <c r="O1314">
        <v>0.64829999999999999</v>
      </c>
      <c r="P1314">
        <v>242.464</v>
      </c>
      <c r="Q1314">
        <v>31.591200000000001</v>
      </c>
      <c r="R1314">
        <v>0.64829899999999996</v>
      </c>
      <c r="S1314">
        <v>242.46404000000001</v>
      </c>
      <c r="T1314" s="21" t="s">
        <v>315</v>
      </c>
      <c r="U1314">
        <v>31.591200000000001</v>
      </c>
      <c r="V1314">
        <v>7659.73</v>
      </c>
      <c r="W1314">
        <v>2026</v>
      </c>
    </row>
    <row r="1315" spans="1:23" x14ac:dyDescent="0.25">
      <c r="A1315">
        <v>72035515</v>
      </c>
      <c r="B1315" s="2">
        <v>46027</v>
      </c>
      <c r="C1315" s="21" t="s">
        <v>2500</v>
      </c>
      <c r="D1315" s="21" t="s">
        <v>348</v>
      </c>
      <c r="E1315" s="21" t="s">
        <v>349</v>
      </c>
      <c r="F1315" s="21" t="s">
        <v>3187</v>
      </c>
      <c r="G1315" s="21" t="s">
        <v>3188</v>
      </c>
      <c r="H1315" s="21" t="s">
        <v>554</v>
      </c>
      <c r="I1315" s="21" t="s">
        <v>555</v>
      </c>
      <c r="J1315" s="21" t="s">
        <v>67</v>
      </c>
      <c r="K1315" s="21" t="s">
        <v>12</v>
      </c>
      <c r="L1315">
        <v>1020</v>
      </c>
      <c r="M1315" s="21" t="s">
        <v>49</v>
      </c>
      <c r="N1315" s="21" t="s">
        <v>14</v>
      </c>
      <c r="O1315">
        <v>0.64829999999999999</v>
      </c>
      <c r="P1315">
        <v>661.27</v>
      </c>
      <c r="Q1315">
        <v>31.591200000000001</v>
      </c>
      <c r="R1315">
        <v>0.64829899999999996</v>
      </c>
      <c r="S1315">
        <v>661.26990999999998</v>
      </c>
      <c r="T1315" s="21" t="s">
        <v>315</v>
      </c>
      <c r="U1315">
        <v>31.591200000000001</v>
      </c>
      <c r="V1315">
        <v>20890.310000000001</v>
      </c>
      <c r="W1315">
        <v>2026</v>
      </c>
    </row>
    <row r="1316" spans="1:23" x14ac:dyDescent="0.25">
      <c r="A1316">
        <v>72035515</v>
      </c>
      <c r="B1316" s="2">
        <v>46027</v>
      </c>
      <c r="C1316" s="21" t="s">
        <v>2500</v>
      </c>
      <c r="D1316" s="21" t="s">
        <v>348</v>
      </c>
      <c r="E1316" s="21" t="s">
        <v>349</v>
      </c>
      <c r="F1316" s="21" t="s">
        <v>3187</v>
      </c>
      <c r="G1316" s="21" t="s">
        <v>3188</v>
      </c>
      <c r="H1316" s="21" t="s">
        <v>456</v>
      </c>
      <c r="I1316" s="21" t="s">
        <v>457</v>
      </c>
      <c r="J1316" s="21" t="s">
        <v>67</v>
      </c>
      <c r="K1316" s="21" t="s">
        <v>12</v>
      </c>
      <c r="L1316">
        <v>900</v>
      </c>
      <c r="M1316" s="21" t="s">
        <v>49</v>
      </c>
      <c r="N1316" s="21" t="s">
        <v>14</v>
      </c>
      <c r="O1316">
        <v>0.49209999999999998</v>
      </c>
      <c r="P1316">
        <v>442.89</v>
      </c>
      <c r="Q1316">
        <v>31.591200000000001</v>
      </c>
      <c r="R1316">
        <v>0.49209999999999998</v>
      </c>
      <c r="S1316">
        <v>442.890108</v>
      </c>
      <c r="T1316" s="21" t="s">
        <v>315</v>
      </c>
      <c r="U1316">
        <v>31.591200000000001</v>
      </c>
      <c r="V1316">
        <v>13991.43</v>
      </c>
      <c r="W1316">
        <v>2026</v>
      </c>
    </row>
    <row r="1317" spans="1:23" x14ac:dyDescent="0.25">
      <c r="A1317">
        <v>72035516</v>
      </c>
      <c r="B1317" s="2">
        <v>46027</v>
      </c>
      <c r="C1317" s="21" t="s">
        <v>2500</v>
      </c>
      <c r="D1317" s="21" t="s">
        <v>348</v>
      </c>
      <c r="E1317" s="21" t="s">
        <v>349</v>
      </c>
      <c r="F1317" s="21" t="s">
        <v>3145</v>
      </c>
      <c r="G1317" s="21" t="s">
        <v>3146</v>
      </c>
      <c r="H1317" s="21" t="s">
        <v>2486</v>
      </c>
      <c r="I1317" s="21" t="s">
        <v>2487</v>
      </c>
      <c r="J1317" s="21" t="s">
        <v>67</v>
      </c>
      <c r="K1317" s="21" t="s">
        <v>32</v>
      </c>
      <c r="L1317">
        <v>210</v>
      </c>
      <c r="M1317" s="21" t="s">
        <v>49</v>
      </c>
      <c r="N1317" s="21" t="s">
        <v>14</v>
      </c>
      <c r="O1317">
        <v>0.85870000000000002</v>
      </c>
      <c r="P1317">
        <v>180.327</v>
      </c>
      <c r="Q1317">
        <v>31.591200000000001</v>
      </c>
      <c r="R1317">
        <v>0.85869899999999999</v>
      </c>
      <c r="S1317">
        <v>180.32711599999999</v>
      </c>
      <c r="T1317" s="21" t="s">
        <v>315</v>
      </c>
      <c r="U1317">
        <v>31.591200000000001</v>
      </c>
      <c r="V1317">
        <v>5696.75</v>
      </c>
      <c r="W1317">
        <v>2026</v>
      </c>
    </row>
    <row r="1318" spans="1:23" x14ac:dyDescent="0.25">
      <c r="A1318">
        <v>72035717</v>
      </c>
      <c r="B1318" s="2">
        <v>46027</v>
      </c>
      <c r="C1318" s="21" t="s">
        <v>2496</v>
      </c>
      <c r="D1318" s="21" t="s">
        <v>348</v>
      </c>
      <c r="E1318" s="21" t="s">
        <v>349</v>
      </c>
      <c r="F1318" s="21" t="s">
        <v>3139</v>
      </c>
      <c r="G1318" s="21" t="s">
        <v>3140</v>
      </c>
      <c r="H1318" s="21" t="s">
        <v>922</v>
      </c>
      <c r="I1318" s="21" t="s">
        <v>923</v>
      </c>
      <c r="J1318" s="21" t="s">
        <v>67</v>
      </c>
      <c r="K1318" s="21" t="s">
        <v>32</v>
      </c>
      <c r="L1318">
        <v>1320</v>
      </c>
      <c r="M1318" s="21" t="s">
        <v>49</v>
      </c>
      <c r="N1318" s="21" t="s">
        <v>14</v>
      </c>
      <c r="O1318">
        <v>0.95840000000000003</v>
      </c>
      <c r="P1318">
        <v>1265.0899999999999</v>
      </c>
      <c r="Q1318">
        <v>31.591200000000001</v>
      </c>
      <c r="R1318">
        <v>0.95840000000000003</v>
      </c>
      <c r="S1318">
        <v>1265.0899609999999</v>
      </c>
      <c r="T1318" s="21" t="s">
        <v>315</v>
      </c>
      <c r="U1318">
        <v>31.591200000000001</v>
      </c>
      <c r="V1318">
        <v>39965.71</v>
      </c>
      <c r="W1318">
        <v>2026</v>
      </c>
    </row>
    <row r="1319" spans="1:23" x14ac:dyDescent="0.25">
      <c r="A1319">
        <v>72035717</v>
      </c>
      <c r="B1319" s="2">
        <v>46027</v>
      </c>
      <c r="C1319" s="21" t="s">
        <v>2496</v>
      </c>
      <c r="D1319" s="21" t="s">
        <v>348</v>
      </c>
      <c r="E1319" s="21" t="s">
        <v>349</v>
      </c>
      <c r="F1319" s="21" t="s">
        <v>3139</v>
      </c>
      <c r="G1319" s="21" t="s">
        <v>3140</v>
      </c>
      <c r="H1319" s="21" t="s">
        <v>689</v>
      </c>
      <c r="I1319" s="21" t="s">
        <v>690</v>
      </c>
      <c r="J1319" s="21" t="s">
        <v>67</v>
      </c>
      <c r="K1319" s="21" t="s">
        <v>32</v>
      </c>
      <c r="L1319">
        <v>288</v>
      </c>
      <c r="M1319" s="21" t="s">
        <v>49</v>
      </c>
      <c r="N1319" s="21" t="s">
        <v>14</v>
      </c>
      <c r="O1319">
        <v>1.23441</v>
      </c>
      <c r="P1319">
        <v>355.51</v>
      </c>
      <c r="Q1319">
        <v>31.591200000000001</v>
      </c>
      <c r="R1319">
        <v>1.2344090000000001</v>
      </c>
      <c r="S1319">
        <v>355.51007800000002</v>
      </c>
      <c r="T1319" s="21" t="s">
        <v>315</v>
      </c>
      <c r="U1319">
        <v>31.591200000000001</v>
      </c>
      <c r="V1319">
        <v>11230.99</v>
      </c>
      <c r="W1319">
        <v>2026</v>
      </c>
    </row>
    <row r="1320" spans="1:23" x14ac:dyDescent="0.25">
      <c r="A1320">
        <v>72035717</v>
      </c>
      <c r="B1320" s="2">
        <v>46027</v>
      </c>
      <c r="C1320" s="21" t="s">
        <v>2496</v>
      </c>
      <c r="D1320" s="21" t="s">
        <v>348</v>
      </c>
      <c r="E1320" s="21" t="s">
        <v>349</v>
      </c>
      <c r="F1320" s="21" t="s">
        <v>3139</v>
      </c>
      <c r="G1320" s="21" t="s">
        <v>3140</v>
      </c>
      <c r="H1320" s="21" t="s">
        <v>693</v>
      </c>
      <c r="I1320" s="21" t="s">
        <v>694</v>
      </c>
      <c r="J1320" s="21" t="s">
        <v>67</v>
      </c>
      <c r="K1320" s="21" t="s">
        <v>32</v>
      </c>
      <c r="L1320">
        <v>1320</v>
      </c>
      <c r="M1320" s="21" t="s">
        <v>49</v>
      </c>
      <c r="N1320" s="21" t="s">
        <v>14</v>
      </c>
      <c r="O1320">
        <v>1.0061</v>
      </c>
      <c r="P1320">
        <v>1328.05</v>
      </c>
      <c r="Q1320">
        <v>31.591200000000001</v>
      </c>
      <c r="R1320">
        <v>1.0061</v>
      </c>
      <c r="S1320">
        <v>1328.0498990000001</v>
      </c>
      <c r="T1320" s="21" t="s">
        <v>315</v>
      </c>
      <c r="U1320">
        <v>31.591200000000001</v>
      </c>
      <c r="V1320">
        <v>41954.69</v>
      </c>
      <c r="W1320">
        <v>2026</v>
      </c>
    </row>
    <row r="1321" spans="1:23" x14ac:dyDescent="0.25">
      <c r="A1321">
        <v>72035717</v>
      </c>
      <c r="B1321" s="2">
        <v>46027</v>
      </c>
      <c r="C1321" s="21" t="s">
        <v>2496</v>
      </c>
      <c r="D1321" s="21" t="s">
        <v>348</v>
      </c>
      <c r="E1321" s="21" t="s">
        <v>349</v>
      </c>
      <c r="F1321" s="21" t="s">
        <v>3139</v>
      </c>
      <c r="G1321" s="21" t="s">
        <v>3140</v>
      </c>
      <c r="H1321" s="21" t="s">
        <v>691</v>
      </c>
      <c r="I1321" s="21" t="s">
        <v>692</v>
      </c>
      <c r="J1321" s="21" t="s">
        <v>67</v>
      </c>
      <c r="K1321" s="21" t="s">
        <v>32</v>
      </c>
      <c r="L1321">
        <v>1330</v>
      </c>
      <c r="M1321" s="21" t="s">
        <v>49</v>
      </c>
      <c r="N1321" s="21" t="s">
        <v>14</v>
      </c>
      <c r="O1321">
        <v>0.80149999999999999</v>
      </c>
      <c r="P1321">
        <v>1066</v>
      </c>
      <c r="Q1321">
        <v>31.591200000000001</v>
      </c>
      <c r="R1321">
        <v>0.80149999999999999</v>
      </c>
      <c r="S1321">
        <v>1066.0000250000001</v>
      </c>
      <c r="T1321" s="21" t="s">
        <v>315</v>
      </c>
      <c r="U1321">
        <v>31.591200000000001</v>
      </c>
      <c r="V1321">
        <v>33676.22</v>
      </c>
      <c r="W1321">
        <v>2026</v>
      </c>
    </row>
    <row r="1322" spans="1:23" x14ac:dyDescent="0.25">
      <c r="A1322">
        <v>72036597</v>
      </c>
      <c r="B1322" s="2">
        <v>46027</v>
      </c>
      <c r="C1322" s="21" t="s">
        <v>2553</v>
      </c>
      <c r="D1322" s="21" t="s">
        <v>348</v>
      </c>
      <c r="E1322" s="21" t="s">
        <v>349</v>
      </c>
      <c r="F1322" s="21" t="s">
        <v>3233</v>
      </c>
      <c r="G1322" s="21" t="s">
        <v>3234</v>
      </c>
      <c r="H1322" s="21" t="s">
        <v>3235</v>
      </c>
      <c r="I1322" s="21" t="s">
        <v>3236</v>
      </c>
      <c r="J1322" s="21" t="s">
        <v>67</v>
      </c>
      <c r="K1322" s="21" t="s">
        <v>33</v>
      </c>
      <c r="L1322">
        <v>60</v>
      </c>
      <c r="M1322" s="21" t="s">
        <v>49</v>
      </c>
      <c r="N1322" s="21" t="s">
        <v>14</v>
      </c>
      <c r="O1322">
        <v>0.36099999999999999</v>
      </c>
      <c r="P1322">
        <v>21.66</v>
      </c>
      <c r="Q1322">
        <v>31.591200000000001</v>
      </c>
      <c r="R1322">
        <v>0.36099900000000001</v>
      </c>
      <c r="S1322">
        <v>21.660145</v>
      </c>
      <c r="T1322" s="21" t="s">
        <v>315</v>
      </c>
      <c r="U1322">
        <v>31.591200000000001</v>
      </c>
      <c r="V1322">
        <v>684.27</v>
      </c>
      <c r="W1322">
        <v>2026</v>
      </c>
    </row>
    <row r="1323" spans="1:23" x14ac:dyDescent="0.25">
      <c r="A1323">
        <v>72034159</v>
      </c>
      <c r="B1323" s="2">
        <v>46028</v>
      </c>
      <c r="C1323" s="21" t="s">
        <v>2447</v>
      </c>
      <c r="D1323" s="21" t="s">
        <v>348</v>
      </c>
      <c r="E1323" s="21" t="s">
        <v>349</v>
      </c>
      <c r="F1323" s="21" t="s">
        <v>3149</v>
      </c>
      <c r="G1323" s="21" t="s">
        <v>3150</v>
      </c>
      <c r="H1323" s="21" t="s">
        <v>789</v>
      </c>
      <c r="I1323" s="21" t="s">
        <v>790</v>
      </c>
      <c r="J1323" s="21" t="s">
        <v>67</v>
      </c>
      <c r="K1323" s="21" t="s">
        <v>32</v>
      </c>
      <c r="L1323">
        <v>240</v>
      </c>
      <c r="M1323" s="21" t="s">
        <v>49</v>
      </c>
      <c r="N1323" s="21" t="s">
        <v>14</v>
      </c>
      <c r="O1323">
        <v>0.40758</v>
      </c>
      <c r="P1323">
        <v>97.82</v>
      </c>
      <c r="Q1323">
        <v>31.425799999999999</v>
      </c>
      <c r="R1323">
        <v>0.40758</v>
      </c>
      <c r="S1323">
        <v>97.819944000000007</v>
      </c>
      <c r="T1323" s="21" t="s">
        <v>315</v>
      </c>
      <c r="U1323">
        <v>31.425799999999999</v>
      </c>
      <c r="V1323">
        <v>3074.07</v>
      </c>
      <c r="W1323">
        <v>2026</v>
      </c>
    </row>
    <row r="1324" spans="1:23" x14ac:dyDescent="0.25">
      <c r="A1324">
        <v>72034162</v>
      </c>
      <c r="B1324" s="2">
        <v>46028</v>
      </c>
      <c r="C1324" s="21" t="s">
        <v>2447</v>
      </c>
      <c r="D1324" s="21" t="s">
        <v>348</v>
      </c>
      <c r="E1324" s="21" t="s">
        <v>349</v>
      </c>
      <c r="F1324" s="21" t="s">
        <v>3237</v>
      </c>
      <c r="G1324" s="21" t="s">
        <v>3238</v>
      </c>
      <c r="H1324" s="21" t="s">
        <v>2166</v>
      </c>
      <c r="I1324" s="21" t="s">
        <v>2167</v>
      </c>
      <c r="J1324" s="21" t="s">
        <v>67</v>
      </c>
      <c r="K1324" s="21" t="s">
        <v>33</v>
      </c>
      <c r="L1324">
        <v>480</v>
      </c>
      <c r="M1324" s="21" t="s">
        <v>49</v>
      </c>
      <c r="N1324" s="21" t="s">
        <v>14</v>
      </c>
      <c r="O1324">
        <v>0.92871000000000004</v>
      </c>
      <c r="P1324">
        <v>445.78</v>
      </c>
      <c r="Q1324">
        <v>31.425799999999999</v>
      </c>
      <c r="R1324">
        <v>0.92870900000000001</v>
      </c>
      <c r="S1324">
        <v>445.7799</v>
      </c>
      <c r="T1324" s="21" t="s">
        <v>315</v>
      </c>
      <c r="U1324">
        <v>31.425799999999999</v>
      </c>
      <c r="V1324">
        <v>14008.99</v>
      </c>
      <c r="W1324">
        <v>2026</v>
      </c>
    </row>
    <row r="1325" spans="1:23" x14ac:dyDescent="0.25">
      <c r="A1325">
        <v>72034163</v>
      </c>
      <c r="B1325" s="2">
        <v>46028</v>
      </c>
      <c r="C1325" s="21" t="s">
        <v>2447</v>
      </c>
      <c r="D1325" s="21" t="s">
        <v>348</v>
      </c>
      <c r="E1325" s="21" t="s">
        <v>349</v>
      </c>
      <c r="F1325" s="21" t="s">
        <v>3181</v>
      </c>
      <c r="G1325" s="21" t="s">
        <v>3182</v>
      </c>
      <c r="H1325" s="21" t="s">
        <v>354</v>
      </c>
      <c r="I1325" s="21" t="s">
        <v>355</v>
      </c>
      <c r="J1325" s="21" t="s">
        <v>67</v>
      </c>
      <c r="K1325" s="21" t="s">
        <v>48</v>
      </c>
      <c r="L1325">
        <v>440</v>
      </c>
      <c r="M1325" s="21" t="s">
        <v>49</v>
      </c>
      <c r="N1325" s="21" t="s">
        <v>14</v>
      </c>
      <c r="O1325">
        <v>0.77639999999999998</v>
      </c>
      <c r="P1325">
        <v>341.61599999999999</v>
      </c>
      <c r="Q1325">
        <v>31.425799999999999</v>
      </c>
      <c r="R1325">
        <v>0.77639899999999995</v>
      </c>
      <c r="S1325">
        <v>341.61612400000001</v>
      </c>
      <c r="T1325" s="21" t="s">
        <v>315</v>
      </c>
      <c r="U1325">
        <v>31.425799999999999</v>
      </c>
      <c r="V1325">
        <v>10735.56</v>
      </c>
      <c r="W1325">
        <v>2026</v>
      </c>
    </row>
    <row r="1326" spans="1:23" x14ac:dyDescent="0.25">
      <c r="A1326">
        <v>72034163</v>
      </c>
      <c r="B1326" s="2">
        <v>46028</v>
      </c>
      <c r="C1326" s="21" t="s">
        <v>2447</v>
      </c>
      <c r="D1326" s="21" t="s">
        <v>348</v>
      </c>
      <c r="E1326" s="21" t="s">
        <v>349</v>
      </c>
      <c r="F1326" s="21" t="s">
        <v>3183</v>
      </c>
      <c r="G1326" s="21" t="s">
        <v>3184</v>
      </c>
      <c r="H1326" s="21" t="s">
        <v>354</v>
      </c>
      <c r="I1326" s="21" t="s">
        <v>355</v>
      </c>
      <c r="J1326" s="21" t="s">
        <v>67</v>
      </c>
      <c r="K1326" s="21" t="s">
        <v>48</v>
      </c>
      <c r="L1326">
        <v>580</v>
      </c>
      <c r="M1326" s="21" t="s">
        <v>49</v>
      </c>
      <c r="N1326" s="21" t="s">
        <v>14</v>
      </c>
      <c r="O1326">
        <v>0.77639999999999998</v>
      </c>
      <c r="P1326">
        <v>450.31</v>
      </c>
      <c r="Q1326">
        <v>31.425799999999999</v>
      </c>
      <c r="R1326">
        <v>0.77639899999999995</v>
      </c>
      <c r="S1326">
        <v>450.30993599999999</v>
      </c>
      <c r="T1326" s="21" t="s">
        <v>315</v>
      </c>
      <c r="U1326">
        <v>31.425799999999999</v>
      </c>
      <c r="V1326">
        <v>14151.35</v>
      </c>
      <c r="W1326">
        <v>2026</v>
      </c>
    </row>
    <row r="1327" spans="1:23" x14ac:dyDescent="0.25">
      <c r="A1327">
        <v>72034164</v>
      </c>
      <c r="B1327" s="2">
        <v>46028</v>
      </c>
      <c r="C1327" s="21" t="s">
        <v>2447</v>
      </c>
      <c r="D1327" s="21" t="s">
        <v>348</v>
      </c>
      <c r="E1327" s="21" t="s">
        <v>349</v>
      </c>
      <c r="F1327" s="21" t="s">
        <v>3183</v>
      </c>
      <c r="G1327" s="21" t="s">
        <v>3184</v>
      </c>
      <c r="H1327" s="21" t="s">
        <v>354</v>
      </c>
      <c r="I1327" s="21" t="s">
        <v>355</v>
      </c>
      <c r="J1327" s="21" t="s">
        <v>67</v>
      </c>
      <c r="K1327" s="21" t="s">
        <v>48</v>
      </c>
      <c r="L1327">
        <v>1200</v>
      </c>
      <c r="M1327" s="21" t="s">
        <v>49</v>
      </c>
      <c r="N1327" s="21" t="s">
        <v>14</v>
      </c>
      <c r="O1327">
        <v>0.77639999999999998</v>
      </c>
      <c r="P1327">
        <v>931.68</v>
      </c>
      <c r="Q1327">
        <v>31.425799999999999</v>
      </c>
      <c r="R1327">
        <v>0.77639899999999995</v>
      </c>
      <c r="S1327">
        <v>931.68002000000001</v>
      </c>
      <c r="T1327" s="21" t="s">
        <v>315</v>
      </c>
      <c r="U1327">
        <v>31.425799999999999</v>
      </c>
      <c r="V1327">
        <v>29278.79</v>
      </c>
      <c r="W1327">
        <v>2026</v>
      </c>
    </row>
    <row r="1328" spans="1:23" x14ac:dyDescent="0.25">
      <c r="A1328">
        <v>72034635</v>
      </c>
      <c r="B1328" s="2">
        <v>46028</v>
      </c>
      <c r="C1328" s="21" t="s">
        <v>2464</v>
      </c>
      <c r="D1328" s="21" t="s">
        <v>348</v>
      </c>
      <c r="E1328" s="21" t="s">
        <v>349</v>
      </c>
      <c r="F1328" s="21" t="s">
        <v>3149</v>
      </c>
      <c r="G1328" s="21" t="s">
        <v>3150</v>
      </c>
      <c r="H1328" s="21" t="s">
        <v>713</v>
      </c>
      <c r="I1328" s="21" t="s">
        <v>1005</v>
      </c>
      <c r="J1328" s="21" t="s">
        <v>67</v>
      </c>
      <c r="K1328" s="21" t="s">
        <v>32</v>
      </c>
      <c r="L1328">
        <v>198</v>
      </c>
      <c r="M1328" s="21" t="s">
        <v>49</v>
      </c>
      <c r="N1328" s="21" t="s">
        <v>14</v>
      </c>
      <c r="O1328">
        <v>0.37611</v>
      </c>
      <c r="P1328">
        <v>74.47</v>
      </c>
      <c r="Q1328">
        <v>31.425799999999999</v>
      </c>
      <c r="R1328">
        <v>0.37611</v>
      </c>
      <c r="S1328">
        <v>74.470021000000003</v>
      </c>
      <c r="T1328" s="21" t="s">
        <v>315</v>
      </c>
      <c r="U1328">
        <v>31.425799999999999</v>
      </c>
      <c r="V1328">
        <v>2340.2800000000002</v>
      </c>
      <c r="W1328">
        <v>2026</v>
      </c>
    </row>
    <row r="1329" spans="1:23" x14ac:dyDescent="0.25">
      <c r="A1329">
        <v>72034635</v>
      </c>
      <c r="B1329" s="2">
        <v>46028</v>
      </c>
      <c r="C1329" s="21" t="s">
        <v>2464</v>
      </c>
      <c r="D1329" s="21" t="s">
        <v>348</v>
      </c>
      <c r="E1329" s="21" t="s">
        <v>349</v>
      </c>
      <c r="F1329" s="21" t="s">
        <v>3151</v>
      </c>
      <c r="G1329" s="21" t="s">
        <v>3152</v>
      </c>
      <c r="H1329" s="21" t="s">
        <v>803</v>
      </c>
      <c r="I1329" s="21" t="s">
        <v>1006</v>
      </c>
      <c r="J1329" s="21" t="s">
        <v>67</v>
      </c>
      <c r="K1329" s="21" t="s">
        <v>32</v>
      </c>
      <c r="L1329">
        <v>1008</v>
      </c>
      <c r="M1329" s="21" t="s">
        <v>49</v>
      </c>
      <c r="N1329" s="21" t="s">
        <v>14</v>
      </c>
      <c r="O1329">
        <v>0.54490000000000005</v>
      </c>
      <c r="P1329">
        <v>549.25900000000001</v>
      </c>
      <c r="Q1329">
        <v>31.425799999999999</v>
      </c>
      <c r="R1329">
        <v>0.54490000000000005</v>
      </c>
      <c r="S1329">
        <v>549.25888899999995</v>
      </c>
      <c r="T1329" s="21" t="s">
        <v>315</v>
      </c>
      <c r="U1329">
        <v>31.425799999999999</v>
      </c>
      <c r="V1329">
        <v>17260.900000000001</v>
      </c>
      <c r="W1329">
        <v>2026</v>
      </c>
    </row>
    <row r="1330" spans="1:23" x14ac:dyDescent="0.25">
      <c r="A1330">
        <v>72034842</v>
      </c>
      <c r="B1330" s="2">
        <v>46028</v>
      </c>
      <c r="C1330" s="21" t="s">
        <v>2516</v>
      </c>
      <c r="D1330" s="21" t="s">
        <v>348</v>
      </c>
      <c r="E1330" s="21" t="s">
        <v>349</v>
      </c>
      <c r="F1330" s="21" t="s">
        <v>3209</v>
      </c>
      <c r="G1330" s="21" t="s">
        <v>3210</v>
      </c>
      <c r="H1330" s="21" t="s">
        <v>803</v>
      </c>
      <c r="I1330" s="21" t="s">
        <v>1006</v>
      </c>
      <c r="J1330" s="21" t="s">
        <v>67</v>
      </c>
      <c r="K1330" s="21" t="s">
        <v>12</v>
      </c>
      <c r="L1330">
        <v>2016</v>
      </c>
      <c r="M1330" s="21" t="s">
        <v>49</v>
      </c>
      <c r="N1330" s="21" t="s">
        <v>14</v>
      </c>
      <c r="O1330">
        <v>0.54490000000000005</v>
      </c>
      <c r="P1330">
        <v>1098.518</v>
      </c>
      <c r="Q1330">
        <v>31.425799999999999</v>
      </c>
      <c r="R1330">
        <v>0.54490000000000005</v>
      </c>
      <c r="S1330">
        <v>1098.518096</v>
      </c>
      <c r="T1330" s="21" t="s">
        <v>315</v>
      </c>
      <c r="U1330">
        <v>31.425799999999999</v>
      </c>
      <c r="V1330">
        <v>34521.81</v>
      </c>
      <c r="W1330">
        <v>2026</v>
      </c>
    </row>
    <row r="1331" spans="1:23" x14ac:dyDescent="0.25">
      <c r="A1331">
        <v>72034842</v>
      </c>
      <c r="B1331" s="2">
        <v>46028</v>
      </c>
      <c r="C1331" s="21" t="s">
        <v>2516</v>
      </c>
      <c r="D1331" s="21" t="s">
        <v>348</v>
      </c>
      <c r="E1331" s="21" t="s">
        <v>349</v>
      </c>
      <c r="F1331" s="21" t="s">
        <v>3209</v>
      </c>
      <c r="G1331" s="21" t="s">
        <v>3210</v>
      </c>
      <c r="H1331" s="21" t="s">
        <v>1234</v>
      </c>
      <c r="I1331" s="21" t="s">
        <v>1235</v>
      </c>
      <c r="J1331" s="21" t="s">
        <v>67</v>
      </c>
      <c r="K1331" s="21" t="s">
        <v>12</v>
      </c>
      <c r="L1331">
        <v>1020</v>
      </c>
      <c r="M1331" s="21" t="s">
        <v>49</v>
      </c>
      <c r="N1331" s="21" t="s">
        <v>14</v>
      </c>
      <c r="O1331">
        <v>0.48259999999999997</v>
      </c>
      <c r="P1331">
        <v>492.25200000000001</v>
      </c>
      <c r="Q1331">
        <v>31.425799999999999</v>
      </c>
      <c r="R1331">
        <v>0.482599</v>
      </c>
      <c r="S1331">
        <v>492.25190700000002</v>
      </c>
      <c r="T1331" s="21" t="s">
        <v>315</v>
      </c>
      <c r="U1331">
        <v>31.425799999999999</v>
      </c>
      <c r="V1331">
        <v>15469.41</v>
      </c>
      <c r="W1331">
        <v>2026</v>
      </c>
    </row>
    <row r="1332" spans="1:23" x14ac:dyDescent="0.25">
      <c r="A1332">
        <v>72034976</v>
      </c>
      <c r="B1332" s="2">
        <v>46028</v>
      </c>
      <c r="C1332" s="21" t="s">
        <v>2485</v>
      </c>
      <c r="D1332" s="21" t="s">
        <v>348</v>
      </c>
      <c r="E1332" s="21" t="s">
        <v>349</v>
      </c>
      <c r="F1332" s="21" t="s">
        <v>3211</v>
      </c>
      <c r="G1332" s="21" t="s">
        <v>3212</v>
      </c>
      <c r="H1332" s="21" t="s">
        <v>354</v>
      </c>
      <c r="I1332" s="21" t="s">
        <v>355</v>
      </c>
      <c r="J1332" s="21" t="s">
        <v>67</v>
      </c>
      <c r="K1332" s="21" t="s">
        <v>12</v>
      </c>
      <c r="L1332">
        <v>2540</v>
      </c>
      <c r="M1332" s="21" t="s">
        <v>49</v>
      </c>
      <c r="N1332" s="21" t="s">
        <v>14</v>
      </c>
      <c r="O1332">
        <v>0.77639999999999998</v>
      </c>
      <c r="P1332">
        <v>1972.06</v>
      </c>
      <c r="Q1332">
        <v>31.425799999999999</v>
      </c>
      <c r="R1332">
        <v>0.77639899999999995</v>
      </c>
      <c r="S1332">
        <v>1972.0598990000001</v>
      </c>
      <c r="T1332" s="21" t="s">
        <v>315</v>
      </c>
      <c r="U1332">
        <v>31.425799999999999</v>
      </c>
      <c r="V1332">
        <v>61973.56</v>
      </c>
      <c r="W1332">
        <v>2026</v>
      </c>
    </row>
    <row r="1333" spans="1:23" x14ac:dyDescent="0.25">
      <c r="A1333">
        <v>72035106</v>
      </c>
      <c r="B1333" s="2">
        <v>46028</v>
      </c>
      <c r="C1333" s="21" t="s">
        <v>2508</v>
      </c>
      <c r="D1333" s="21" t="s">
        <v>348</v>
      </c>
      <c r="E1333" s="21" t="s">
        <v>349</v>
      </c>
      <c r="F1333" s="21" t="s">
        <v>3211</v>
      </c>
      <c r="G1333" s="21" t="s">
        <v>3212</v>
      </c>
      <c r="H1333" s="21" t="s">
        <v>2255</v>
      </c>
      <c r="I1333" s="21" t="s">
        <v>2256</v>
      </c>
      <c r="J1333" s="21" t="s">
        <v>67</v>
      </c>
      <c r="K1333" s="21" t="s">
        <v>12</v>
      </c>
      <c r="L1333">
        <v>40</v>
      </c>
      <c r="M1333" s="21" t="s">
        <v>49</v>
      </c>
      <c r="N1333" s="21" t="s">
        <v>14</v>
      </c>
      <c r="O1333">
        <v>1.10225</v>
      </c>
      <c r="P1333">
        <v>44.09</v>
      </c>
      <c r="Q1333">
        <v>31.425799999999999</v>
      </c>
      <c r="R1333">
        <v>1.10225</v>
      </c>
      <c r="S1333">
        <v>44.089886999999997</v>
      </c>
      <c r="T1333" s="21" t="s">
        <v>315</v>
      </c>
      <c r="U1333">
        <v>31.425799999999999</v>
      </c>
      <c r="V1333">
        <v>1385.56</v>
      </c>
      <c r="W1333">
        <v>2026</v>
      </c>
    </row>
    <row r="1334" spans="1:23" x14ac:dyDescent="0.25">
      <c r="A1334">
        <v>72035515</v>
      </c>
      <c r="B1334" s="2">
        <v>46028</v>
      </c>
      <c r="C1334" s="21" t="s">
        <v>2500</v>
      </c>
      <c r="D1334" s="21" t="s">
        <v>348</v>
      </c>
      <c r="E1334" s="21" t="s">
        <v>349</v>
      </c>
      <c r="F1334" s="21" t="s">
        <v>3209</v>
      </c>
      <c r="G1334" s="21" t="s">
        <v>3210</v>
      </c>
      <c r="H1334" s="21" t="s">
        <v>456</v>
      </c>
      <c r="I1334" s="21" t="s">
        <v>457</v>
      </c>
      <c r="J1334" s="21" t="s">
        <v>67</v>
      </c>
      <c r="K1334" s="21" t="s">
        <v>12</v>
      </c>
      <c r="L1334">
        <v>120</v>
      </c>
      <c r="M1334" s="21" t="s">
        <v>49</v>
      </c>
      <c r="N1334" s="21" t="s">
        <v>14</v>
      </c>
      <c r="O1334">
        <v>0.49209999999999998</v>
      </c>
      <c r="P1334">
        <v>59.052</v>
      </c>
      <c r="Q1334">
        <v>31.425799999999999</v>
      </c>
      <c r="R1334">
        <v>0.49209999999999998</v>
      </c>
      <c r="S1334">
        <v>59.052115999999998</v>
      </c>
      <c r="T1334" s="21" t="s">
        <v>315</v>
      </c>
      <c r="U1334">
        <v>31.425799999999999</v>
      </c>
      <c r="V1334">
        <v>1855.76</v>
      </c>
      <c r="W1334">
        <v>2026</v>
      </c>
    </row>
    <row r="1335" spans="1:23" x14ac:dyDescent="0.25">
      <c r="A1335">
        <v>72035595</v>
      </c>
      <c r="B1335" s="2">
        <v>46028</v>
      </c>
      <c r="C1335" s="21" t="s">
        <v>2495</v>
      </c>
      <c r="D1335" s="21" t="s">
        <v>348</v>
      </c>
      <c r="E1335" s="21" t="s">
        <v>349</v>
      </c>
      <c r="F1335" s="21" t="s">
        <v>3181</v>
      </c>
      <c r="G1335" s="21" t="s">
        <v>3182</v>
      </c>
      <c r="H1335" s="21" t="s">
        <v>354</v>
      </c>
      <c r="I1335" s="21" t="s">
        <v>355</v>
      </c>
      <c r="J1335" s="21" t="s">
        <v>67</v>
      </c>
      <c r="K1335" s="21" t="s">
        <v>48</v>
      </c>
      <c r="L1335">
        <v>1020</v>
      </c>
      <c r="M1335" s="21" t="s">
        <v>49</v>
      </c>
      <c r="N1335" s="21" t="s">
        <v>14</v>
      </c>
      <c r="O1335">
        <v>0.77639999999999998</v>
      </c>
      <c r="P1335">
        <v>791.928</v>
      </c>
      <c r="Q1335">
        <v>31.425799999999999</v>
      </c>
      <c r="R1335">
        <v>0.77639899999999995</v>
      </c>
      <c r="S1335">
        <v>791.92796999999996</v>
      </c>
      <c r="T1335" s="21" t="s">
        <v>315</v>
      </c>
      <c r="U1335">
        <v>31.425799999999999</v>
      </c>
      <c r="V1335">
        <v>24886.97</v>
      </c>
      <c r="W1335">
        <v>2026</v>
      </c>
    </row>
    <row r="1336" spans="1:23" x14ac:dyDescent="0.25">
      <c r="A1336">
        <v>72035716</v>
      </c>
      <c r="B1336" s="2">
        <v>46028</v>
      </c>
      <c r="C1336" s="21" t="s">
        <v>2496</v>
      </c>
      <c r="D1336" s="21" t="s">
        <v>348</v>
      </c>
      <c r="E1336" s="21" t="s">
        <v>349</v>
      </c>
      <c r="F1336" s="21" t="s">
        <v>3261</v>
      </c>
      <c r="G1336" s="21" t="s">
        <v>3262</v>
      </c>
      <c r="H1336" s="21" t="s">
        <v>2488</v>
      </c>
      <c r="I1336" s="21" t="s">
        <v>2489</v>
      </c>
      <c r="J1336" s="21" t="s">
        <v>67</v>
      </c>
      <c r="K1336" s="21" t="s">
        <v>33</v>
      </c>
      <c r="L1336">
        <v>1008</v>
      </c>
      <c r="M1336" s="21" t="s">
        <v>49</v>
      </c>
      <c r="N1336" s="21" t="s">
        <v>14</v>
      </c>
      <c r="O1336">
        <v>0.71189999999999998</v>
      </c>
      <c r="P1336">
        <v>717.6</v>
      </c>
      <c r="Q1336">
        <v>31.425799999999999</v>
      </c>
      <c r="R1336">
        <v>0.71189999999999998</v>
      </c>
      <c r="S1336">
        <v>717.59987000000001</v>
      </c>
      <c r="T1336" s="21" t="s">
        <v>315</v>
      </c>
      <c r="U1336">
        <v>31.425799999999999</v>
      </c>
      <c r="V1336">
        <v>22551.15</v>
      </c>
      <c r="W1336">
        <v>2026</v>
      </c>
    </row>
    <row r="1337" spans="1:23" x14ac:dyDescent="0.25">
      <c r="A1337">
        <v>72035717</v>
      </c>
      <c r="B1337" s="2">
        <v>46028</v>
      </c>
      <c r="C1337" s="21" t="s">
        <v>2496</v>
      </c>
      <c r="D1337" s="21" t="s">
        <v>348</v>
      </c>
      <c r="E1337" s="21" t="s">
        <v>349</v>
      </c>
      <c r="F1337" s="21" t="s">
        <v>3153</v>
      </c>
      <c r="G1337" s="21" t="s">
        <v>3154</v>
      </c>
      <c r="H1337" s="21" t="s">
        <v>689</v>
      </c>
      <c r="I1337" s="21" t="s">
        <v>690</v>
      </c>
      <c r="J1337" s="21" t="s">
        <v>67</v>
      </c>
      <c r="K1337" s="21" t="s">
        <v>32</v>
      </c>
      <c r="L1337">
        <v>36</v>
      </c>
      <c r="M1337" s="21" t="s">
        <v>49</v>
      </c>
      <c r="N1337" s="21" t="s">
        <v>14</v>
      </c>
      <c r="O1337">
        <v>1.23444</v>
      </c>
      <c r="P1337">
        <v>44.44</v>
      </c>
      <c r="Q1337">
        <v>31.425799999999999</v>
      </c>
      <c r="R1337">
        <v>1.2344390000000001</v>
      </c>
      <c r="S1337">
        <v>44.439917999999999</v>
      </c>
      <c r="T1337" s="21" t="s">
        <v>315</v>
      </c>
      <c r="U1337">
        <v>31.425799999999999</v>
      </c>
      <c r="V1337">
        <v>1396.56</v>
      </c>
      <c r="W1337">
        <v>2026</v>
      </c>
    </row>
    <row r="1338" spans="1:23" x14ac:dyDescent="0.25">
      <c r="A1338">
        <v>72035717</v>
      </c>
      <c r="B1338" s="2">
        <v>46028</v>
      </c>
      <c r="C1338" s="21" t="s">
        <v>2496</v>
      </c>
      <c r="D1338" s="21" t="s">
        <v>348</v>
      </c>
      <c r="E1338" s="21" t="s">
        <v>349</v>
      </c>
      <c r="F1338" s="21" t="s">
        <v>3155</v>
      </c>
      <c r="G1338" s="21" t="s">
        <v>3156</v>
      </c>
      <c r="H1338" s="21" t="s">
        <v>689</v>
      </c>
      <c r="I1338" s="21" t="s">
        <v>690</v>
      </c>
      <c r="J1338" s="21" t="s">
        <v>67</v>
      </c>
      <c r="K1338" s="21" t="s">
        <v>32</v>
      </c>
      <c r="L1338">
        <v>990</v>
      </c>
      <c r="M1338" s="21" t="s">
        <v>49</v>
      </c>
      <c r="N1338" s="21" t="s">
        <v>14</v>
      </c>
      <c r="O1338">
        <v>1.2343999999999999</v>
      </c>
      <c r="P1338">
        <v>1222.06</v>
      </c>
      <c r="Q1338">
        <v>31.425799999999999</v>
      </c>
      <c r="R1338">
        <v>1.2343999999999999</v>
      </c>
      <c r="S1338">
        <v>1222.0598990000001</v>
      </c>
      <c r="T1338" s="21" t="s">
        <v>315</v>
      </c>
      <c r="U1338">
        <v>31.425799999999999</v>
      </c>
      <c r="V1338">
        <v>38404.21</v>
      </c>
      <c r="W1338">
        <v>2026</v>
      </c>
    </row>
    <row r="1339" spans="1:23" x14ac:dyDescent="0.25">
      <c r="A1339">
        <v>72035860</v>
      </c>
      <c r="B1339" s="2">
        <v>46028</v>
      </c>
      <c r="C1339" s="21" t="s">
        <v>2557</v>
      </c>
      <c r="D1339" s="21" t="s">
        <v>348</v>
      </c>
      <c r="E1339" s="21" t="s">
        <v>349</v>
      </c>
      <c r="F1339" s="21" t="s">
        <v>3181</v>
      </c>
      <c r="G1339" s="21" t="s">
        <v>3182</v>
      </c>
      <c r="H1339" s="21" t="s">
        <v>354</v>
      </c>
      <c r="I1339" s="21" t="s">
        <v>355</v>
      </c>
      <c r="J1339" s="21" t="s">
        <v>67</v>
      </c>
      <c r="K1339" s="21" t="s">
        <v>48</v>
      </c>
      <c r="L1339">
        <v>1000</v>
      </c>
      <c r="M1339" s="21" t="s">
        <v>49</v>
      </c>
      <c r="N1339" s="21" t="s">
        <v>14</v>
      </c>
      <c r="O1339">
        <v>0.77639999999999998</v>
      </c>
      <c r="P1339">
        <v>776.4</v>
      </c>
      <c r="Q1339">
        <v>31.425799999999999</v>
      </c>
      <c r="R1339">
        <v>0.77639899999999995</v>
      </c>
      <c r="S1339">
        <v>776.39996399999995</v>
      </c>
      <c r="T1339" s="21" t="s">
        <v>315</v>
      </c>
      <c r="U1339">
        <v>31.425799999999999</v>
      </c>
      <c r="V1339">
        <v>24398.99</v>
      </c>
      <c r="W1339">
        <v>2026</v>
      </c>
    </row>
    <row r="1340" spans="1:23" x14ac:dyDescent="0.25">
      <c r="A1340">
        <v>72035861</v>
      </c>
      <c r="B1340" s="2">
        <v>46028</v>
      </c>
      <c r="C1340" s="21" t="s">
        <v>2557</v>
      </c>
      <c r="D1340" s="21" t="s">
        <v>348</v>
      </c>
      <c r="E1340" s="21" t="s">
        <v>349</v>
      </c>
      <c r="F1340" s="21" t="s">
        <v>3183</v>
      </c>
      <c r="G1340" s="21" t="s">
        <v>3184</v>
      </c>
      <c r="H1340" s="21" t="s">
        <v>572</v>
      </c>
      <c r="I1340" s="21" t="s">
        <v>573</v>
      </c>
      <c r="J1340" s="21" t="s">
        <v>67</v>
      </c>
      <c r="K1340" s="21" t="s">
        <v>48</v>
      </c>
      <c r="L1340">
        <v>3024</v>
      </c>
      <c r="M1340" s="21" t="s">
        <v>49</v>
      </c>
      <c r="N1340" s="21" t="s">
        <v>14</v>
      </c>
      <c r="O1340">
        <v>0.56640000000000001</v>
      </c>
      <c r="P1340">
        <v>1712.79</v>
      </c>
      <c r="Q1340">
        <v>31.425799999999999</v>
      </c>
      <c r="R1340">
        <v>0.56639899999999999</v>
      </c>
      <c r="S1340">
        <v>1712.790127</v>
      </c>
      <c r="T1340" s="21" t="s">
        <v>315</v>
      </c>
      <c r="U1340">
        <v>31.425799999999999</v>
      </c>
      <c r="V1340">
        <v>53825.8</v>
      </c>
      <c r="W1340">
        <v>2026</v>
      </c>
    </row>
    <row r="1341" spans="1:23" x14ac:dyDescent="0.25">
      <c r="A1341">
        <v>72035861</v>
      </c>
      <c r="B1341" s="2">
        <v>46028</v>
      </c>
      <c r="C1341" s="21" t="s">
        <v>2557</v>
      </c>
      <c r="D1341" s="21" t="s">
        <v>348</v>
      </c>
      <c r="E1341" s="21" t="s">
        <v>349</v>
      </c>
      <c r="F1341" s="21" t="s">
        <v>3181</v>
      </c>
      <c r="G1341" s="21" t="s">
        <v>3182</v>
      </c>
      <c r="H1341" s="21" t="s">
        <v>1230</v>
      </c>
      <c r="I1341" s="21" t="s">
        <v>1231</v>
      </c>
      <c r="J1341" s="21" t="s">
        <v>67</v>
      </c>
      <c r="K1341" s="21" t="s">
        <v>48</v>
      </c>
      <c r="L1341">
        <v>3000</v>
      </c>
      <c r="M1341" s="21" t="s">
        <v>49</v>
      </c>
      <c r="N1341" s="21" t="s">
        <v>14</v>
      </c>
      <c r="O1341">
        <v>0.70609999999999995</v>
      </c>
      <c r="P1341">
        <v>2118.3029999999999</v>
      </c>
      <c r="Q1341">
        <v>31.425799999999999</v>
      </c>
      <c r="R1341">
        <v>0.70609999999999995</v>
      </c>
      <c r="S1341">
        <v>2118.3031139999998</v>
      </c>
      <c r="T1341" s="21" t="s">
        <v>315</v>
      </c>
      <c r="U1341">
        <v>31.425799999999999</v>
      </c>
      <c r="V1341">
        <v>66569.37</v>
      </c>
      <c r="W1341">
        <v>2026</v>
      </c>
    </row>
    <row r="1342" spans="1:23" x14ac:dyDescent="0.25">
      <c r="A1342">
        <v>72035862</v>
      </c>
      <c r="B1342" s="2">
        <v>46028</v>
      </c>
      <c r="C1342" s="21" t="s">
        <v>2557</v>
      </c>
      <c r="D1342" s="21" t="s">
        <v>348</v>
      </c>
      <c r="E1342" s="21" t="s">
        <v>349</v>
      </c>
      <c r="F1342" s="21" t="s">
        <v>3183</v>
      </c>
      <c r="G1342" s="21" t="s">
        <v>3184</v>
      </c>
      <c r="H1342" s="21" t="s">
        <v>572</v>
      </c>
      <c r="I1342" s="21" t="s">
        <v>573</v>
      </c>
      <c r="J1342" s="21" t="s">
        <v>67</v>
      </c>
      <c r="K1342" s="21" t="s">
        <v>48</v>
      </c>
      <c r="L1342">
        <v>3024</v>
      </c>
      <c r="M1342" s="21" t="s">
        <v>49</v>
      </c>
      <c r="N1342" s="21" t="s">
        <v>14</v>
      </c>
      <c r="O1342">
        <v>0.56640000000000001</v>
      </c>
      <c r="P1342">
        <v>1712.79</v>
      </c>
      <c r="Q1342">
        <v>31.425799999999999</v>
      </c>
      <c r="R1342">
        <v>0.56639899999999999</v>
      </c>
      <c r="S1342">
        <v>1712.790127</v>
      </c>
      <c r="T1342" s="21" t="s">
        <v>315</v>
      </c>
      <c r="U1342">
        <v>31.425799999999999</v>
      </c>
      <c r="V1342">
        <v>53825.8</v>
      </c>
      <c r="W1342">
        <v>2026</v>
      </c>
    </row>
    <row r="1343" spans="1:23" x14ac:dyDescent="0.25">
      <c r="A1343">
        <v>72035862</v>
      </c>
      <c r="B1343" s="2">
        <v>46028</v>
      </c>
      <c r="C1343" s="21" t="s">
        <v>2557</v>
      </c>
      <c r="D1343" s="21" t="s">
        <v>348</v>
      </c>
      <c r="E1343" s="21" t="s">
        <v>349</v>
      </c>
      <c r="F1343" s="21" t="s">
        <v>3181</v>
      </c>
      <c r="G1343" s="21" t="s">
        <v>3182</v>
      </c>
      <c r="H1343" s="21" t="s">
        <v>1230</v>
      </c>
      <c r="I1343" s="21" t="s">
        <v>1231</v>
      </c>
      <c r="J1343" s="21" t="s">
        <v>67</v>
      </c>
      <c r="K1343" s="21" t="s">
        <v>48</v>
      </c>
      <c r="L1343">
        <v>2712</v>
      </c>
      <c r="M1343" s="21" t="s">
        <v>49</v>
      </c>
      <c r="N1343" s="21" t="s">
        <v>14</v>
      </c>
      <c r="O1343">
        <v>0.70609999999999995</v>
      </c>
      <c r="P1343">
        <v>1914.943</v>
      </c>
      <c r="Q1343">
        <v>31.425799999999999</v>
      </c>
      <c r="R1343">
        <v>0.70609999999999995</v>
      </c>
      <c r="S1343">
        <v>1914.943135</v>
      </c>
      <c r="T1343" s="21" t="s">
        <v>315</v>
      </c>
      <c r="U1343">
        <v>31.425799999999999</v>
      </c>
      <c r="V1343">
        <v>60178.62</v>
      </c>
      <c r="W1343">
        <v>2026</v>
      </c>
    </row>
    <row r="1344" spans="1:23" x14ac:dyDescent="0.25">
      <c r="A1344">
        <v>72035863</v>
      </c>
      <c r="B1344" s="2">
        <v>46028</v>
      </c>
      <c r="C1344" s="21" t="s">
        <v>2557</v>
      </c>
      <c r="D1344" s="21" t="s">
        <v>348</v>
      </c>
      <c r="E1344" s="21" t="s">
        <v>349</v>
      </c>
      <c r="F1344" s="21" t="s">
        <v>3183</v>
      </c>
      <c r="G1344" s="21" t="s">
        <v>3184</v>
      </c>
      <c r="H1344" s="21" t="s">
        <v>350</v>
      </c>
      <c r="I1344" s="21" t="s">
        <v>351</v>
      </c>
      <c r="J1344" s="21" t="s">
        <v>67</v>
      </c>
      <c r="K1344" s="21" t="s">
        <v>48</v>
      </c>
      <c r="L1344">
        <v>3510</v>
      </c>
      <c r="M1344" s="21" t="s">
        <v>49</v>
      </c>
      <c r="N1344" s="21" t="s">
        <v>14</v>
      </c>
      <c r="O1344">
        <v>0.33210000000000001</v>
      </c>
      <c r="P1344">
        <v>1165.67</v>
      </c>
      <c r="Q1344">
        <v>31.425799999999999</v>
      </c>
      <c r="R1344">
        <v>0.33210000000000001</v>
      </c>
      <c r="S1344">
        <v>1165.6699269999999</v>
      </c>
      <c r="T1344" s="21" t="s">
        <v>315</v>
      </c>
      <c r="U1344">
        <v>31.425799999999999</v>
      </c>
      <c r="V1344">
        <v>36632.11</v>
      </c>
      <c r="W1344">
        <v>2026</v>
      </c>
    </row>
    <row r="1345" spans="1:23" x14ac:dyDescent="0.25">
      <c r="A1345">
        <v>72035865</v>
      </c>
      <c r="B1345" s="2">
        <v>46028</v>
      </c>
      <c r="C1345" s="21" t="s">
        <v>2557</v>
      </c>
      <c r="D1345" s="21" t="s">
        <v>348</v>
      </c>
      <c r="E1345" s="21" t="s">
        <v>349</v>
      </c>
      <c r="F1345" s="21" t="s">
        <v>3183</v>
      </c>
      <c r="G1345" s="21" t="s">
        <v>3184</v>
      </c>
      <c r="H1345" s="21" t="s">
        <v>572</v>
      </c>
      <c r="I1345" s="21" t="s">
        <v>573</v>
      </c>
      <c r="J1345" s="21" t="s">
        <v>67</v>
      </c>
      <c r="K1345" s="21" t="s">
        <v>48</v>
      </c>
      <c r="L1345">
        <v>3500</v>
      </c>
      <c r="M1345" s="21" t="s">
        <v>49</v>
      </c>
      <c r="N1345" s="21" t="s">
        <v>14</v>
      </c>
      <c r="O1345">
        <v>0.56640000000000001</v>
      </c>
      <c r="P1345">
        <v>1982.4</v>
      </c>
      <c r="Q1345">
        <v>31.425799999999999</v>
      </c>
      <c r="R1345">
        <v>0.56639899999999999</v>
      </c>
      <c r="S1345">
        <v>1982.4001290000001</v>
      </c>
      <c r="T1345" s="21" t="s">
        <v>315</v>
      </c>
      <c r="U1345">
        <v>31.425799999999999</v>
      </c>
      <c r="V1345">
        <v>62298.51</v>
      </c>
      <c r="W1345">
        <v>2026</v>
      </c>
    </row>
    <row r="1346" spans="1:23" x14ac:dyDescent="0.25">
      <c r="A1346">
        <v>72034161</v>
      </c>
      <c r="B1346" s="2">
        <v>46030</v>
      </c>
      <c r="C1346" s="21" t="s">
        <v>2447</v>
      </c>
      <c r="D1346" s="21" t="s">
        <v>348</v>
      </c>
      <c r="E1346" s="21" t="s">
        <v>349</v>
      </c>
      <c r="F1346" s="21" t="s">
        <v>3215</v>
      </c>
      <c r="G1346" s="21" t="s">
        <v>3216</v>
      </c>
      <c r="H1346" s="21" t="s">
        <v>845</v>
      </c>
      <c r="I1346" s="21" t="s">
        <v>846</v>
      </c>
      <c r="J1346" s="21" t="s">
        <v>67</v>
      </c>
      <c r="K1346" s="21" t="s">
        <v>12</v>
      </c>
      <c r="L1346">
        <v>1056</v>
      </c>
      <c r="M1346" s="21" t="s">
        <v>49</v>
      </c>
      <c r="N1346" s="21" t="s">
        <v>14</v>
      </c>
      <c r="O1346">
        <v>0.41039999999999999</v>
      </c>
      <c r="P1346">
        <v>433.38</v>
      </c>
      <c r="Q1346">
        <v>31.5595</v>
      </c>
      <c r="R1346">
        <v>0.41039999999999999</v>
      </c>
      <c r="S1346">
        <v>433.38012300000003</v>
      </c>
      <c r="T1346" s="21" t="s">
        <v>315</v>
      </c>
      <c r="U1346">
        <v>31.5595</v>
      </c>
      <c r="V1346">
        <v>13677.26</v>
      </c>
      <c r="W1346">
        <v>2026</v>
      </c>
    </row>
    <row r="1347" spans="1:23" x14ac:dyDescent="0.25">
      <c r="A1347">
        <v>72034162</v>
      </c>
      <c r="B1347" s="2">
        <v>46030</v>
      </c>
      <c r="C1347" s="21" t="s">
        <v>2447</v>
      </c>
      <c r="D1347" s="21" t="s">
        <v>348</v>
      </c>
      <c r="E1347" s="21" t="s">
        <v>349</v>
      </c>
      <c r="F1347" s="21" t="s">
        <v>3239</v>
      </c>
      <c r="G1347" s="21" t="s">
        <v>3240</v>
      </c>
      <c r="H1347" s="21" t="s">
        <v>687</v>
      </c>
      <c r="I1347" s="21" t="s">
        <v>688</v>
      </c>
      <c r="J1347" s="21" t="s">
        <v>67</v>
      </c>
      <c r="K1347" s="21" t="s">
        <v>33</v>
      </c>
      <c r="L1347">
        <v>1056</v>
      </c>
      <c r="M1347" s="21" t="s">
        <v>49</v>
      </c>
      <c r="N1347" s="21" t="s">
        <v>14</v>
      </c>
      <c r="O1347">
        <v>0.65139999999999998</v>
      </c>
      <c r="P1347">
        <v>687.88</v>
      </c>
      <c r="Q1347">
        <v>31.5595</v>
      </c>
      <c r="R1347">
        <v>0.65139999999999998</v>
      </c>
      <c r="S1347">
        <v>687.88003600000002</v>
      </c>
      <c r="T1347" s="21" t="s">
        <v>315</v>
      </c>
      <c r="U1347">
        <v>31.5595</v>
      </c>
      <c r="V1347">
        <v>21709.15</v>
      </c>
      <c r="W1347">
        <v>2026</v>
      </c>
    </row>
    <row r="1348" spans="1:23" x14ac:dyDescent="0.25">
      <c r="A1348">
        <v>72034162</v>
      </c>
      <c r="B1348" s="2">
        <v>46030</v>
      </c>
      <c r="C1348" s="21" t="s">
        <v>2447</v>
      </c>
      <c r="D1348" s="21" t="s">
        <v>348</v>
      </c>
      <c r="E1348" s="21" t="s">
        <v>349</v>
      </c>
      <c r="F1348" s="21" t="s">
        <v>3241</v>
      </c>
      <c r="G1348" s="21" t="s">
        <v>3242</v>
      </c>
      <c r="H1348" s="21" t="s">
        <v>1526</v>
      </c>
      <c r="I1348" s="21" t="s">
        <v>1527</v>
      </c>
      <c r="J1348" s="21" t="s">
        <v>67</v>
      </c>
      <c r="K1348" s="21" t="s">
        <v>33</v>
      </c>
      <c r="L1348">
        <v>1026</v>
      </c>
      <c r="M1348" s="21" t="s">
        <v>49</v>
      </c>
      <c r="N1348" s="21" t="s">
        <v>14</v>
      </c>
      <c r="O1348">
        <v>0.73909999999999998</v>
      </c>
      <c r="P1348">
        <v>758.31700000000001</v>
      </c>
      <c r="Q1348">
        <v>31.5595</v>
      </c>
      <c r="R1348">
        <v>0.73909999999999998</v>
      </c>
      <c r="S1348">
        <v>758.31714599999998</v>
      </c>
      <c r="T1348" s="21" t="s">
        <v>315</v>
      </c>
      <c r="U1348">
        <v>31.5595</v>
      </c>
      <c r="V1348">
        <v>23932.11</v>
      </c>
      <c r="W1348">
        <v>2026</v>
      </c>
    </row>
    <row r="1349" spans="1:23" x14ac:dyDescent="0.25">
      <c r="A1349">
        <v>72034162</v>
      </c>
      <c r="B1349" s="2">
        <v>46030</v>
      </c>
      <c r="C1349" s="21" t="s">
        <v>2447</v>
      </c>
      <c r="D1349" s="21" t="s">
        <v>348</v>
      </c>
      <c r="E1349" s="21" t="s">
        <v>349</v>
      </c>
      <c r="F1349" s="21" t="s">
        <v>3241</v>
      </c>
      <c r="G1349" s="21" t="s">
        <v>3242</v>
      </c>
      <c r="H1349" s="21" t="s">
        <v>2166</v>
      </c>
      <c r="I1349" s="21" t="s">
        <v>2167</v>
      </c>
      <c r="J1349" s="21" t="s">
        <v>67</v>
      </c>
      <c r="K1349" s="21" t="s">
        <v>33</v>
      </c>
      <c r="L1349">
        <v>840</v>
      </c>
      <c r="M1349" s="21" t="s">
        <v>49</v>
      </c>
      <c r="N1349" s="21" t="s">
        <v>14</v>
      </c>
      <c r="O1349">
        <v>0.92869999999999997</v>
      </c>
      <c r="P1349">
        <v>780.11</v>
      </c>
      <c r="Q1349">
        <v>31.5595</v>
      </c>
      <c r="R1349">
        <v>0.92869999999999997</v>
      </c>
      <c r="S1349">
        <v>780.10995100000002</v>
      </c>
      <c r="T1349" s="21" t="s">
        <v>315</v>
      </c>
      <c r="U1349">
        <v>31.5595</v>
      </c>
      <c r="V1349">
        <v>24619.88</v>
      </c>
      <c r="W1349">
        <v>2026</v>
      </c>
    </row>
    <row r="1350" spans="1:23" x14ac:dyDescent="0.25">
      <c r="A1350">
        <v>72034259</v>
      </c>
      <c r="B1350" s="2">
        <v>46030</v>
      </c>
      <c r="C1350" s="21" t="s">
        <v>2441</v>
      </c>
      <c r="D1350" s="21" t="s">
        <v>348</v>
      </c>
      <c r="E1350" s="21" t="s">
        <v>349</v>
      </c>
      <c r="F1350" s="21" t="s">
        <v>3241</v>
      </c>
      <c r="G1350" s="21" t="s">
        <v>3242</v>
      </c>
      <c r="H1350" s="21" t="s">
        <v>363</v>
      </c>
      <c r="I1350" s="21" t="s">
        <v>364</v>
      </c>
      <c r="J1350" s="21" t="s">
        <v>67</v>
      </c>
      <c r="K1350" s="21" t="s">
        <v>33</v>
      </c>
      <c r="L1350">
        <v>1026</v>
      </c>
      <c r="M1350" s="21" t="s">
        <v>49</v>
      </c>
      <c r="N1350" s="21" t="s">
        <v>14</v>
      </c>
      <c r="O1350">
        <v>0.76090000000000002</v>
      </c>
      <c r="P1350">
        <v>780.68299999999999</v>
      </c>
      <c r="Q1350">
        <v>31.5595</v>
      </c>
      <c r="R1350">
        <v>0.76089899999999999</v>
      </c>
      <c r="S1350">
        <v>780.68315399999994</v>
      </c>
      <c r="T1350" s="21" t="s">
        <v>315</v>
      </c>
      <c r="U1350">
        <v>31.5595</v>
      </c>
      <c r="V1350">
        <v>24637.97</v>
      </c>
      <c r="W1350">
        <v>2026</v>
      </c>
    </row>
    <row r="1351" spans="1:23" x14ac:dyDescent="0.25">
      <c r="A1351">
        <v>72034260</v>
      </c>
      <c r="B1351" s="2">
        <v>46030</v>
      </c>
      <c r="C1351" s="21" t="s">
        <v>2441</v>
      </c>
      <c r="D1351" s="21" t="s">
        <v>348</v>
      </c>
      <c r="E1351" s="21" t="s">
        <v>349</v>
      </c>
      <c r="F1351" s="21" t="s">
        <v>3239</v>
      </c>
      <c r="G1351" s="21" t="s">
        <v>3240</v>
      </c>
      <c r="H1351" s="21" t="s">
        <v>361</v>
      </c>
      <c r="I1351" s="21" t="s">
        <v>1003</v>
      </c>
      <c r="J1351" s="21" t="s">
        <v>67</v>
      </c>
      <c r="K1351" s="21" t="s">
        <v>33</v>
      </c>
      <c r="L1351">
        <v>1020</v>
      </c>
      <c r="M1351" s="21" t="s">
        <v>49</v>
      </c>
      <c r="N1351" s="21" t="s">
        <v>14</v>
      </c>
      <c r="O1351">
        <v>0.91359999999999997</v>
      </c>
      <c r="P1351">
        <v>931.87</v>
      </c>
      <c r="Q1351">
        <v>31.5595</v>
      </c>
      <c r="R1351">
        <v>0.91359999999999997</v>
      </c>
      <c r="S1351">
        <v>931.86995899999999</v>
      </c>
      <c r="T1351" s="21" t="s">
        <v>315</v>
      </c>
      <c r="U1351">
        <v>31.5595</v>
      </c>
      <c r="V1351">
        <v>29409.35</v>
      </c>
      <c r="W1351">
        <v>2026</v>
      </c>
    </row>
    <row r="1352" spans="1:23" x14ac:dyDescent="0.25">
      <c r="A1352">
        <v>72034260</v>
      </c>
      <c r="B1352" s="2">
        <v>46030</v>
      </c>
      <c r="C1352" s="21" t="s">
        <v>2441</v>
      </c>
      <c r="D1352" s="21" t="s">
        <v>348</v>
      </c>
      <c r="E1352" s="21" t="s">
        <v>349</v>
      </c>
      <c r="F1352" s="21" t="s">
        <v>3241</v>
      </c>
      <c r="G1352" s="21" t="s">
        <v>3242</v>
      </c>
      <c r="H1352" s="21" t="s">
        <v>365</v>
      </c>
      <c r="I1352" s="21" t="s">
        <v>366</v>
      </c>
      <c r="J1352" s="21" t="s">
        <v>67</v>
      </c>
      <c r="K1352" s="21" t="s">
        <v>33</v>
      </c>
      <c r="L1352">
        <v>1008</v>
      </c>
      <c r="M1352" s="21" t="s">
        <v>49</v>
      </c>
      <c r="N1352" s="21" t="s">
        <v>14</v>
      </c>
      <c r="O1352">
        <v>0.8246</v>
      </c>
      <c r="P1352">
        <v>831.2</v>
      </c>
      <c r="Q1352">
        <v>31.5595</v>
      </c>
      <c r="R1352">
        <v>0.82459899999999997</v>
      </c>
      <c r="S1352">
        <v>831.20011399999999</v>
      </c>
      <c r="T1352" s="21" t="s">
        <v>315</v>
      </c>
      <c r="U1352">
        <v>31.5595</v>
      </c>
      <c r="V1352">
        <v>26232.26</v>
      </c>
      <c r="W1352">
        <v>2026</v>
      </c>
    </row>
    <row r="1353" spans="1:23" x14ac:dyDescent="0.25">
      <c r="A1353">
        <v>72034260</v>
      </c>
      <c r="B1353" s="2">
        <v>46030</v>
      </c>
      <c r="C1353" s="21" t="s">
        <v>2441</v>
      </c>
      <c r="D1353" s="21" t="s">
        <v>348</v>
      </c>
      <c r="E1353" s="21" t="s">
        <v>349</v>
      </c>
      <c r="F1353" s="21" t="s">
        <v>3241</v>
      </c>
      <c r="G1353" s="21" t="s">
        <v>3242</v>
      </c>
      <c r="H1353" s="21" t="s">
        <v>363</v>
      </c>
      <c r="I1353" s="21" t="s">
        <v>364</v>
      </c>
      <c r="J1353" s="21" t="s">
        <v>67</v>
      </c>
      <c r="K1353" s="21" t="s">
        <v>33</v>
      </c>
      <c r="L1353">
        <v>1026</v>
      </c>
      <c r="M1353" s="21" t="s">
        <v>49</v>
      </c>
      <c r="N1353" s="21" t="s">
        <v>14</v>
      </c>
      <c r="O1353">
        <v>0.76090000000000002</v>
      </c>
      <c r="P1353">
        <v>780.68299999999999</v>
      </c>
      <c r="Q1353">
        <v>31.5595</v>
      </c>
      <c r="R1353">
        <v>0.76089899999999999</v>
      </c>
      <c r="S1353">
        <v>780.68315399999994</v>
      </c>
      <c r="T1353" s="21" t="s">
        <v>315</v>
      </c>
      <c r="U1353">
        <v>31.5595</v>
      </c>
      <c r="V1353">
        <v>24637.97</v>
      </c>
      <c r="W1353">
        <v>2026</v>
      </c>
    </row>
    <row r="1354" spans="1:23" x14ac:dyDescent="0.25">
      <c r="A1354">
        <v>72034260</v>
      </c>
      <c r="B1354" s="2">
        <v>46030</v>
      </c>
      <c r="C1354" s="21" t="s">
        <v>2441</v>
      </c>
      <c r="D1354" s="21" t="s">
        <v>348</v>
      </c>
      <c r="E1354" s="21" t="s">
        <v>349</v>
      </c>
      <c r="F1354" s="21" t="s">
        <v>3241</v>
      </c>
      <c r="G1354" s="21" t="s">
        <v>3242</v>
      </c>
      <c r="H1354" s="21" t="s">
        <v>360</v>
      </c>
      <c r="I1354" s="21" t="s">
        <v>1004</v>
      </c>
      <c r="J1354" s="21" t="s">
        <v>67</v>
      </c>
      <c r="K1354" s="21" t="s">
        <v>33</v>
      </c>
      <c r="L1354">
        <v>1008</v>
      </c>
      <c r="M1354" s="21" t="s">
        <v>49</v>
      </c>
      <c r="N1354" s="21" t="s">
        <v>14</v>
      </c>
      <c r="O1354">
        <v>0.79320000000000002</v>
      </c>
      <c r="P1354">
        <v>799.54600000000005</v>
      </c>
      <c r="Q1354">
        <v>31.5595</v>
      </c>
      <c r="R1354">
        <v>0.79320000000000002</v>
      </c>
      <c r="S1354">
        <v>799.54593699999998</v>
      </c>
      <c r="T1354" s="21" t="s">
        <v>315</v>
      </c>
      <c r="U1354">
        <v>31.5595</v>
      </c>
      <c r="V1354">
        <v>25233.27</v>
      </c>
      <c r="W1354">
        <v>2026</v>
      </c>
    </row>
    <row r="1355" spans="1:23" x14ac:dyDescent="0.25">
      <c r="A1355">
        <v>72034260</v>
      </c>
      <c r="B1355" s="2">
        <v>46030</v>
      </c>
      <c r="C1355" s="21" t="s">
        <v>2441</v>
      </c>
      <c r="D1355" s="21" t="s">
        <v>348</v>
      </c>
      <c r="E1355" s="21" t="s">
        <v>349</v>
      </c>
      <c r="F1355" s="21" t="s">
        <v>3241</v>
      </c>
      <c r="G1355" s="21" t="s">
        <v>3242</v>
      </c>
      <c r="H1355" s="21" t="s">
        <v>362</v>
      </c>
      <c r="I1355" s="21" t="s">
        <v>1002</v>
      </c>
      <c r="J1355" s="21" t="s">
        <v>67</v>
      </c>
      <c r="K1355" s="21" t="s">
        <v>33</v>
      </c>
      <c r="L1355">
        <v>1012</v>
      </c>
      <c r="M1355" s="21" t="s">
        <v>49</v>
      </c>
      <c r="N1355" s="21" t="s">
        <v>14</v>
      </c>
      <c r="O1355">
        <v>1.1039000000000001</v>
      </c>
      <c r="P1355">
        <v>1117.1500000000001</v>
      </c>
      <c r="Q1355">
        <v>31.5595</v>
      </c>
      <c r="R1355">
        <v>1.103899</v>
      </c>
      <c r="S1355">
        <v>1117.150144</v>
      </c>
      <c r="T1355" s="21" t="s">
        <v>315</v>
      </c>
      <c r="U1355">
        <v>31.5595</v>
      </c>
      <c r="V1355">
        <v>35256.699999999997</v>
      </c>
      <c r="W1355">
        <v>2026</v>
      </c>
    </row>
    <row r="1356" spans="1:23" x14ac:dyDescent="0.25">
      <c r="A1356">
        <v>72035315</v>
      </c>
      <c r="B1356" s="2">
        <v>46030</v>
      </c>
      <c r="C1356" s="21" t="s">
        <v>2492</v>
      </c>
      <c r="D1356" s="21" t="s">
        <v>348</v>
      </c>
      <c r="E1356" s="21" t="s">
        <v>349</v>
      </c>
      <c r="F1356" s="21" t="s">
        <v>3161</v>
      </c>
      <c r="G1356" s="21" t="s">
        <v>3162</v>
      </c>
      <c r="H1356" s="21" t="s">
        <v>352</v>
      </c>
      <c r="I1356" s="21" t="s">
        <v>353</v>
      </c>
      <c r="J1356" s="21" t="s">
        <v>67</v>
      </c>
      <c r="K1356" s="21" t="s">
        <v>32</v>
      </c>
      <c r="L1356">
        <v>1056</v>
      </c>
      <c r="M1356" s="21" t="s">
        <v>49</v>
      </c>
      <c r="N1356" s="21" t="s">
        <v>14</v>
      </c>
      <c r="O1356">
        <v>0.37140000000000001</v>
      </c>
      <c r="P1356">
        <v>392.2</v>
      </c>
      <c r="Q1356">
        <v>31.5595</v>
      </c>
      <c r="R1356">
        <v>0.37140000000000001</v>
      </c>
      <c r="S1356">
        <v>392.200129</v>
      </c>
      <c r="T1356" s="21" t="s">
        <v>315</v>
      </c>
      <c r="U1356">
        <v>31.5595</v>
      </c>
      <c r="V1356">
        <v>12377.64</v>
      </c>
      <c r="W1356">
        <v>2026</v>
      </c>
    </row>
    <row r="1357" spans="1:23" x14ac:dyDescent="0.25">
      <c r="A1357">
        <v>72035316</v>
      </c>
      <c r="B1357" s="2">
        <v>46030</v>
      </c>
      <c r="C1357" s="21" t="s">
        <v>2492</v>
      </c>
      <c r="D1357" s="21" t="s">
        <v>348</v>
      </c>
      <c r="E1357" s="21" t="s">
        <v>349</v>
      </c>
      <c r="F1357" s="21" t="s">
        <v>3161</v>
      </c>
      <c r="G1357" s="21" t="s">
        <v>3162</v>
      </c>
      <c r="H1357" s="21" t="s">
        <v>352</v>
      </c>
      <c r="I1357" s="21" t="s">
        <v>353</v>
      </c>
      <c r="J1357" s="21" t="s">
        <v>67</v>
      </c>
      <c r="K1357" s="21" t="s">
        <v>32</v>
      </c>
      <c r="L1357">
        <v>1056</v>
      </c>
      <c r="M1357" s="21" t="s">
        <v>49</v>
      </c>
      <c r="N1357" s="21" t="s">
        <v>14</v>
      </c>
      <c r="O1357">
        <v>0.37140000000000001</v>
      </c>
      <c r="P1357">
        <v>392.2</v>
      </c>
      <c r="Q1357">
        <v>31.5595</v>
      </c>
      <c r="R1357">
        <v>0.37140000000000001</v>
      </c>
      <c r="S1357">
        <v>392.200129</v>
      </c>
      <c r="T1357" s="21" t="s">
        <v>315</v>
      </c>
      <c r="U1357">
        <v>31.5595</v>
      </c>
      <c r="V1357">
        <v>12377.64</v>
      </c>
      <c r="W1357">
        <v>2026</v>
      </c>
    </row>
    <row r="1358" spans="1:23" x14ac:dyDescent="0.25">
      <c r="A1358">
        <v>72035594</v>
      </c>
      <c r="B1358" s="2">
        <v>46030</v>
      </c>
      <c r="C1358" s="21" t="s">
        <v>2495</v>
      </c>
      <c r="D1358" s="21" t="s">
        <v>348</v>
      </c>
      <c r="E1358" s="21" t="s">
        <v>349</v>
      </c>
      <c r="F1358" s="21" t="s">
        <v>3243</v>
      </c>
      <c r="G1358" s="21" t="s">
        <v>3244</v>
      </c>
      <c r="H1358" s="21" t="s">
        <v>1526</v>
      </c>
      <c r="I1358" s="21" t="s">
        <v>1527</v>
      </c>
      <c r="J1358" s="21" t="s">
        <v>67</v>
      </c>
      <c r="K1358" s="21" t="s">
        <v>33</v>
      </c>
      <c r="L1358">
        <v>1026</v>
      </c>
      <c r="M1358" s="21" t="s">
        <v>49</v>
      </c>
      <c r="N1358" s="21" t="s">
        <v>14</v>
      </c>
      <c r="O1358">
        <v>0.73909999999999998</v>
      </c>
      <c r="P1358">
        <v>758.32</v>
      </c>
      <c r="Q1358">
        <v>31.5595</v>
      </c>
      <c r="R1358">
        <v>0.73909999999999998</v>
      </c>
      <c r="S1358">
        <v>758.31999800000006</v>
      </c>
      <c r="T1358" s="21" t="s">
        <v>315</v>
      </c>
      <c r="U1358">
        <v>31.5595</v>
      </c>
      <c r="V1358">
        <v>23932.2</v>
      </c>
      <c r="W1358">
        <v>2026</v>
      </c>
    </row>
    <row r="1359" spans="1:23" x14ac:dyDescent="0.25">
      <c r="A1359">
        <v>72035594</v>
      </c>
      <c r="B1359" s="2">
        <v>46030</v>
      </c>
      <c r="C1359" s="21" t="s">
        <v>2495</v>
      </c>
      <c r="D1359" s="21" t="s">
        <v>348</v>
      </c>
      <c r="E1359" s="21" t="s">
        <v>349</v>
      </c>
      <c r="F1359" s="21" t="s">
        <v>3245</v>
      </c>
      <c r="G1359" s="21" t="s">
        <v>3246</v>
      </c>
      <c r="H1359" s="21" t="s">
        <v>687</v>
      </c>
      <c r="I1359" s="21" t="s">
        <v>688</v>
      </c>
      <c r="J1359" s="21" t="s">
        <v>67</v>
      </c>
      <c r="K1359" s="21" t="s">
        <v>33</v>
      </c>
      <c r="L1359">
        <v>1056</v>
      </c>
      <c r="M1359" s="21" t="s">
        <v>49</v>
      </c>
      <c r="N1359" s="21" t="s">
        <v>14</v>
      </c>
      <c r="O1359">
        <v>0.65139999999999998</v>
      </c>
      <c r="P1359">
        <v>687.88</v>
      </c>
      <c r="Q1359">
        <v>31.5595</v>
      </c>
      <c r="R1359">
        <v>0.65139999999999998</v>
      </c>
      <c r="S1359">
        <v>687.88003600000002</v>
      </c>
      <c r="T1359" s="21" t="s">
        <v>315</v>
      </c>
      <c r="U1359">
        <v>31.5595</v>
      </c>
      <c r="V1359">
        <v>21709.15</v>
      </c>
      <c r="W1359">
        <v>2026</v>
      </c>
    </row>
    <row r="1360" spans="1:23" x14ac:dyDescent="0.25">
      <c r="A1360">
        <v>72035717</v>
      </c>
      <c r="B1360" s="2">
        <v>46030</v>
      </c>
      <c r="C1360" s="21" t="s">
        <v>2496</v>
      </c>
      <c r="D1360" s="21" t="s">
        <v>348</v>
      </c>
      <c r="E1360" s="21" t="s">
        <v>349</v>
      </c>
      <c r="F1360" s="21" t="s">
        <v>3163</v>
      </c>
      <c r="G1360" s="21" t="s">
        <v>3164</v>
      </c>
      <c r="H1360" s="21" t="s">
        <v>685</v>
      </c>
      <c r="I1360" s="21" t="s">
        <v>686</v>
      </c>
      <c r="J1360" s="21" t="s">
        <v>67</v>
      </c>
      <c r="K1360" s="21" t="s">
        <v>32</v>
      </c>
      <c r="L1360">
        <v>600</v>
      </c>
      <c r="M1360" s="21" t="s">
        <v>49</v>
      </c>
      <c r="N1360" s="21" t="s">
        <v>14</v>
      </c>
      <c r="O1360">
        <v>0.67549999999999999</v>
      </c>
      <c r="P1360">
        <v>405.3</v>
      </c>
      <c r="Q1360">
        <v>31.5595</v>
      </c>
      <c r="R1360">
        <v>0.67549899999999996</v>
      </c>
      <c r="S1360">
        <v>405.30014699999998</v>
      </c>
      <c r="T1360" s="21" t="s">
        <v>315</v>
      </c>
      <c r="U1360">
        <v>31.5595</v>
      </c>
      <c r="V1360">
        <v>12791.07</v>
      </c>
      <c r="W1360">
        <v>2026</v>
      </c>
    </row>
    <row r="1361" spans="1:23" x14ac:dyDescent="0.25">
      <c r="A1361">
        <v>72035717</v>
      </c>
      <c r="B1361" s="2">
        <v>46030</v>
      </c>
      <c r="C1361" s="21" t="s">
        <v>2496</v>
      </c>
      <c r="D1361" s="21" t="s">
        <v>348</v>
      </c>
      <c r="E1361" s="21" t="s">
        <v>349</v>
      </c>
      <c r="F1361" s="21" t="s">
        <v>3165</v>
      </c>
      <c r="G1361" s="21" t="s">
        <v>3166</v>
      </c>
      <c r="H1361" s="21" t="s">
        <v>685</v>
      </c>
      <c r="I1361" s="21" t="s">
        <v>686</v>
      </c>
      <c r="J1361" s="21" t="s">
        <v>67</v>
      </c>
      <c r="K1361" s="21" t="s">
        <v>32</v>
      </c>
      <c r="L1361">
        <v>720</v>
      </c>
      <c r="M1361" s="21" t="s">
        <v>49</v>
      </c>
      <c r="N1361" s="21" t="s">
        <v>14</v>
      </c>
      <c r="O1361">
        <v>0.67549999999999999</v>
      </c>
      <c r="P1361">
        <v>486.36</v>
      </c>
      <c r="Q1361">
        <v>31.5595</v>
      </c>
      <c r="R1361">
        <v>0.67549899999999996</v>
      </c>
      <c r="S1361">
        <v>486.36005</v>
      </c>
      <c r="T1361" s="21" t="s">
        <v>315</v>
      </c>
      <c r="U1361">
        <v>31.5595</v>
      </c>
      <c r="V1361">
        <v>15349.28</v>
      </c>
      <c r="W1361">
        <v>2026</v>
      </c>
    </row>
    <row r="1362" spans="1:23" x14ac:dyDescent="0.25">
      <c r="A1362">
        <v>72035862</v>
      </c>
      <c r="B1362" s="2">
        <v>46030</v>
      </c>
      <c r="C1362" s="21" t="s">
        <v>2557</v>
      </c>
      <c r="D1362" s="21" t="s">
        <v>348</v>
      </c>
      <c r="E1362" s="21" t="s">
        <v>349</v>
      </c>
      <c r="F1362" s="21" t="s">
        <v>3185</v>
      </c>
      <c r="G1362" s="21" t="s">
        <v>3186</v>
      </c>
      <c r="H1362" s="21" t="s">
        <v>352</v>
      </c>
      <c r="I1362" s="21" t="s">
        <v>353</v>
      </c>
      <c r="J1362" s="21" t="s">
        <v>67</v>
      </c>
      <c r="K1362" s="21" t="s">
        <v>48</v>
      </c>
      <c r="L1362">
        <v>3036</v>
      </c>
      <c r="M1362" s="21" t="s">
        <v>49</v>
      </c>
      <c r="N1362" s="21" t="s">
        <v>14</v>
      </c>
      <c r="O1362">
        <v>0.37140000000000001</v>
      </c>
      <c r="P1362">
        <v>1127.57</v>
      </c>
      <c r="Q1362">
        <v>31.5595</v>
      </c>
      <c r="R1362">
        <v>0.37140000000000001</v>
      </c>
      <c r="S1362">
        <v>1127.5701449999999</v>
      </c>
      <c r="T1362" s="21" t="s">
        <v>315</v>
      </c>
      <c r="U1362">
        <v>31.5595</v>
      </c>
      <c r="V1362">
        <v>35585.550000000003</v>
      </c>
      <c r="W1362">
        <v>2026</v>
      </c>
    </row>
    <row r="1363" spans="1:23" x14ac:dyDescent="0.25">
      <c r="A1363">
        <v>72035864</v>
      </c>
      <c r="B1363" s="2">
        <v>46030</v>
      </c>
      <c r="C1363" s="21" t="s">
        <v>2557</v>
      </c>
      <c r="D1363" s="21" t="s">
        <v>348</v>
      </c>
      <c r="E1363" s="21" t="s">
        <v>349</v>
      </c>
      <c r="F1363" s="21" t="s">
        <v>3185</v>
      </c>
      <c r="G1363" s="21" t="s">
        <v>3186</v>
      </c>
      <c r="H1363" s="21" t="s">
        <v>352</v>
      </c>
      <c r="I1363" s="21" t="s">
        <v>353</v>
      </c>
      <c r="J1363" s="21" t="s">
        <v>67</v>
      </c>
      <c r="K1363" s="21" t="s">
        <v>48</v>
      </c>
      <c r="L1363">
        <v>3036</v>
      </c>
      <c r="M1363" s="21" t="s">
        <v>49</v>
      </c>
      <c r="N1363" s="21" t="s">
        <v>14</v>
      </c>
      <c r="O1363">
        <v>0.37140000000000001</v>
      </c>
      <c r="P1363">
        <v>1127.57</v>
      </c>
      <c r="Q1363">
        <v>31.5595</v>
      </c>
      <c r="R1363">
        <v>0.37140000000000001</v>
      </c>
      <c r="S1363">
        <v>1127.5701449999999</v>
      </c>
      <c r="T1363" s="21" t="s">
        <v>315</v>
      </c>
      <c r="U1363">
        <v>31.5595</v>
      </c>
      <c r="V1363">
        <v>35585.550000000003</v>
      </c>
      <c r="W1363">
        <v>2026</v>
      </c>
    </row>
    <row r="1364" spans="1:23" x14ac:dyDescent="0.25">
      <c r="A1364">
        <v>72035865</v>
      </c>
      <c r="B1364" s="2">
        <v>46030</v>
      </c>
      <c r="C1364" s="21" t="s">
        <v>2557</v>
      </c>
      <c r="D1364" s="21" t="s">
        <v>348</v>
      </c>
      <c r="E1364" s="21" t="s">
        <v>349</v>
      </c>
      <c r="F1364" s="21" t="s">
        <v>3185</v>
      </c>
      <c r="G1364" s="21" t="s">
        <v>3186</v>
      </c>
      <c r="H1364" s="21" t="s">
        <v>356</v>
      </c>
      <c r="I1364" s="21" t="s">
        <v>357</v>
      </c>
      <c r="J1364" s="21" t="s">
        <v>67</v>
      </c>
      <c r="K1364" s="21" t="s">
        <v>48</v>
      </c>
      <c r="L1364">
        <v>3510</v>
      </c>
      <c r="M1364" s="21" t="s">
        <v>49</v>
      </c>
      <c r="N1364" s="21" t="s">
        <v>14</v>
      </c>
      <c r="O1364">
        <v>0.52459999999999996</v>
      </c>
      <c r="P1364">
        <v>1841.35</v>
      </c>
      <c r="Q1364">
        <v>31.5595</v>
      </c>
      <c r="R1364">
        <v>0.52459900000000004</v>
      </c>
      <c r="S1364">
        <v>1841.350148</v>
      </c>
      <c r="T1364" s="21" t="s">
        <v>315</v>
      </c>
      <c r="U1364">
        <v>31.5595</v>
      </c>
      <c r="V1364">
        <v>58112.09</v>
      </c>
      <c r="W1364">
        <v>2026</v>
      </c>
    </row>
    <row r="1365" spans="1:23" x14ac:dyDescent="0.25">
      <c r="A1365">
        <v>72035866</v>
      </c>
      <c r="B1365" s="2">
        <v>46030</v>
      </c>
      <c r="C1365" s="21" t="s">
        <v>2557</v>
      </c>
      <c r="D1365" s="21" t="s">
        <v>348</v>
      </c>
      <c r="E1365" s="21" t="s">
        <v>349</v>
      </c>
      <c r="F1365" s="21" t="s">
        <v>3239</v>
      </c>
      <c r="G1365" s="21" t="s">
        <v>3240</v>
      </c>
      <c r="H1365" s="21" t="s">
        <v>687</v>
      </c>
      <c r="I1365" s="21" t="s">
        <v>688</v>
      </c>
      <c r="J1365" s="21" t="s">
        <v>67</v>
      </c>
      <c r="K1365" s="21" t="s">
        <v>33</v>
      </c>
      <c r="L1365">
        <v>1056</v>
      </c>
      <c r="M1365" s="21" t="s">
        <v>49</v>
      </c>
      <c r="N1365" s="21" t="s">
        <v>14</v>
      </c>
      <c r="O1365">
        <v>0.65139999999999998</v>
      </c>
      <c r="P1365">
        <v>687.88</v>
      </c>
      <c r="Q1365">
        <v>31.5595</v>
      </c>
      <c r="R1365">
        <v>0.65139999999999998</v>
      </c>
      <c r="S1365">
        <v>687.88003600000002</v>
      </c>
      <c r="T1365" s="21" t="s">
        <v>315</v>
      </c>
      <c r="U1365">
        <v>31.5595</v>
      </c>
      <c r="V1365">
        <v>21709.15</v>
      </c>
      <c r="W1365">
        <v>2026</v>
      </c>
    </row>
    <row r="1366" spans="1:23" x14ac:dyDescent="0.25">
      <c r="A1366">
        <v>72035866</v>
      </c>
      <c r="B1366" s="2">
        <v>46030</v>
      </c>
      <c r="C1366" s="21" t="s">
        <v>2557</v>
      </c>
      <c r="D1366" s="21" t="s">
        <v>348</v>
      </c>
      <c r="E1366" s="21" t="s">
        <v>349</v>
      </c>
      <c r="F1366" s="21" t="s">
        <v>3241</v>
      </c>
      <c r="G1366" s="21" t="s">
        <v>3242</v>
      </c>
      <c r="H1366" s="21" t="s">
        <v>2166</v>
      </c>
      <c r="I1366" s="21" t="s">
        <v>2167</v>
      </c>
      <c r="J1366" s="21" t="s">
        <v>67</v>
      </c>
      <c r="K1366" s="21" t="s">
        <v>33</v>
      </c>
      <c r="L1366">
        <v>1020</v>
      </c>
      <c r="M1366" s="21" t="s">
        <v>49</v>
      </c>
      <c r="N1366" s="21" t="s">
        <v>14</v>
      </c>
      <c r="O1366">
        <v>0.92869999999999997</v>
      </c>
      <c r="P1366">
        <v>947.274</v>
      </c>
      <c r="Q1366">
        <v>31.5595</v>
      </c>
      <c r="R1366">
        <v>0.92869999999999997</v>
      </c>
      <c r="S1366">
        <v>947.27387899999997</v>
      </c>
      <c r="T1366" s="21" t="s">
        <v>315</v>
      </c>
      <c r="U1366">
        <v>31.5595</v>
      </c>
      <c r="V1366">
        <v>29895.49</v>
      </c>
      <c r="W1366">
        <v>2026</v>
      </c>
    </row>
    <row r="1367" spans="1:23" x14ac:dyDescent="0.25">
      <c r="A1367">
        <v>72035866</v>
      </c>
      <c r="B1367" s="2">
        <v>46030</v>
      </c>
      <c r="C1367" s="21" t="s">
        <v>2557</v>
      </c>
      <c r="D1367" s="21" t="s">
        <v>348</v>
      </c>
      <c r="E1367" s="21" t="s">
        <v>349</v>
      </c>
      <c r="F1367" s="21" t="s">
        <v>3241</v>
      </c>
      <c r="G1367" s="21" t="s">
        <v>3242</v>
      </c>
      <c r="H1367" s="21" t="s">
        <v>1526</v>
      </c>
      <c r="I1367" s="21" t="s">
        <v>1527</v>
      </c>
      <c r="J1367" s="21" t="s">
        <v>67</v>
      </c>
      <c r="K1367" s="21" t="s">
        <v>33</v>
      </c>
      <c r="L1367">
        <v>1026</v>
      </c>
      <c r="M1367" s="21" t="s">
        <v>49</v>
      </c>
      <c r="N1367" s="21" t="s">
        <v>14</v>
      </c>
      <c r="O1367">
        <v>0.73909999999999998</v>
      </c>
      <c r="P1367">
        <v>758.31700000000001</v>
      </c>
      <c r="Q1367">
        <v>31.5595</v>
      </c>
      <c r="R1367">
        <v>0.73909999999999998</v>
      </c>
      <c r="S1367">
        <v>758.31714599999998</v>
      </c>
      <c r="T1367" s="21" t="s">
        <v>315</v>
      </c>
      <c r="U1367">
        <v>31.5595</v>
      </c>
      <c r="V1367">
        <v>23932.11</v>
      </c>
      <c r="W1367">
        <v>2026</v>
      </c>
    </row>
    <row r="1368" spans="1:23" x14ac:dyDescent="0.25">
      <c r="A1368">
        <v>72036555</v>
      </c>
      <c r="B1368" s="2">
        <v>46030</v>
      </c>
      <c r="C1368" s="21" t="s">
        <v>2553</v>
      </c>
      <c r="D1368" s="21" t="s">
        <v>348</v>
      </c>
      <c r="E1368" s="21" t="s">
        <v>349</v>
      </c>
      <c r="F1368" s="21" t="s">
        <v>3159</v>
      </c>
      <c r="G1368" s="21" t="s">
        <v>3160</v>
      </c>
      <c r="H1368" s="21" t="s">
        <v>789</v>
      </c>
      <c r="I1368" s="21" t="s">
        <v>790</v>
      </c>
      <c r="J1368" s="21" t="s">
        <v>67</v>
      </c>
      <c r="K1368" s="21" t="s">
        <v>32</v>
      </c>
      <c r="L1368">
        <v>2520</v>
      </c>
      <c r="M1368" s="21" t="s">
        <v>49</v>
      </c>
      <c r="N1368" s="21" t="s">
        <v>14</v>
      </c>
      <c r="O1368">
        <v>0.40760000000000002</v>
      </c>
      <c r="P1368">
        <v>1027.152</v>
      </c>
      <c r="Q1368">
        <v>31.5595</v>
      </c>
      <c r="R1368">
        <v>0.40759899999999999</v>
      </c>
      <c r="S1368">
        <v>1027.151887</v>
      </c>
      <c r="T1368" s="21" t="s">
        <v>315</v>
      </c>
      <c r="U1368">
        <v>31.5595</v>
      </c>
      <c r="V1368">
        <v>32416.400000000001</v>
      </c>
      <c r="W1368">
        <v>2026</v>
      </c>
    </row>
    <row r="1369" spans="1:23" x14ac:dyDescent="0.25">
      <c r="A1369">
        <v>72036556</v>
      </c>
      <c r="B1369" s="2">
        <v>46030</v>
      </c>
      <c r="C1369" s="21" t="s">
        <v>2553</v>
      </c>
      <c r="D1369" s="21" t="s">
        <v>348</v>
      </c>
      <c r="E1369" s="21" t="s">
        <v>349</v>
      </c>
      <c r="F1369" s="21" t="s">
        <v>3241</v>
      </c>
      <c r="G1369" s="21" t="s">
        <v>3242</v>
      </c>
      <c r="H1369" s="21" t="s">
        <v>367</v>
      </c>
      <c r="I1369" s="21" t="s">
        <v>368</v>
      </c>
      <c r="J1369" s="21" t="s">
        <v>67</v>
      </c>
      <c r="K1369" s="21" t="s">
        <v>33</v>
      </c>
      <c r="L1369">
        <v>1140</v>
      </c>
      <c r="M1369" s="21" t="s">
        <v>49</v>
      </c>
      <c r="N1369" s="21" t="s">
        <v>14</v>
      </c>
      <c r="O1369">
        <v>0.76800000000000002</v>
      </c>
      <c r="P1369">
        <v>875.52</v>
      </c>
      <c r="Q1369">
        <v>31.5595</v>
      </c>
      <c r="R1369">
        <v>0.76800000000000002</v>
      </c>
      <c r="S1369">
        <v>875.51989000000003</v>
      </c>
      <c r="T1369" s="21" t="s">
        <v>315</v>
      </c>
      <c r="U1369">
        <v>31.5595</v>
      </c>
      <c r="V1369">
        <v>27630.97</v>
      </c>
      <c r="W1369">
        <v>2026</v>
      </c>
    </row>
    <row r="1370" spans="1:23" x14ac:dyDescent="0.25">
      <c r="A1370">
        <v>72036557</v>
      </c>
      <c r="B1370" s="2">
        <v>46030</v>
      </c>
      <c r="C1370" s="21" t="s">
        <v>2553</v>
      </c>
      <c r="D1370" s="21" t="s">
        <v>348</v>
      </c>
      <c r="E1370" s="21" t="s">
        <v>349</v>
      </c>
      <c r="F1370" s="21" t="s">
        <v>3163</v>
      </c>
      <c r="G1370" s="21" t="s">
        <v>3164</v>
      </c>
      <c r="H1370" s="21" t="s">
        <v>791</v>
      </c>
      <c r="I1370" s="21" t="s">
        <v>792</v>
      </c>
      <c r="J1370" s="21" t="s">
        <v>67</v>
      </c>
      <c r="K1370" s="21" t="s">
        <v>32</v>
      </c>
      <c r="L1370">
        <v>1026</v>
      </c>
      <c r="M1370" s="21" t="s">
        <v>49</v>
      </c>
      <c r="N1370" s="21" t="s">
        <v>14</v>
      </c>
      <c r="O1370">
        <v>0.76749999999999996</v>
      </c>
      <c r="P1370">
        <v>787.46</v>
      </c>
      <c r="Q1370">
        <v>31.5595</v>
      </c>
      <c r="R1370">
        <v>0.76749999999999996</v>
      </c>
      <c r="S1370">
        <v>787.45987700000001</v>
      </c>
      <c r="T1370" s="21" t="s">
        <v>315</v>
      </c>
      <c r="U1370">
        <v>31.5595</v>
      </c>
      <c r="V1370">
        <v>24851.84</v>
      </c>
      <c r="W1370">
        <v>2026</v>
      </c>
    </row>
    <row r="1371" spans="1:23" x14ac:dyDescent="0.25">
      <c r="A1371">
        <v>72036557</v>
      </c>
      <c r="B1371" s="2">
        <v>46030</v>
      </c>
      <c r="C1371" s="21" t="s">
        <v>2553</v>
      </c>
      <c r="D1371" s="21" t="s">
        <v>348</v>
      </c>
      <c r="E1371" s="21" t="s">
        <v>349</v>
      </c>
      <c r="F1371" s="21" t="s">
        <v>3163</v>
      </c>
      <c r="G1371" s="21" t="s">
        <v>3164</v>
      </c>
      <c r="H1371" s="21" t="s">
        <v>673</v>
      </c>
      <c r="I1371" s="21" t="s">
        <v>674</v>
      </c>
      <c r="J1371" s="21" t="s">
        <v>67</v>
      </c>
      <c r="K1371" s="21" t="s">
        <v>32</v>
      </c>
      <c r="L1371">
        <v>480</v>
      </c>
      <c r="M1371" s="21" t="s">
        <v>49</v>
      </c>
      <c r="N1371" s="21" t="s">
        <v>14</v>
      </c>
      <c r="O1371">
        <v>0.93471000000000004</v>
      </c>
      <c r="P1371">
        <v>448.66</v>
      </c>
      <c r="Q1371">
        <v>31.5595</v>
      </c>
      <c r="R1371">
        <v>0.93470900000000001</v>
      </c>
      <c r="S1371">
        <v>448.66014899999999</v>
      </c>
      <c r="T1371" s="21" t="s">
        <v>315</v>
      </c>
      <c r="U1371">
        <v>31.5595</v>
      </c>
      <c r="V1371">
        <v>14159.49</v>
      </c>
      <c r="W1371">
        <v>2026</v>
      </c>
    </row>
    <row r="1372" spans="1:23" x14ac:dyDescent="0.25">
      <c r="A1372">
        <v>72036557</v>
      </c>
      <c r="B1372" s="2">
        <v>46030</v>
      </c>
      <c r="C1372" s="21" t="s">
        <v>2553</v>
      </c>
      <c r="D1372" s="21" t="s">
        <v>348</v>
      </c>
      <c r="E1372" s="21" t="s">
        <v>349</v>
      </c>
      <c r="F1372" s="21" t="s">
        <v>3163</v>
      </c>
      <c r="G1372" s="21" t="s">
        <v>3164</v>
      </c>
      <c r="H1372" s="21" t="s">
        <v>748</v>
      </c>
      <c r="I1372" s="21" t="s">
        <v>749</v>
      </c>
      <c r="J1372" s="21" t="s">
        <v>67</v>
      </c>
      <c r="K1372" s="21" t="s">
        <v>32</v>
      </c>
      <c r="L1372">
        <v>528</v>
      </c>
      <c r="M1372" s="21" t="s">
        <v>49</v>
      </c>
      <c r="N1372" s="21" t="s">
        <v>14</v>
      </c>
      <c r="O1372">
        <v>0.98850000000000005</v>
      </c>
      <c r="P1372">
        <v>521.92999999999995</v>
      </c>
      <c r="Q1372">
        <v>31.5595</v>
      </c>
      <c r="R1372">
        <v>0.98850000000000005</v>
      </c>
      <c r="S1372">
        <v>521.93000500000005</v>
      </c>
      <c r="T1372" s="21" t="s">
        <v>315</v>
      </c>
      <c r="U1372">
        <v>31.5595</v>
      </c>
      <c r="V1372">
        <v>16471.849999999999</v>
      </c>
      <c r="W1372">
        <v>2026</v>
      </c>
    </row>
    <row r="1373" spans="1:23" x14ac:dyDescent="0.25">
      <c r="A1373">
        <v>72036557</v>
      </c>
      <c r="B1373" s="2">
        <v>46030</v>
      </c>
      <c r="C1373" s="21" t="s">
        <v>2553</v>
      </c>
      <c r="D1373" s="21" t="s">
        <v>348</v>
      </c>
      <c r="E1373" s="21" t="s">
        <v>349</v>
      </c>
      <c r="F1373" s="21" t="s">
        <v>3165</v>
      </c>
      <c r="G1373" s="21" t="s">
        <v>3166</v>
      </c>
      <c r="H1373" s="21" t="s">
        <v>750</v>
      </c>
      <c r="I1373" s="21" t="s">
        <v>751</v>
      </c>
      <c r="J1373" s="21" t="s">
        <v>67</v>
      </c>
      <c r="K1373" s="21" t="s">
        <v>32</v>
      </c>
      <c r="L1373">
        <v>1020</v>
      </c>
      <c r="M1373" s="21" t="s">
        <v>49</v>
      </c>
      <c r="N1373" s="21" t="s">
        <v>14</v>
      </c>
      <c r="O1373">
        <v>0.62649999999999995</v>
      </c>
      <c r="P1373">
        <v>639.03</v>
      </c>
      <c r="Q1373">
        <v>31.5595</v>
      </c>
      <c r="R1373">
        <v>0.62649999999999995</v>
      </c>
      <c r="S1373">
        <v>639.03008599999998</v>
      </c>
      <c r="T1373" s="21" t="s">
        <v>315</v>
      </c>
      <c r="U1373">
        <v>31.5595</v>
      </c>
      <c r="V1373">
        <v>20167.47</v>
      </c>
      <c r="W1373">
        <v>2026</v>
      </c>
    </row>
    <row r="1374" spans="1:23" x14ac:dyDescent="0.25">
      <c r="A1374">
        <v>72036557</v>
      </c>
      <c r="B1374" s="2">
        <v>46030</v>
      </c>
      <c r="C1374" s="21" t="s">
        <v>2553</v>
      </c>
      <c r="D1374" s="21" t="s">
        <v>348</v>
      </c>
      <c r="E1374" s="21" t="s">
        <v>349</v>
      </c>
      <c r="F1374" s="21" t="s">
        <v>3165</v>
      </c>
      <c r="G1374" s="21" t="s">
        <v>3166</v>
      </c>
      <c r="H1374" s="21" t="s">
        <v>673</v>
      </c>
      <c r="I1374" s="21" t="s">
        <v>674</v>
      </c>
      <c r="J1374" s="21" t="s">
        <v>67</v>
      </c>
      <c r="K1374" s="21" t="s">
        <v>32</v>
      </c>
      <c r="L1374">
        <v>540</v>
      </c>
      <c r="M1374" s="21" t="s">
        <v>49</v>
      </c>
      <c r="N1374" s="21" t="s">
        <v>14</v>
      </c>
      <c r="O1374">
        <v>0.93469999999999998</v>
      </c>
      <c r="P1374">
        <v>504.74</v>
      </c>
      <c r="Q1374">
        <v>31.5595</v>
      </c>
      <c r="R1374">
        <v>0.93469899999999995</v>
      </c>
      <c r="S1374">
        <v>504.739935</v>
      </c>
      <c r="T1374" s="21" t="s">
        <v>315</v>
      </c>
      <c r="U1374">
        <v>31.5595</v>
      </c>
      <c r="V1374">
        <v>15929.34</v>
      </c>
      <c r="W1374">
        <v>2026</v>
      </c>
    </row>
    <row r="1375" spans="1:23" x14ac:dyDescent="0.25">
      <c r="A1375">
        <v>72036572</v>
      </c>
      <c r="B1375" s="2">
        <v>46030</v>
      </c>
      <c r="C1375" s="21" t="s">
        <v>2553</v>
      </c>
      <c r="D1375" s="21" t="s">
        <v>348</v>
      </c>
      <c r="E1375" s="21" t="s">
        <v>349</v>
      </c>
      <c r="F1375" s="21" t="s">
        <v>3159</v>
      </c>
      <c r="G1375" s="21" t="s">
        <v>3160</v>
      </c>
      <c r="H1375" s="21" t="s">
        <v>3167</v>
      </c>
      <c r="I1375" s="21" t="s">
        <v>3168</v>
      </c>
      <c r="J1375" s="21" t="s">
        <v>67</v>
      </c>
      <c r="K1375" s="21" t="s">
        <v>32</v>
      </c>
      <c r="L1375">
        <v>1600</v>
      </c>
      <c r="M1375" s="21" t="s">
        <v>49</v>
      </c>
      <c r="N1375" s="21" t="s">
        <v>14</v>
      </c>
      <c r="O1375">
        <v>0.92869999999999997</v>
      </c>
      <c r="P1375">
        <v>1485.92</v>
      </c>
      <c r="Q1375">
        <v>31.5595</v>
      </c>
      <c r="R1375">
        <v>0.92869999999999997</v>
      </c>
      <c r="S1375">
        <v>1485.9199289999999</v>
      </c>
      <c r="T1375" s="21" t="s">
        <v>315</v>
      </c>
      <c r="U1375">
        <v>31.5595</v>
      </c>
      <c r="V1375">
        <v>46894.89</v>
      </c>
      <c r="W1375">
        <v>2026</v>
      </c>
    </row>
    <row r="1376" spans="1:23" x14ac:dyDescent="0.25">
      <c r="A1376">
        <v>72036572</v>
      </c>
      <c r="B1376" s="2">
        <v>46030</v>
      </c>
      <c r="C1376" s="21" t="s">
        <v>2553</v>
      </c>
      <c r="D1376" s="21" t="s">
        <v>348</v>
      </c>
      <c r="E1376" s="21" t="s">
        <v>349</v>
      </c>
      <c r="F1376" s="21" t="s">
        <v>3159</v>
      </c>
      <c r="G1376" s="21" t="s">
        <v>3160</v>
      </c>
      <c r="H1376" s="21" t="s">
        <v>3167</v>
      </c>
      <c r="I1376" s="21" t="s">
        <v>3168</v>
      </c>
      <c r="J1376" s="21" t="s">
        <v>67</v>
      </c>
      <c r="K1376" s="21" t="s">
        <v>32</v>
      </c>
      <c r="L1376">
        <v>1500</v>
      </c>
      <c r="M1376" s="21" t="s">
        <v>49</v>
      </c>
      <c r="N1376" s="21" t="s">
        <v>14</v>
      </c>
      <c r="O1376">
        <v>0.92869999999999997</v>
      </c>
      <c r="P1376">
        <v>1393.05</v>
      </c>
      <c r="Q1376">
        <v>31.5595</v>
      </c>
      <c r="R1376">
        <v>0.92869999999999997</v>
      </c>
      <c r="S1376">
        <v>1393.049953</v>
      </c>
      <c r="T1376" s="21" t="s">
        <v>315</v>
      </c>
      <c r="U1376">
        <v>31.5595</v>
      </c>
      <c r="V1376">
        <v>43963.96</v>
      </c>
      <c r="W1376">
        <v>2026</v>
      </c>
    </row>
    <row r="1377" spans="1:23" x14ac:dyDescent="0.25">
      <c r="A1377">
        <v>72035597</v>
      </c>
      <c r="B1377" s="2">
        <v>46031</v>
      </c>
      <c r="C1377" s="21" t="s">
        <v>2495</v>
      </c>
      <c r="D1377" s="21" t="s">
        <v>348</v>
      </c>
      <c r="E1377" s="21" t="s">
        <v>349</v>
      </c>
      <c r="F1377" s="21" t="s">
        <v>3217</v>
      </c>
      <c r="G1377" s="21" t="s">
        <v>3218</v>
      </c>
      <c r="H1377" s="21" t="s">
        <v>2257</v>
      </c>
      <c r="I1377" s="21" t="s">
        <v>2258</v>
      </c>
      <c r="J1377" s="21" t="s">
        <v>67</v>
      </c>
      <c r="K1377" s="21" t="s">
        <v>12</v>
      </c>
      <c r="L1377">
        <v>1020</v>
      </c>
      <c r="M1377" s="21" t="s">
        <v>49</v>
      </c>
      <c r="N1377" s="21" t="s">
        <v>14</v>
      </c>
      <c r="O1377">
        <v>1.4292</v>
      </c>
      <c r="P1377">
        <v>1457.7840000000001</v>
      </c>
      <c r="Q1377">
        <v>31.616499999999998</v>
      </c>
      <c r="R1377">
        <v>1.4291990000000001</v>
      </c>
      <c r="S1377">
        <v>1457.7840679999999</v>
      </c>
      <c r="T1377" s="21" t="s">
        <v>315</v>
      </c>
      <c r="U1377">
        <v>31.616499999999998</v>
      </c>
      <c r="V1377">
        <v>46090.03</v>
      </c>
      <c r="W1377">
        <v>2026</v>
      </c>
    </row>
    <row r="1378" spans="1:23" x14ac:dyDescent="0.25">
      <c r="A1378">
        <v>72035605</v>
      </c>
      <c r="B1378" s="2">
        <v>46031</v>
      </c>
      <c r="C1378" s="21" t="s">
        <v>2495</v>
      </c>
      <c r="D1378" s="21" t="s">
        <v>348</v>
      </c>
      <c r="E1378" s="21" t="s">
        <v>349</v>
      </c>
      <c r="F1378" s="21" t="s">
        <v>3217</v>
      </c>
      <c r="G1378" s="21" t="s">
        <v>3218</v>
      </c>
      <c r="H1378" s="21" t="s">
        <v>2255</v>
      </c>
      <c r="I1378" s="21" t="s">
        <v>2256</v>
      </c>
      <c r="J1378" s="21" t="s">
        <v>67</v>
      </c>
      <c r="K1378" s="21" t="s">
        <v>12</v>
      </c>
      <c r="L1378">
        <v>1040</v>
      </c>
      <c r="M1378" s="21" t="s">
        <v>49</v>
      </c>
      <c r="N1378" s="21" t="s">
        <v>14</v>
      </c>
      <c r="O1378">
        <v>1.1022000000000001</v>
      </c>
      <c r="P1378">
        <v>1146.2850000000001</v>
      </c>
      <c r="Q1378">
        <v>31.616499999999998</v>
      </c>
      <c r="R1378">
        <v>1.1022000000000001</v>
      </c>
      <c r="S1378">
        <v>1146.2850089999999</v>
      </c>
      <c r="T1378" s="21" t="s">
        <v>315</v>
      </c>
      <c r="U1378">
        <v>31.616499999999998</v>
      </c>
      <c r="V1378">
        <v>36241.519999999997</v>
      </c>
      <c r="W1378">
        <v>2026</v>
      </c>
    </row>
    <row r="1379" spans="1:23" x14ac:dyDescent="0.25">
      <c r="A1379">
        <v>72036557</v>
      </c>
      <c r="B1379" s="2">
        <v>46031</v>
      </c>
      <c r="C1379" s="21" t="s">
        <v>2553</v>
      </c>
      <c r="D1379" s="21" t="s">
        <v>348</v>
      </c>
      <c r="E1379" s="21" t="s">
        <v>349</v>
      </c>
      <c r="F1379" s="21" t="s">
        <v>3171</v>
      </c>
      <c r="G1379" s="21" t="s">
        <v>3172</v>
      </c>
      <c r="H1379" s="21" t="s">
        <v>748</v>
      </c>
      <c r="I1379" s="21" t="s">
        <v>749</v>
      </c>
      <c r="J1379" s="21" t="s">
        <v>67</v>
      </c>
      <c r="K1379" s="21" t="s">
        <v>32</v>
      </c>
      <c r="L1379">
        <v>480</v>
      </c>
      <c r="M1379" s="21" t="s">
        <v>49</v>
      </c>
      <c r="N1379" s="21" t="s">
        <v>14</v>
      </c>
      <c r="O1379">
        <v>0.98850000000000005</v>
      </c>
      <c r="P1379">
        <v>474.48</v>
      </c>
      <c r="Q1379">
        <v>31.616499999999998</v>
      </c>
      <c r="R1379">
        <v>0.98849900000000002</v>
      </c>
      <c r="S1379">
        <v>474.480097</v>
      </c>
      <c r="T1379" s="21" t="s">
        <v>315</v>
      </c>
      <c r="U1379">
        <v>31.616499999999998</v>
      </c>
      <c r="V1379">
        <v>15001.4</v>
      </c>
      <c r="W1379">
        <v>2026</v>
      </c>
    </row>
    <row r="1380" spans="1:23" x14ac:dyDescent="0.25">
      <c r="A1380">
        <v>72036571</v>
      </c>
      <c r="B1380" s="2">
        <v>46031</v>
      </c>
      <c r="C1380" s="21" t="s">
        <v>2553</v>
      </c>
      <c r="D1380" s="21" t="s">
        <v>348</v>
      </c>
      <c r="E1380" s="21" t="s">
        <v>349</v>
      </c>
      <c r="F1380" s="21" t="s">
        <v>3169</v>
      </c>
      <c r="G1380" s="21" t="s">
        <v>3170</v>
      </c>
      <c r="H1380" s="21" t="s">
        <v>2486</v>
      </c>
      <c r="I1380" s="21" t="s">
        <v>2487</v>
      </c>
      <c r="J1380" s="21" t="s">
        <v>67</v>
      </c>
      <c r="K1380" s="21" t="s">
        <v>32</v>
      </c>
      <c r="L1380">
        <v>1428</v>
      </c>
      <c r="M1380" s="21" t="s">
        <v>49</v>
      </c>
      <c r="N1380" s="21" t="s">
        <v>14</v>
      </c>
      <c r="O1380">
        <v>0.85870000000000002</v>
      </c>
      <c r="P1380">
        <v>1226.2239999999999</v>
      </c>
      <c r="Q1380">
        <v>31.616499999999998</v>
      </c>
      <c r="R1380">
        <v>0.85870000000000002</v>
      </c>
      <c r="S1380">
        <v>1226.2239649999999</v>
      </c>
      <c r="T1380" s="21" t="s">
        <v>315</v>
      </c>
      <c r="U1380">
        <v>31.616499999999998</v>
      </c>
      <c r="V1380">
        <v>38768.910000000003</v>
      </c>
      <c r="W1380">
        <v>2026</v>
      </c>
    </row>
    <row r="1381" spans="1:23" x14ac:dyDescent="0.25">
      <c r="A1381">
        <v>72036573</v>
      </c>
      <c r="B1381" s="2">
        <v>46031</v>
      </c>
      <c r="C1381" s="21" t="s">
        <v>2553</v>
      </c>
      <c r="D1381" s="21" t="s">
        <v>348</v>
      </c>
      <c r="E1381" s="21" t="s">
        <v>349</v>
      </c>
      <c r="F1381" s="21" t="s">
        <v>3169</v>
      </c>
      <c r="G1381" s="21" t="s">
        <v>3170</v>
      </c>
      <c r="H1381" s="21" t="s">
        <v>3167</v>
      </c>
      <c r="I1381" s="21" t="s">
        <v>3168</v>
      </c>
      <c r="J1381" s="21" t="s">
        <v>67</v>
      </c>
      <c r="K1381" s="21" t="s">
        <v>32</v>
      </c>
      <c r="L1381">
        <v>1500</v>
      </c>
      <c r="M1381" s="21" t="s">
        <v>49</v>
      </c>
      <c r="N1381" s="21" t="s">
        <v>14</v>
      </c>
      <c r="O1381">
        <v>0.92869999999999997</v>
      </c>
      <c r="P1381">
        <v>1393.05</v>
      </c>
      <c r="Q1381">
        <v>31.616499999999998</v>
      </c>
      <c r="R1381">
        <v>0.92869900000000005</v>
      </c>
      <c r="S1381">
        <v>1393.0501469999999</v>
      </c>
      <c r="T1381" s="21" t="s">
        <v>315</v>
      </c>
      <c r="U1381">
        <v>31.616499999999998</v>
      </c>
      <c r="V1381">
        <v>44043.37</v>
      </c>
      <c r="W1381">
        <v>2026</v>
      </c>
    </row>
    <row r="1382" spans="1:23" x14ac:dyDescent="0.25">
      <c r="A1382">
        <v>72036574</v>
      </c>
      <c r="B1382" s="2">
        <v>46031</v>
      </c>
      <c r="C1382" s="21" t="s">
        <v>2553</v>
      </c>
      <c r="D1382" s="21" t="s">
        <v>348</v>
      </c>
      <c r="E1382" s="21" t="s">
        <v>349</v>
      </c>
      <c r="F1382" s="21" t="s">
        <v>3169</v>
      </c>
      <c r="G1382" s="21" t="s">
        <v>3170</v>
      </c>
      <c r="H1382" s="21" t="s">
        <v>3167</v>
      </c>
      <c r="I1382" s="21" t="s">
        <v>3168</v>
      </c>
      <c r="J1382" s="21" t="s">
        <v>67</v>
      </c>
      <c r="K1382" s="21" t="s">
        <v>32</v>
      </c>
      <c r="L1382">
        <v>1400</v>
      </c>
      <c r="M1382" s="21" t="s">
        <v>49</v>
      </c>
      <c r="N1382" s="21" t="s">
        <v>14</v>
      </c>
      <c r="O1382">
        <v>0.92869999999999997</v>
      </c>
      <c r="P1382">
        <v>1300.18</v>
      </c>
      <c r="Q1382">
        <v>31.616499999999998</v>
      </c>
      <c r="R1382">
        <v>0.92869900000000005</v>
      </c>
      <c r="S1382">
        <v>1300.179969</v>
      </c>
      <c r="T1382" s="21" t="s">
        <v>315</v>
      </c>
      <c r="U1382">
        <v>31.616499999999998</v>
      </c>
      <c r="V1382">
        <v>41107.14</v>
      </c>
      <c r="W1382">
        <v>2026</v>
      </c>
    </row>
    <row r="1383" spans="1:23" x14ac:dyDescent="0.25">
      <c r="A1383">
        <v>72036575</v>
      </c>
      <c r="B1383" s="2">
        <v>46031</v>
      </c>
      <c r="C1383" s="21" t="s">
        <v>2553</v>
      </c>
      <c r="D1383" s="21" t="s">
        <v>348</v>
      </c>
      <c r="E1383" s="21" t="s">
        <v>349</v>
      </c>
      <c r="F1383" s="21" t="s">
        <v>3169</v>
      </c>
      <c r="G1383" s="21" t="s">
        <v>3170</v>
      </c>
      <c r="H1383" s="21" t="s">
        <v>3167</v>
      </c>
      <c r="I1383" s="21" t="s">
        <v>3168</v>
      </c>
      <c r="J1383" s="21" t="s">
        <v>67</v>
      </c>
      <c r="K1383" s="21" t="s">
        <v>32</v>
      </c>
      <c r="L1383">
        <v>1020</v>
      </c>
      <c r="M1383" s="21" t="s">
        <v>49</v>
      </c>
      <c r="N1383" s="21" t="s">
        <v>14</v>
      </c>
      <c r="O1383">
        <v>0.92869999999999997</v>
      </c>
      <c r="P1383">
        <v>947.27</v>
      </c>
      <c r="Q1383">
        <v>31.616499999999998</v>
      </c>
      <c r="R1383">
        <v>0.92869900000000005</v>
      </c>
      <c r="S1383">
        <v>947.26993800000002</v>
      </c>
      <c r="T1383" s="21" t="s">
        <v>315</v>
      </c>
      <c r="U1383">
        <v>31.616499999999998</v>
      </c>
      <c r="V1383">
        <v>29949.360000000001</v>
      </c>
      <c r="W1383">
        <v>2026</v>
      </c>
    </row>
    <row r="1384" spans="1:23" x14ac:dyDescent="0.25">
      <c r="A1384">
        <v>72036575</v>
      </c>
      <c r="B1384" s="2">
        <v>46031</v>
      </c>
      <c r="C1384" s="21" t="s">
        <v>2553</v>
      </c>
      <c r="D1384" s="21" t="s">
        <v>348</v>
      </c>
      <c r="E1384" s="21" t="s">
        <v>349</v>
      </c>
      <c r="F1384" s="21" t="s">
        <v>3169</v>
      </c>
      <c r="G1384" s="21" t="s">
        <v>3170</v>
      </c>
      <c r="H1384" s="21" t="s">
        <v>3167</v>
      </c>
      <c r="I1384" s="21" t="s">
        <v>3168</v>
      </c>
      <c r="J1384" s="21" t="s">
        <v>67</v>
      </c>
      <c r="K1384" s="21" t="s">
        <v>32</v>
      </c>
      <c r="L1384">
        <v>1020</v>
      </c>
      <c r="M1384" s="21" t="s">
        <v>49</v>
      </c>
      <c r="N1384" s="21" t="s">
        <v>14</v>
      </c>
      <c r="O1384">
        <v>0.92869999999999997</v>
      </c>
      <c r="P1384">
        <v>947.27</v>
      </c>
      <c r="Q1384">
        <v>31.616499999999998</v>
      </c>
      <c r="R1384">
        <v>0.92869900000000005</v>
      </c>
      <c r="S1384">
        <v>947.26993800000002</v>
      </c>
      <c r="T1384" s="21" t="s">
        <v>315</v>
      </c>
      <c r="U1384">
        <v>31.616499999999998</v>
      </c>
      <c r="V1384">
        <v>29949.360000000001</v>
      </c>
      <c r="W1384">
        <v>2026</v>
      </c>
    </row>
    <row r="1385" spans="1:23" x14ac:dyDescent="0.25">
      <c r="A1385">
        <v>72036576</v>
      </c>
      <c r="B1385" s="2">
        <v>46031</v>
      </c>
      <c r="C1385" s="21" t="s">
        <v>2553</v>
      </c>
      <c r="D1385" s="21" t="s">
        <v>348</v>
      </c>
      <c r="E1385" s="21" t="s">
        <v>349</v>
      </c>
      <c r="F1385" s="21" t="s">
        <v>3169</v>
      </c>
      <c r="G1385" s="21" t="s">
        <v>3170</v>
      </c>
      <c r="H1385" s="21" t="s">
        <v>3167</v>
      </c>
      <c r="I1385" s="21" t="s">
        <v>3168</v>
      </c>
      <c r="J1385" s="21" t="s">
        <v>67</v>
      </c>
      <c r="K1385" s="21" t="s">
        <v>32</v>
      </c>
      <c r="L1385">
        <v>1500</v>
      </c>
      <c r="M1385" s="21" t="s">
        <v>49</v>
      </c>
      <c r="N1385" s="21" t="s">
        <v>14</v>
      </c>
      <c r="O1385">
        <v>0.92869999999999997</v>
      </c>
      <c r="P1385">
        <v>1393.05</v>
      </c>
      <c r="Q1385">
        <v>31.616499999999998</v>
      </c>
      <c r="R1385">
        <v>0.92869900000000005</v>
      </c>
      <c r="S1385">
        <v>1393.0501469999999</v>
      </c>
      <c r="T1385" s="21" t="s">
        <v>315</v>
      </c>
      <c r="U1385">
        <v>31.616499999999998</v>
      </c>
      <c r="V1385">
        <v>44043.37</v>
      </c>
      <c r="W1385">
        <v>2026</v>
      </c>
    </row>
    <row r="1386" spans="1:23" x14ac:dyDescent="0.25">
      <c r="A1386">
        <v>72036578</v>
      </c>
      <c r="B1386" s="2">
        <v>46031</v>
      </c>
      <c r="C1386" s="21" t="s">
        <v>2553</v>
      </c>
      <c r="D1386" s="21" t="s">
        <v>348</v>
      </c>
      <c r="E1386" s="21" t="s">
        <v>349</v>
      </c>
      <c r="F1386" s="21" t="s">
        <v>3169</v>
      </c>
      <c r="G1386" s="21" t="s">
        <v>3170</v>
      </c>
      <c r="H1386" s="21" t="s">
        <v>3167</v>
      </c>
      <c r="I1386" s="21" t="s">
        <v>3168</v>
      </c>
      <c r="J1386" s="21" t="s">
        <v>67</v>
      </c>
      <c r="K1386" s="21" t="s">
        <v>32</v>
      </c>
      <c r="L1386">
        <v>780</v>
      </c>
      <c r="M1386" s="21" t="s">
        <v>49</v>
      </c>
      <c r="N1386" s="21" t="s">
        <v>14</v>
      </c>
      <c r="O1386">
        <v>0.92869999999999997</v>
      </c>
      <c r="P1386">
        <v>724.38599999999997</v>
      </c>
      <c r="Q1386">
        <v>31.616499999999998</v>
      </c>
      <c r="R1386">
        <v>0.92869900000000005</v>
      </c>
      <c r="S1386">
        <v>724.38599999999997</v>
      </c>
      <c r="T1386" s="21" t="s">
        <v>315</v>
      </c>
      <c r="U1386">
        <v>31.616499999999998</v>
      </c>
      <c r="V1386">
        <v>22902.55</v>
      </c>
      <c r="W1386">
        <v>2026</v>
      </c>
    </row>
    <row r="1387" spans="1:23" x14ac:dyDescent="0.25">
      <c r="A1387">
        <v>72034261</v>
      </c>
      <c r="B1387" s="2">
        <v>46034</v>
      </c>
      <c r="C1387" s="21" t="s">
        <v>2441</v>
      </c>
      <c r="D1387" s="21" t="s">
        <v>348</v>
      </c>
      <c r="E1387" s="21" t="s">
        <v>349</v>
      </c>
      <c r="F1387" s="21" t="s">
        <v>3251</v>
      </c>
      <c r="G1387" s="21" t="s">
        <v>3252</v>
      </c>
      <c r="H1387" s="21" t="s">
        <v>2164</v>
      </c>
      <c r="I1387" s="21" t="s">
        <v>2165</v>
      </c>
      <c r="J1387" s="21" t="s">
        <v>67</v>
      </c>
      <c r="K1387" s="21" t="s">
        <v>33</v>
      </c>
      <c r="L1387">
        <v>1020</v>
      </c>
      <c r="M1387" s="21" t="s">
        <v>49</v>
      </c>
      <c r="N1387" s="21" t="s">
        <v>14</v>
      </c>
      <c r="O1387">
        <v>0.95540000000000003</v>
      </c>
      <c r="P1387">
        <v>974.51</v>
      </c>
      <c r="Q1387">
        <v>31.4496</v>
      </c>
      <c r="R1387">
        <v>0.95540000000000003</v>
      </c>
      <c r="S1387">
        <v>974.51000899999997</v>
      </c>
      <c r="T1387" s="21" t="s">
        <v>315</v>
      </c>
      <c r="U1387">
        <v>31.4496</v>
      </c>
      <c r="V1387">
        <v>30647.95</v>
      </c>
      <c r="W1387">
        <v>2026</v>
      </c>
    </row>
    <row r="1388" spans="1:23" x14ac:dyDescent="0.25">
      <c r="A1388">
        <v>72035326</v>
      </c>
      <c r="B1388" s="2">
        <v>46034</v>
      </c>
      <c r="C1388" s="21" t="s">
        <v>2499</v>
      </c>
      <c r="D1388" s="21" t="s">
        <v>348</v>
      </c>
      <c r="E1388" s="21" t="s">
        <v>349</v>
      </c>
      <c r="F1388" s="21" t="s">
        <v>3247</v>
      </c>
      <c r="G1388" s="21" t="s">
        <v>3248</v>
      </c>
      <c r="H1388" s="21" t="s">
        <v>358</v>
      </c>
      <c r="I1388" s="21" t="s">
        <v>359</v>
      </c>
      <c r="J1388" s="21" t="s">
        <v>67</v>
      </c>
      <c r="K1388" s="21" t="s">
        <v>33</v>
      </c>
      <c r="L1388">
        <v>720</v>
      </c>
      <c r="M1388" s="21" t="s">
        <v>49</v>
      </c>
      <c r="N1388" s="21" t="s">
        <v>14</v>
      </c>
      <c r="O1388">
        <v>0.63739999999999997</v>
      </c>
      <c r="P1388">
        <v>458.93</v>
      </c>
      <c r="Q1388">
        <v>31.4496</v>
      </c>
      <c r="R1388">
        <v>0.63739999999999997</v>
      </c>
      <c r="S1388">
        <v>458.92984300000001</v>
      </c>
      <c r="T1388" s="21" t="s">
        <v>315</v>
      </c>
      <c r="U1388">
        <v>31.4496</v>
      </c>
      <c r="V1388">
        <v>14433.16</v>
      </c>
      <c r="W1388">
        <v>2026</v>
      </c>
    </row>
    <row r="1389" spans="1:23" x14ac:dyDescent="0.25">
      <c r="A1389">
        <v>72035326</v>
      </c>
      <c r="B1389" s="2">
        <v>46034</v>
      </c>
      <c r="C1389" s="21" t="s">
        <v>2499</v>
      </c>
      <c r="D1389" s="21" t="s">
        <v>348</v>
      </c>
      <c r="E1389" s="21" t="s">
        <v>349</v>
      </c>
      <c r="F1389" s="21" t="s">
        <v>3249</v>
      </c>
      <c r="G1389" s="21" t="s">
        <v>3250</v>
      </c>
      <c r="H1389" s="21" t="s">
        <v>358</v>
      </c>
      <c r="I1389" s="21" t="s">
        <v>359</v>
      </c>
      <c r="J1389" s="21" t="s">
        <v>67</v>
      </c>
      <c r="K1389" s="21" t="s">
        <v>33</v>
      </c>
      <c r="L1389">
        <v>600</v>
      </c>
      <c r="M1389" s="21" t="s">
        <v>49</v>
      </c>
      <c r="N1389" s="21" t="s">
        <v>14</v>
      </c>
      <c r="O1389">
        <v>0.63739999999999997</v>
      </c>
      <c r="P1389">
        <v>382.44</v>
      </c>
      <c r="Q1389">
        <v>31.4496</v>
      </c>
      <c r="R1389">
        <v>0.63739999999999997</v>
      </c>
      <c r="S1389">
        <v>382.440158</v>
      </c>
      <c r="T1389" s="21" t="s">
        <v>315</v>
      </c>
      <c r="U1389">
        <v>31.4496</v>
      </c>
      <c r="V1389">
        <v>12027.59</v>
      </c>
      <c r="W1389">
        <v>2026</v>
      </c>
    </row>
    <row r="1390" spans="1:23" x14ac:dyDescent="0.25">
      <c r="A1390">
        <v>72035597</v>
      </c>
      <c r="B1390" s="2">
        <v>46034</v>
      </c>
      <c r="C1390" s="21" t="s">
        <v>2495</v>
      </c>
      <c r="D1390" s="21" t="s">
        <v>348</v>
      </c>
      <c r="E1390" s="21" t="s">
        <v>349</v>
      </c>
      <c r="F1390" s="21" t="s">
        <v>3219</v>
      </c>
      <c r="G1390" s="21" t="s">
        <v>3220</v>
      </c>
      <c r="H1390" s="21" t="s">
        <v>2122</v>
      </c>
      <c r="I1390" s="21" t="s">
        <v>2123</v>
      </c>
      <c r="J1390" s="21" t="s">
        <v>67</v>
      </c>
      <c r="K1390" s="21" t="s">
        <v>12</v>
      </c>
      <c r="L1390">
        <v>1020</v>
      </c>
      <c r="M1390" s="21" t="s">
        <v>49</v>
      </c>
      <c r="N1390" s="21" t="s">
        <v>14</v>
      </c>
      <c r="O1390">
        <v>1.8386</v>
      </c>
      <c r="P1390">
        <v>1875.373</v>
      </c>
      <c r="Q1390">
        <v>31.4496</v>
      </c>
      <c r="R1390">
        <v>1.8385990000000001</v>
      </c>
      <c r="S1390">
        <v>1875.372977</v>
      </c>
      <c r="T1390" s="21" t="s">
        <v>315</v>
      </c>
      <c r="U1390">
        <v>31.4496</v>
      </c>
      <c r="V1390">
        <v>58979.73</v>
      </c>
      <c r="W1390">
        <v>2026</v>
      </c>
    </row>
    <row r="1391" spans="1:23" x14ac:dyDescent="0.25">
      <c r="A1391">
        <v>72035602</v>
      </c>
      <c r="B1391" s="2">
        <v>46034</v>
      </c>
      <c r="C1391" s="21" t="s">
        <v>2495</v>
      </c>
      <c r="D1391" s="21" t="s">
        <v>348</v>
      </c>
      <c r="E1391" s="21" t="s">
        <v>349</v>
      </c>
      <c r="F1391" s="21" t="s">
        <v>3257</v>
      </c>
      <c r="G1391" s="21" t="s">
        <v>3258</v>
      </c>
      <c r="H1391" s="21" t="s">
        <v>354</v>
      </c>
      <c r="I1391" s="21" t="s">
        <v>355</v>
      </c>
      <c r="J1391" s="21" t="s">
        <v>67</v>
      </c>
      <c r="K1391" s="21" t="s">
        <v>48</v>
      </c>
      <c r="L1391">
        <v>1020</v>
      </c>
      <c r="M1391" s="21" t="s">
        <v>49</v>
      </c>
      <c r="N1391" s="21" t="s">
        <v>14</v>
      </c>
      <c r="O1391">
        <v>0.77639999999999998</v>
      </c>
      <c r="P1391">
        <v>791.93</v>
      </c>
      <c r="Q1391">
        <v>31.4496</v>
      </c>
      <c r="R1391">
        <v>0.77639999999999998</v>
      </c>
      <c r="S1391">
        <v>791.92994499999998</v>
      </c>
      <c r="T1391" s="21" t="s">
        <v>315</v>
      </c>
      <c r="U1391">
        <v>31.4496</v>
      </c>
      <c r="V1391">
        <v>24905.88</v>
      </c>
      <c r="W1391">
        <v>2026</v>
      </c>
    </row>
    <row r="1392" spans="1:23" x14ac:dyDescent="0.25">
      <c r="A1392">
        <v>72036404</v>
      </c>
      <c r="B1392" s="2">
        <v>46034</v>
      </c>
      <c r="C1392" s="21" t="s">
        <v>2551</v>
      </c>
      <c r="D1392" s="21" t="s">
        <v>348</v>
      </c>
      <c r="E1392" s="21" t="s">
        <v>349</v>
      </c>
      <c r="F1392" s="21" t="s">
        <v>3219</v>
      </c>
      <c r="G1392" s="21" t="s">
        <v>3220</v>
      </c>
      <c r="H1392" s="21" t="s">
        <v>1232</v>
      </c>
      <c r="I1392" s="21" t="s">
        <v>1233</v>
      </c>
      <c r="J1392" s="21" t="s">
        <v>67</v>
      </c>
      <c r="K1392" s="21" t="s">
        <v>12</v>
      </c>
      <c r="L1392">
        <v>96</v>
      </c>
      <c r="M1392" s="21" t="s">
        <v>49</v>
      </c>
      <c r="N1392" s="21" t="s">
        <v>14</v>
      </c>
      <c r="O1392">
        <v>1.0058</v>
      </c>
      <c r="P1392">
        <v>96.557000000000002</v>
      </c>
      <c r="Q1392">
        <v>31.4496</v>
      </c>
      <c r="R1392">
        <v>1.0058</v>
      </c>
      <c r="S1392">
        <v>96.557029999999997</v>
      </c>
      <c r="T1392" s="21" t="s">
        <v>315</v>
      </c>
      <c r="U1392">
        <v>31.4496</v>
      </c>
      <c r="V1392">
        <v>3036.68</v>
      </c>
      <c r="W1392">
        <v>2026</v>
      </c>
    </row>
    <row r="1393" spans="1:23" x14ac:dyDescent="0.25">
      <c r="A1393">
        <v>72036404</v>
      </c>
      <c r="B1393" s="2">
        <v>46034</v>
      </c>
      <c r="C1393" s="21" t="s">
        <v>2551</v>
      </c>
      <c r="D1393" s="21" t="s">
        <v>348</v>
      </c>
      <c r="E1393" s="21" t="s">
        <v>349</v>
      </c>
      <c r="F1393" s="21" t="s">
        <v>3221</v>
      </c>
      <c r="G1393" s="21" t="s">
        <v>3222</v>
      </c>
      <c r="H1393" s="21" t="s">
        <v>1232</v>
      </c>
      <c r="I1393" s="21" t="s">
        <v>1233</v>
      </c>
      <c r="J1393" s="21" t="s">
        <v>67</v>
      </c>
      <c r="K1393" s="21" t="s">
        <v>12</v>
      </c>
      <c r="L1393">
        <v>2800</v>
      </c>
      <c r="M1393" s="21" t="s">
        <v>49</v>
      </c>
      <c r="N1393" s="21" t="s">
        <v>14</v>
      </c>
      <c r="O1393">
        <v>1.0058</v>
      </c>
      <c r="P1393">
        <v>2816.24</v>
      </c>
      <c r="Q1393">
        <v>31.4496</v>
      </c>
      <c r="R1393">
        <v>1.0058</v>
      </c>
      <c r="S1393">
        <v>2816.2399519999999</v>
      </c>
      <c r="T1393" s="21" t="s">
        <v>315</v>
      </c>
      <c r="U1393">
        <v>31.4496</v>
      </c>
      <c r="V1393">
        <v>88569.62</v>
      </c>
      <c r="W1393">
        <v>2026</v>
      </c>
    </row>
    <row r="1394" spans="1:23" x14ac:dyDescent="0.25">
      <c r="A1394">
        <v>72036577</v>
      </c>
      <c r="B1394" s="2">
        <v>46034</v>
      </c>
      <c r="C1394" s="21" t="s">
        <v>2553</v>
      </c>
      <c r="D1394" s="21" t="s">
        <v>348</v>
      </c>
      <c r="E1394" s="21" t="s">
        <v>349</v>
      </c>
      <c r="F1394" s="21" t="s">
        <v>3173</v>
      </c>
      <c r="G1394" s="21" t="s">
        <v>3174</v>
      </c>
      <c r="H1394" s="21" t="s">
        <v>3175</v>
      </c>
      <c r="I1394" s="21" t="s">
        <v>3176</v>
      </c>
      <c r="J1394" s="21" t="s">
        <v>67</v>
      </c>
      <c r="K1394" s="21" t="s">
        <v>32</v>
      </c>
      <c r="L1394">
        <v>1012</v>
      </c>
      <c r="M1394" s="21" t="s">
        <v>49</v>
      </c>
      <c r="N1394" s="21" t="s">
        <v>14</v>
      </c>
      <c r="O1394">
        <v>1.0639000000000001</v>
      </c>
      <c r="P1394">
        <v>1076.6669999999999</v>
      </c>
      <c r="Q1394">
        <v>31.4496</v>
      </c>
      <c r="R1394">
        <v>1.0639000000000001</v>
      </c>
      <c r="S1394">
        <v>1076.667111</v>
      </c>
      <c r="T1394" s="21" t="s">
        <v>315</v>
      </c>
      <c r="U1394">
        <v>31.4496</v>
      </c>
      <c r="V1394">
        <v>33860.75</v>
      </c>
      <c r="W1394">
        <v>2026</v>
      </c>
    </row>
    <row r="1395" spans="1:23" x14ac:dyDescent="0.25">
      <c r="A1395">
        <v>72036578</v>
      </c>
      <c r="B1395" s="2">
        <v>46034</v>
      </c>
      <c r="C1395" s="21" t="s">
        <v>2553</v>
      </c>
      <c r="D1395" s="21" t="s">
        <v>348</v>
      </c>
      <c r="E1395" s="21" t="s">
        <v>349</v>
      </c>
      <c r="F1395" s="21" t="s">
        <v>3173</v>
      </c>
      <c r="G1395" s="21" t="s">
        <v>3174</v>
      </c>
      <c r="H1395" s="21" t="s">
        <v>3167</v>
      </c>
      <c r="I1395" s="21" t="s">
        <v>3168</v>
      </c>
      <c r="J1395" s="21" t="s">
        <v>67</v>
      </c>
      <c r="K1395" s="21" t="s">
        <v>32</v>
      </c>
      <c r="L1395">
        <v>240</v>
      </c>
      <c r="M1395" s="21" t="s">
        <v>49</v>
      </c>
      <c r="N1395" s="21" t="s">
        <v>14</v>
      </c>
      <c r="O1395">
        <v>0.92871000000000004</v>
      </c>
      <c r="P1395">
        <v>222.89</v>
      </c>
      <c r="Q1395">
        <v>31.4496</v>
      </c>
      <c r="R1395">
        <v>0.92871000000000004</v>
      </c>
      <c r="S1395">
        <v>222.88995700000001</v>
      </c>
      <c r="T1395" s="21" t="s">
        <v>315</v>
      </c>
      <c r="U1395">
        <v>31.4496</v>
      </c>
      <c r="V1395">
        <v>7009.8</v>
      </c>
      <c r="W1395">
        <v>2026</v>
      </c>
    </row>
    <row r="1396" spans="1:23" x14ac:dyDescent="0.25">
      <c r="A1396">
        <v>72036579</v>
      </c>
      <c r="B1396" s="2">
        <v>46034</v>
      </c>
      <c r="C1396" s="21" t="s">
        <v>2553</v>
      </c>
      <c r="D1396" s="21" t="s">
        <v>348</v>
      </c>
      <c r="E1396" s="21" t="s">
        <v>349</v>
      </c>
      <c r="F1396" s="21" t="s">
        <v>3173</v>
      </c>
      <c r="G1396" s="21" t="s">
        <v>3174</v>
      </c>
      <c r="H1396" s="21" t="s">
        <v>3167</v>
      </c>
      <c r="I1396" s="21" t="s">
        <v>3168</v>
      </c>
      <c r="J1396" s="21" t="s">
        <v>67</v>
      </c>
      <c r="K1396" s="21" t="s">
        <v>32</v>
      </c>
      <c r="L1396">
        <v>1020</v>
      </c>
      <c r="M1396" s="21" t="s">
        <v>49</v>
      </c>
      <c r="N1396" s="21" t="s">
        <v>14</v>
      </c>
      <c r="O1396">
        <v>0.92869999999999997</v>
      </c>
      <c r="P1396">
        <v>947.274</v>
      </c>
      <c r="Q1396">
        <v>31.4496</v>
      </c>
      <c r="R1396">
        <v>0.92869900000000005</v>
      </c>
      <c r="S1396">
        <v>947.27405099999999</v>
      </c>
      <c r="T1396" s="21" t="s">
        <v>315</v>
      </c>
      <c r="U1396">
        <v>31.4496</v>
      </c>
      <c r="V1396">
        <v>29791.39</v>
      </c>
      <c r="W1396">
        <v>2026</v>
      </c>
    </row>
    <row r="1397" spans="1:23" x14ac:dyDescent="0.25">
      <c r="A1397">
        <v>72036580</v>
      </c>
      <c r="B1397" s="2">
        <v>46034</v>
      </c>
      <c r="C1397" s="21" t="s">
        <v>2553</v>
      </c>
      <c r="D1397" s="21" t="s">
        <v>348</v>
      </c>
      <c r="E1397" s="21" t="s">
        <v>349</v>
      </c>
      <c r="F1397" s="21" t="s">
        <v>3173</v>
      </c>
      <c r="G1397" s="21" t="s">
        <v>3174</v>
      </c>
      <c r="H1397" s="21" t="s">
        <v>3167</v>
      </c>
      <c r="I1397" s="21" t="s">
        <v>3168</v>
      </c>
      <c r="J1397" s="21" t="s">
        <v>67</v>
      </c>
      <c r="K1397" s="21" t="s">
        <v>32</v>
      </c>
      <c r="L1397">
        <v>1020</v>
      </c>
      <c r="M1397" s="21" t="s">
        <v>49</v>
      </c>
      <c r="N1397" s="21" t="s">
        <v>14</v>
      </c>
      <c r="O1397">
        <v>0.92869999999999997</v>
      </c>
      <c r="P1397">
        <v>947.274</v>
      </c>
      <c r="Q1397">
        <v>31.4496</v>
      </c>
      <c r="R1397">
        <v>0.92869900000000005</v>
      </c>
      <c r="S1397">
        <v>947.27405099999999</v>
      </c>
      <c r="T1397" s="21" t="s">
        <v>315</v>
      </c>
      <c r="U1397">
        <v>31.4496</v>
      </c>
      <c r="V1397">
        <v>29791.39</v>
      </c>
      <c r="W1397">
        <v>2026</v>
      </c>
    </row>
    <row r="1398" spans="1:23" x14ac:dyDescent="0.25">
      <c r="A1398">
        <v>72036581</v>
      </c>
      <c r="B1398" s="2">
        <v>46034</v>
      </c>
      <c r="C1398" s="21" t="s">
        <v>2553</v>
      </c>
      <c r="D1398" s="21" t="s">
        <v>348</v>
      </c>
      <c r="E1398" s="21" t="s">
        <v>349</v>
      </c>
      <c r="F1398" s="21" t="s">
        <v>3173</v>
      </c>
      <c r="G1398" s="21" t="s">
        <v>3174</v>
      </c>
      <c r="H1398" s="21" t="s">
        <v>3175</v>
      </c>
      <c r="I1398" s="21" t="s">
        <v>3176</v>
      </c>
      <c r="J1398" s="21" t="s">
        <v>67</v>
      </c>
      <c r="K1398" s="21" t="s">
        <v>32</v>
      </c>
      <c r="L1398">
        <v>132</v>
      </c>
      <c r="M1398" s="21" t="s">
        <v>49</v>
      </c>
      <c r="N1398" s="21" t="s">
        <v>14</v>
      </c>
      <c r="O1398">
        <v>1.0639000000000001</v>
      </c>
      <c r="P1398">
        <v>140.435</v>
      </c>
      <c r="Q1398">
        <v>31.4496</v>
      </c>
      <c r="R1398">
        <v>1.0639000000000001</v>
      </c>
      <c r="S1398">
        <v>140.434854</v>
      </c>
      <c r="T1398" s="21" t="s">
        <v>315</v>
      </c>
      <c r="U1398">
        <v>31.4496</v>
      </c>
      <c r="V1398">
        <v>4416.62</v>
      </c>
      <c r="W1398">
        <v>2026</v>
      </c>
    </row>
    <row r="1399" spans="1:23" x14ac:dyDescent="0.25">
      <c r="A1399">
        <v>72036581</v>
      </c>
      <c r="B1399" s="2">
        <v>46034</v>
      </c>
      <c r="C1399" s="21" t="s">
        <v>2553</v>
      </c>
      <c r="D1399" s="21" t="s">
        <v>348</v>
      </c>
      <c r="E1399" s="21" t="s">
        <v>349</v>
      </c>
      <c r="F1399" s="21" t="s">
        <v>3177</v>
      </c>
      <c r="G1399" s="21" t="s">
        <v>3178</v>
      </c>
      <c r="H1399" s="21" t="s">
        <v>3175</v>
      </c>
      <c r="I1399" s="21" t="s">
        <v>3176</v>
      </c>
      <c r="J1399" s="21" t="s">
        <v>67</v>
      </c>
      <c r="K1399" s="21" t="s">
        <v>32</v>
      </c>
      <c r="L1399">
        <v>1188</v>
      </c>
      <c r="M1399" s="21" t="s">
        <v>49</v>
      </c>
      <c r="N1399" s="21" t="s">
        <v>14</v>
      </c>
      <c r="O1399">
        <v>1.0639000000000001</v>
      </c>
      <c r="P1399">
        <v>1263.9100000000001</v>
      </c>
      <c r="Q1399">
        <v>31.4496</v>
      </c>
      <c r="R1399">
        <v>1.0639000000000001</v>
      </c>
      <c r="S1399">
        <v>1263.9098739999999</v>
      </c>
      <c r="T1399" s="21" t="s">
        <v>315</v>
      </c>
      <c r="U1399">
        <v>31.4496</v>
      </c>
      <c r="V1399">
        <v>39749.46</v>
      </c>
      <c r="W1399">
        <v>2026</v>
      </c>
    </row>
    <row r="1400" spans="1:23" x14ac:dyDescent="0.25">
      <c r="A1400">
        <v>72036582</v>
      </c>
      <c r="B1400" s="2">
        <v>46034</v>
      </c>
      <c r="C1400" s="21" t="s">
        <v>2553</v>
      </c>
      <c r="D1400" s="21" t="s">
        <v>348</v>
      </c>
      <c r="E1400" s="21" t="s">
        <v>349</v>
      </c>
      <c r="F1400" s="21" t="s">
        <v>3173</v>
      </c>
      <c r="G1400" s="21" t="s">
        <v>3174</v>
      </c>
      <c r="H1400" s="21" t="s">
        <v>3175</v>
      </c>
      <c r="I1400" s="21" t="s">
        <v>3176</v>
      </c>
      <c r="J1400" s="21" t="s">
        <v>67</v>
      </c>
      <c r="K1400" s="21" t="s">
        <v>32</v>
      </c>
      <c r="L1400">
        <v>1012</v>
      </c>
      <c r="M1400" s="21" t="s">
        <v>49</v>
      </c>
      <c r="N1400" s="21" t="s">
        <v>14</v>
      </c>
      <c r="O1400">
        <v>1.0639000000000001</v>
      </c>
      <c r="P1400">
        <v>1076.6669999999999</v>
      </c>
      <c r="Q1400">
        <v>31.4496</v>
      </c>
      <c r="R1400">
        <v>1.0639000000000001</v>
      </c>
      <c r="S1400">
        <v>1076.667111</v>
      </c>
      <c r="T1400" s="21" t="s">
        <v>315</v>
      </c>
      <c r="U1400">
        <v>31.4496</v>
      </c>
      <c r="V1400">
        <v>33860.75</v>
      </c>
      <c r="W1400">
        <v>2026</v>
      </c>
    </row>
    <row r="1401" spans="1:23" x14ac:dyDescent="0.25">
      <c r="A1401">
        <v>72036583</v>
      </c>
      <c r="B1401" s="2">
        <v>46034</v>
      </c>
      <c r="C1401" s="21" t="s">
        <v>2553</v>
      </c>
      <c r="D1401" s="21" t="s">
        <v>348</v>
      </c>
      <c r="E1401" s="21" t="s">
        <v>349</v>
      </c>
      <c r="F1401" s="21" t="s">
        <v>3173</v>
      </c>
      <c r="G1401" s="21" t="s">
        <v>3174</v>
      </c>
      <c r="H1401" s="21" t="s">
        <v>3175</v>
      </c>
      <c r="I1401" s="21" t="s">
        <v>3176</v>
      </c>
      <c r="J1401" s="21" t="s">
        <v>67</v>
      </c>
      <c r="K1401" s="21" t="s">
        <v>32</v>
      </c>
      <c r="L1401">
        <v>1012</v>
      </c>
      <c r="M1401" s="21" t="s">
        <v>49</v>
      </c>
      <c r="N1401" s="21" t="s">
        <v>14</v>
      </c>
      <c r="O1401">
        <v>1.0639000000000001</v>
      </c>
      <c r="P1401">
        <v>1076.6669999999999</v>
      </c>
      <c r="Q1401">
        <v>31.4496</v>
      </c>
      <c r="R1401">
        <v>1.0639000000000001</v>
      </c>
      <c r="S1401">
        <v>1076.667111</v>
      </c>
      <c r="T1401" s="21" t="s">
        <v>315</v>
      </c>
      <c r="U1401">
        <v>31.4496</v>
      </c>
      <c r="V1401">
        <v>33860.75</v>
      </c>
      <c r="W1401">
        <v>2026</v>
      </c>
    </row>
    <row r="1402" spans="1:23" x14ac:dyDescent="0.25">
      <c r="A1402">
        <v>72036584</v>
      </c>
      <c r="B1402" s="2">
        <v>46034</v>
      </c>
      <c r="C1402" s="21" t="s">
        <v>2553</v>
      </c>
      <c r="D1402" s="21" t="s">
        <v>348</v>
      </c>
      <c r="E1402" s="21" t="s">
        <v>349</v>
      </c>
      <c r="F1402" s="21" t="s">
        <v>3173</v>
      </c>
      <c r="G1402" s="21" t="s">
        <v>3174</v>
      </c>
      <c r="H1402" s="21" t="s">
        <v>3167</v>
      </c>
      <c r="I1402" s="21" t="s">
        <v>3168</v>
      </c>
      <c r="J1402" s="21" t="s">
        <v>67</v>
      </c>
      <c r="K1402" s="21" t="s">
        <v>32</v>
      </c>
      <c r="L1402">
        <v>1020</v>
      </c>
      <c r="M1402" s="21" t="s">
        <v>49</v>
      </c>
      <c r="N1402" s="21" t="s">
        <v>14</v>
      </c>
      <c r="O1402">
        <v>0.92869999999999997</v>
      </c>
      <c r="P1402">
        <v>947.274</v>
      </c>
      <c r="Q1402">
        <v>31.4496</v>
      </c>
      <c r="R1402">
        <v>0.92869900000000005</v>
      </c>
      <c r="S1402">
        <v>947.27405099999999</v>
      </c>
      <c r="T1402" s="21" t="s">
        <v>315</v>
      </c>
      <c r="U1402">
        <v>31.4496</v>
      </c>
      <c r="V1402">
        <v>29791.39</v>
      </c>
      <c r="W1402">
        <v>2026</v>
      </c>
    </row>
    <row r="1403" spans="1:23" x14ac:dyDescent="0.25">
      <c r="A1403">
        <v>72036720</v>
      </c>
      <c r="B1403" s="2">
        <v>46034</v>
      </c>
      <c r="C1403" s="21" t="s">
        <v>2554</v>
      </c>
      <c r="D1403" s="21" t="s">
        <v>348</v>
      </c>
      <c r="E1403" s="21" t="s">
        <v>349</v>
      </c>
      <c r="F1403" s="21" t="s">
        <v>3251</v>
      </c>
      <c r="G1403" s="21" t="s">
        <v>3252</v>
      </c>
      <c r="H1403" s="21" t="s">
        <v>367</v>
      </c>
      <c r="I1403" s="21" t="s">
        <v>368</v>
      </c>
      <c r="J1403" s="21" t="s">
        <v>67</v>
      </c>
      <c r="K1403" s="21" t="s">
        <v>33</v>
      </c>
      <c r="L1403">
        <v>1760</v>
      </c>
      <c r="M1403" s="21" t="s">
        <v>49</v>
      </c>
      <c r="N1403" s="21" t="s">
        <v>14</v>
      </c>
      <c r="O1403">
        <v>0.76800000000000002</v>
      </c>
      <c r="P1403">
        <v>1351.68</v>
      </c>
      <c r="Q1403">
        <v>31.4496</v>
      </c>
      <c r="R1403">
        <v>0.76799899999999999</v>
      </c>
      <c r="S1403">
        <v>1351.6801479999999</v>
      </c>
      <c r="T1403" s="21" t="s">
        <v>315</v>
      </c>
      <c r="U1403">
        <v>31.4496</v>
      </c>
      <c r="V1403">
        <v>42509.8</v>
      </c>
      <c r="W1403">
        <v>2026</v>
      </c>
    </row>
    <row r="1404" spans="1:23" x14ac:dyDescent="0.25">
      <c r="A1404">
        <v>72035607</v>
      </c>
      <c r="B1404" s="2">
        <v>46042</v>
      </c>
      <c r="C1404" s="21" t="s">
        <v>2495</v>
      </c>
      <c r="D1404" s="21" t="s">
        <v>348</v>
      </c>
      <c r="E1404" s="21" t="s">
        <v>349</v>
      </c>
      <c r="F1404" s="21" t="s">
        <v>3223</v>
      </c>
      <c r="G1404" s="21" t="s">
        <v>3224</v>
      </c>
      <c r="H1404" s="21" t="s">
        <v>354</v>
      </c>
      <c r="I1404" s="21" t="s">
        <v>355</v>
      </c>
      <c r="J1404" s="21" t="s">
        <v>67</v>
      </c>
      <c r="K1404" s="21" t="s">
        <v>12</v>
      </c>
      <c r="L1404">
        <v>860</v>
      </c>
      <c r="M1404" s="21" t="s">
        <v>49</v>
      </c>
      <c r="N1404" s="21" t="s">
        <v>14</v>
      </c>
      <c r="O1404">
        <v>0.77639999999999998</v>
      </c>
      <c r="P1404">
        <v>667.70399999999995</v>
      </c>
      <c r="Q1404">
        <v>31.3596</v>
      </c>
      <c r="R1404">
        <v>0.77639899999999995</v>
      </c>
      <c r="S1404">
        <v>667.70398799999998</v>
      </c>
      <c r="T1404" s="21" t="s">
        <v>315</v>
      </c>
      <c r="U1404">
        <v>31.3596</v>
      </c>
      <c r="V1404">
        <v>20938.93</v>
      </c>
      <c r="W1404">
        <v>2026</v>
      </c>
    </row>
    <row r="1405" spans="1:23" x14ac:dyDescent="0.25">
      <c r="A1405">
        <v>72036949</v>
      </c>
      <c r="B1405" s="2">
        <v>46042</v>
      </c>
      <c r="C1405" s="21" t="s">
        <v>2685</v>
      </c>
      <c r="D1405" s="21" t="s">
        <v>348</v>
      </c>
      <c r="E1405" s="21" t="s">
        <v>349</v>
      </c>
      <c r="F1405" s="21" t="s">
        <v>3223</v>
      </c>
      <c r="G1405" s="21" t="s">
        <v>3224</v>
      </c>
      <c r="H1405" s="21" t="s">
        <v>3227</v>
      </c>
      <c r="I1405" s="21" t="s">
        <v>3228</v>
      </c>
      <c r="J1405" s="21" t="s">
        <v>67</v>
      </c>
      <c r="K1405" s="21" t="s">
        <v>12</v>
      </c>
      <c r="L1405">
        <v>2250</v>
      </c>
      <c r="M1405" s="21" t="s">
        <v>49</v>
      </c>
      <c r="N1405" s="21" t="s">
        <v>14</v>
      </c>
      <c r="O1405">
        <v>0.8135</v>
      </c>
      <c r="P1405">
        <v>1830.375</v>
      </c>
      <c r="Q1405">
        <v>31.3596</v>
      </c>
      <c r="R1405">
        <v>0.81349899999999997</v>
      </c>
      <c r="S1405">
        <v>1830.3750680000001</v>
      </c>
      <c r="T1405" s="21" t="s">
        <v>315</v>
      </c>
      <c r="U1405">
        <v>31.3596</v>
      </c>
      <c r="V1405">
        <v>57399.83</v>
      </c>
      <c r="W1405">
        <v>2026</v>
      </c>
    </row>
    <row r="1406" spans="1:23" x14ac:dyDescent="0.25">
      <c r="A1406">
        <v>72036950</v>
      </c>
      <c r="B1406" s="2">
        <v>46042</v>
      </c>
      <c r="C1406" s="21" t="s">
        <v>2685</v>
      </c>
      <c r="D1406" s="21" t="s">
        <v>348</v>
      </c>
      <c r="E1406" s="21" t="s">
        <v>349</v>
      </c>
      <c r="F1406" s="21" t="s">
        <v>3223</v>
      </c>
      <c r="G1406" s="21" t="s">
        <v>3224</v>
      </c>
      <c r="H1406" s="21" t="s">
        <v>601</v>
      </c>
      <c r="I1406" s="21" t="s">
        <v>602</v>
      </c>
      <c r="J1406" s="21" t="s">
        <v>67</v>
      </c>
      <c r="K1406" s="21" t="s">
        <v>12</v>
      </c>
      <c r="L1406">
        <v>1728</v>
      </c>
      <c r="M1406" s="21" t="s">
        <v>49</v>
      </c>
      <c r="N1406" s="21" t="s">
        <v>14</v>
      </c>
      <c r="O1406">
        <v>0.52810000000000001</v>
      </c>
      <c r="P1406">
        <v>912.55700000000002</v>
      </c>
      <c r="Q1406">
        <v>31.3596</v>
      </c>
      <c r="R1406">
        <v>0.52809899999999999</v>
      </c>
      <c r="S1406">
        <v>912.55691999999999</v>
      </c>
      <c r="T1406" s="21" t="s">
        <v>315</v>
      </c>
      <c r="U1406">
        <v>31.3596</v>
      </c>
      <c r="V1406">
        <v>28617.42</v>
      </c>
      <c r="W1406">
        <v>2026</v>
      </c>
    </row>
    <row r="1407" spans="1:23" x14ac:dyDescent="0.25">
      <c r="A1407">
        <v>72036951</v>
      </c>
      <c r="B1407" s="2">
        <v>46042</v>
      </c>
      <c r="C1407" s="21" t="s">
        <v>2685</v>
      </c>
      <c r="D1407" s="21" t="s">
        <v>348</v>
      </c>
      <c r="E1407" s="21" t="s">
        <v>349</v>
      </c>
      <c r="F1407" s="21" t="s">
        <v>3223</v>
      </c>
      <c r="G1407" s="21" t="s">
        <v>3224</v>
      </c>
      <c r="H1407" s="21" t="s">
        <v>358</v>
      </c>
      <c r="I1407" s="21" t="s">
        <v>359</v>
      </c>
      <c r="J1407" s="21" t="s">
        <v>67</v>
      </c>
      <c r="K1407" s="21" t="s">
        <v>12</v>
      </c>
      <c r="L1407">
        <v>1410</v>
      </c>
      <c r="M1407" s="21" t="s">
        <v>49</v>
      </c>
      <c r="N1407" s="21" t="s">
        <v>14</v>
      </c>
      <c r="O1407">
        <v>0.63739999999999997</v>
      </c>
      <c r="P1407">
        <v>898.73400000000004</v>
      </c>
      <c r="Q1407">
        <v>31.3596</v>
      </c>
      <c r="R1407">
        <v>0.63739999999999997</v>
      </c>
      <c r="S1407">
        <v>898.73403900000005</v>
      </c>
      <c r="T1407" s="21" t="s">
        <v>315</v>
      </c>
      <c r="U1407">
        <v>31.3596</v>
      </c>
      <c r="V1407">
        <v>28183.94</v>
      </c>
      <c r="W1407">
        <v>2026</v>
      </c>
    </row>
    <row r="1408" spans="1:23" x14ac:dyDescent="0.25">
      <c r="A1408">
        <v>72036951</v>
      </c>
      <c r="B1408" s="2">
        <v>46042</v>
      </c>
      <c r="C1408" s="21" t="s">
        <v>2685</v>
      </c>
      <c r="D1408" s="21" t="s">
        <v>348</v>
      </c>
      <c r="E1408" s="21" t="s">
        <v>349</v>
      </c>
      <c r="F1408" s="21" t="s">
        <v>3223</v>
      </c>
      <c r="G1408" s="21" t="s">
        <v>3224</v>
      </c>
      <c r="H1408" s="21" t="s">
        <v>952</v>
      </c>
      <c r="I1408" s="21" t="s">
        <v>953</v>
      </c>
      <c r="J1408" s="21" t="s">
        <v>67</v>
      </c>
      <c r="K1408" s="21" t="s">
        <v>12</v>
      </c>
      <c r="L1408">
        <v>2736</v>
      </c>
      <c r="M1408" s="21" t="s">
        <v>49</v>
      </c>
      <c r="N1408" s="21" t="s">
        <v>14</v>
      </c>
      <c r="O1408">
        <v>0.35449999999999998</v>
      </c>
      <c r="P1408">
        <v>969.91300000000001</v>
      </c>
      <c r="Q1408">
        <v>31.3596</v>
      </c>
      <c r="R1408">
        <v>0.35449999999999998</v>
      </c>
      <c r="S1408">
        <v>969.91288099999997</v>
      </c>
      <c r="T1408" s="21" t="s">
        <v>315</v>
      </c>
      <c r="U1408">
        <v>31.3596</v>
      </c>
      <c r="V1408">
        <v>30416.080000000002</v>
      </c>
      <c r="W1408">
        <v>2026</v>
      </c>
    </row>
    <row r="1409" spans="1:23" x14ac:dyDescent="0.25">
      <c r="A1409">
        <v>72036951</v>
      </c>
      <c r="B1409" s="2">
        <v>46042</v>
      </c>
      <c r="C1409" s="21" t="s">
        <v>2685</v>
      </c>
      <c r="D1409" s="21" t="s">
        <v>348</v>
      </c>
      <c r="E1409" s="21" t="s">
        <v>349</v>
      </c>
      <c r="F1409" s="21" t="s">
        <v>3223</v>
      </c>
      <c r="G1409" s="21" t="s">
        <v>3224</v>
      </c>
      <c r="H1409" s="21" t="s">
        <v>3229</v>
      </c>
      <c r="I1409" s="21" t="s">
        <v>3230</v>
      </c>
      <c r="J1409" s="21" t="s">
        <v>67</v>
      </c>
      <c r="K1409" s="21" t="s">
        <v>12</v>
      </c>
      <c r="L1409">
        <v>2784</v>
      </c>
      <c r="M1409" s="21" t="s">
        <v>49</v>
      </c>
      <c r="N1409" s="21" t="s">
        <v>14</v>
      </c>
      <c r="O1409">
        <v>0.44969999999999999</v>
      </c>
      <c r="P1409">
        <v>1251.9649999999999</v>
      </c>
      <c r="Q1409">
        <v>31.3596</v>
      </c>
      <c r="R1409">
        <v>0.44969900000000002</v>
      </c>
      <c r="S1409">
        <v>1251.964948</v>
      </c>
      <c r="T1409" s="21" t="s">
        <v>315</v>
      </c>
      <c r="U1409">
        <v>31.3596</v>
      </c>
      <c r="V1409">
        <v>39261.120000000003</v>
      </c>
      <c r="W1409">
        <v>2026</v>
      </c>
    </row>
    <row r="1410" spans="1:23" x14ac:dyDescent="0.25">
      <c r="A1410">
        <v>72034979</v>
      </c>
      <c r="B1410" s="2">
        <v>46043</v>
      </c>
      <c r="C1410" s="21" t="s">
        <v>2485</v>
      </c>
      <c r="D1410" s="21" t="s">
        <v>348</v>
      </c>
      <c r="E1410" s="21" t="s">
        <v>349</v>
      </c>
      <c r="F1410" s="21" t="s">
        <v>3231</v>
      </c>
      <c r="G1410" s="21" t="s">
        <v>3232</v>
      </c>
      <c r="H1410" s="21" t="s">
        <v>354</v>
      </c>
      <c r="I1410" s="21" t="s">
        <v>355</v>
      </c>
      <c r="J1410" s="21" t="s">
        <v>67</v>
      </c>
      <c r="K1410" s="21" t="s">
        <v>12</v>
      </c>
      <c r="L1410">
        <v>2120</v>
      </c>
      <c r="M1410" s="21" t="s">
        <v>49</v>
      </c>
      <c r="N1410" s="21" t="s">
        <v>14</v>
      </c>
      <c r="O1410">
        <v>0.77639999999999998</v>
      </c>
      <c r="P1410">
        <v>1645.9680000000001</v>
      </c>
      <c r="Q1410">
        <v>31.1877</v>
      </c>
      <c r="R1410">
        <v>0.77639899999999995</v>
      </c>
      <c r="S1410">
        <v>1645.968122</v>
      </c>
      <c r="T1410" s="21" t="s">
        <v>315</v>
      </c>
      <c r="U1410">
        <v>31.1877</v>
      </c>
      <c r="V1410">
        <v>51333.96</v>
      </c>
      <c r="W1410">
        <v>2026</v>
      </c>
    </row>
    <row r="1411" spans="1:23" x14ac:dyDescent="0.25">
      <c r="A1411">
        <v>72035599</v>
      </c>
      <c r="B1411" s="2">
        <v>46043</v>
      </c>
      <c r="C1411" s="21" t="s">
        <v>2495</v>
      </c>
      <c r="D1411" s="21" t="s">
        <v>348</v>
      </c>
      <c r="E1411" s="21" t="s">
        <v>349</v>
      </c>
      <c r="F1411" s="21" t="s">
        <v>3253</v>
      </c>
      <c r="G1411" s="21" t="s">
        <v>3254</v>
      </c>
      <c r="H1411" s="21" t="s">
        <v>519</v>
      </c>
      <c r="I1411" s="21" t="s">
        <v>520</v>
      </c>
      <c r="J1411" s="21" t="s">
        <v>67</v>
      </c>
      <c r="K1411" s="21" t="s">
        <v>33</v>
      </c>
      <c r="L1411">
        <v>1254</v>
      </c>
      <c r="M1411" s="21" t="s">
        <v>49</v>
      </c>
      <c r="N1411" s="21" t="s">
        <v>14</v>
      </c>
      <c r="O1411">
        <v>0.85260000000000002</v>
      </c>
      <c r="P1411">
        <v>1069.1600000000001</v>
      </c>
      <c r="Q1411">
        <v>31.1877</v>
      </c>
      <c r="R1411">
        <v>0.852599</v>
      </c>
      <c r="S1411">
        <v>1069.1599570000001</v>
      </c>
      <c r="T1411" s="21" t="s">
        <v>315</v>
      </c>
      <c r="U1411">
        <v>31.1877</v>
      </c>
      <c r="V1411">
        <v>33344.639999999999</v>
      </c>
      <c r="W1411">
        <v>2026</v>
      </c>
    </row>
    <row r="1412" spans="1:23" x14ac:dyDescent="0.25">
      <c r="A1412">
        <v>72035601</v>
      </c>
      <c r="B1412" s="2">
        <v>46043</v>
      </c>
      <c r="C1412" s="21" t="s">
        <v>2495</v>
      </c>
      <c r="D1412" s="21" t="s">
        <v>348</v>
      </c>
      <c r="E1412" s="21" t="s">
        <v>349</v>
      </c>
      <c r="F1412" s="21" t="s">
        <v>3253</v>
      </c>
      <c r="G1412" s="21" t="s">
        <v>3254</v>
      </c>
      <c r="H1412" s="21" t="s">
        <v>619</v>
      </c>
      <c r="I1412" s="21" t="s">
        <v>620</v>
      </c>
      <c r="J1412" s="21" t="s">
        <v>67</v>
      </c>
      <c r="K1412" s="21" t="s">
        <v>33</v>
      </c>
      <c r="L1412">
        <v>2516</v>
      </c>
      <c r="M1412" s="21" t="s">
        <v>49</v>
      </c>
      <c r="N1412" s="21" t="s">
        <v>14</v>
      </c>
      <c r="O1412">
        <v>1.0611999999999999</v>
      </c>
      <c r="P1412">
        <v>2669.98</v>
      </c>
      <c r="Q1412">
        <v>31.1877</v>
      </c>
      <c r="R1412">
        <v>1.0611999999999999</v>
      </c>
      <c r="S1412">
        <v>2669.9801520000001</v>
      </c>
      <c r="T1412" s="21" t="s">
        <v>315</v>
      </c>
      <c r="U1412">
        <v>31.1877</v>
      </c>
      <c r="V1412">
        <v>83270.539999999994</v>
      </c>
      <c r="W1412">
        <v>2026</v>
      </c>
    </row>
    <row r="1413" spans="1:23" x14ac:dyDescent="0.25">
      <c r="A1413">
        <v>72035607</v>
      </c>
      <c r="B1413" s="2">
        <v>46043</v>
      </c>
      <c r="C1413" s="21" t="s">
        <v>2495</v>
      </c>
      <c r="D1413" s="21" t="s">
        <v>348</v>
      </c>
      <c r="E1413" s="21" t="s">
        <v>349</v>
      </c>
      <c r="F1413" s="21" t="s">
        <v>3231</v>
      </c>
      <c r="G1413" s="21" t="s">
        <v>3232</v>
      </c>
      <c r="H1413" s="21" t="s">
        <v>354</v>
      </c>
      <c r="I1413" s="21" t="s">
        <v>355</v>
      </c>
      <c r="J1413" s="21" t="s">
        <v>67</v>
      </c>
      <c r="K1413" s="21" t="s">
        <v>12</v>
      </c>
      <c r="L1413">
        <v>1640</v>
      </c>
      <c r="M1413" s="21" t="s">
        <v>49</v>
      </c>
      <c r="N1413" s="21" t="s">
        <v>14</v>
      </c>
      <c r="O1413">
        <v>0.77639999999999998</v>
      </c>
      <c r="P1413">
        <v>1273.296</v>
      </c>
      <c r="Q1413">
        <v>31.1877</v>
      </c>
      <c r="R1413">
        <v>0.77639899999999995</v>
      </c>
      <c r="S1413">
        <v>1273.2958819999999</v>
      </c>
      <c r="T1413" s="21" t="s">
        <v>315</v>
      </c>
      <c r="U1413">
        <v>31.1877</v>
      </c>
      <c r="V1413">
        <v>39711.17</v>
      </c>
      <c r="W1413">
        <v>2026</v>
      </c>
    </row>
    <row r="1414" spans="1:23" x14ac:dyDescent="0.25">
      <c r="A1414">
        <v>72036404</v>
      </c>
      <c r="B1414" s="2">
        <v>46043</v>
      </c>
      <c r="C1414" s="21" t="s">
        <v>2551</v>
      </c>
      <c r="D1414" s="21" t="s">
        <v>348</v>
      </c>
      <c r="E1414" s="21" t="s">
        <v>349</v>
      </c>
      <c r="F1414" s="21" t="s">
        <v>3231</v>
      </c>
      <c r="G1414" s="21" t="s">
        <v>3232</v>
      </c>
      <c r="H1414" s="21" t="s">
        <v>1232</v>
      </c>
      <c r="I1414" s="21" t="s">
        <v>1233</v>
      </c>
      <c r="J1414" s="21" t="s">
        <v>67</v>
      </c>
      <c r="K1414" s="21" t="s">
        <v>12</v>
      </c>
      <c r="L1414">
        <v>1504</v>
      </c>
      <c r="M1414" s="21" t="s">
        <v>49</v>
      </c>
      <c r="N1414" s="21" t="s">
        <v>14</v>
      </c>
      <c r="O1414">
        <v>1.0058</v>
      </c>
      <c r="P1414">
        <v>1512.723</v>
      </c>
      <c r="Q1414">
        <v>31.1877</v>
      </c>
      <c r="R1414">
        <v>1.0058</v>
      </c>
      <c r="S1414">
        <v>1512.722964</v>
      </c>
      <c r="T1414" s="21" t="s">
        <v>315</v>
      </c>
      <c r="U1414">
        <v>31.1877</v>
      </c>
      <c r="V1414">
        <v>47178.35</v>
      </c>
      <c r="W1414">
        <v>2026</v>
      </c>
    </row>
    <row r="1415" spans="1:23" x14ac:dyDescent="0.25">
      <c r="A1415">
        <v>72036405</v>
      </c>
      <c r="B1415" s="2">
        <v>46043</v>
      </c>
      <c r="C1415" s="21" t="s">
        <v>2551</v>
      </c>
      <c r="D1415" s="21" t="s">
        <v>348</v>
      </c>
      <c r="E1415" s="21" t="s">
        <v>349</v>
      </c>
      <c r="F1415" s="21" t="s">
        <v>3231</v>
      </c>
      <c r="G1415" s="21" t="s">
        <v>3232</v>
      </c>
      <c r="H1415" s="21" t="s">
        <v>803</v>
      </c>
      <c r="I1415" s="21" t="s">
        <v>1006</v>
      </c>
      <c r="J1415" s="21" t="s">
        <v>67</v>
      </c>
      <c r="K1415" s="21" t="s">
        <v>12</v>
      </c>
      <c r="L1415">
        <v>3024</v>
      </c>
      <c r="M1415" s="21" t="s">
        <v>49</v>
      </c>
      <c r="N1415" s="21" t="s">
        <v>14</v>
      </c>
      <c r="O1415">
        <v>0.54490000000000005</v>
      </c>
      <c r="P1415">
        <v>1647.778</v>
      </c>
      <c r="Q1415">
        <v>31.1877</v>
      </c>
      <c r="R1415">
        <v>0.54490000000000005</v>
      </c>
      <c r="S1415">
        <v>1647.7781299999999</v>
      </c>
      <c r="T1415" s="21" t="s">
        <v>315</v>
      </c>
      <c r="U1415">
        <v>31.1877</v>
      </c>
      <c r="V1415">
        <v>51390.41</v>
      </c>
      <c r="W1415">
        <v>2026</v>
      </c>
    </row>
    <row r="1416" spans="1:23" x14ac:dyDescent="0.25">
      <c r="A1416">
        <v>72036719</v>
      </c>
      <c r="B1416" s="2">
        <v>46043</v>
      </c>
      <c r="C1416" s="21" t="s">
        <v>2554</v>
      </c>
      <c r="D1416" s="21" t="s">
        <v>348</v>
      </c>
      <c r="E1416" s="21" t="s">
        <v>349</v>
      </c>
      <c r="F1416" s="21" t="s">
        <v>3255</v>
      </c>
      <c r="G1416" s="21" t="s">
        <v>3256</v>
      </c>
      <c r="H1416" s="21" t="s">
        <v>367</v>
      </c>
      <c r="I1416" s="21" t="s">
        <v>368</v>
      </c>
      <c r="J1416" s="21" t="s">
        <v>67</v>
      </c>
      <c r="K1416" s="21" t="s">
        <v>33</v>
      </c>
      <c r="L1416">
        <v>1120</v>
      </c>
      <c r="M1416" s="21" t="s">
        <v>49</v>
      </c>
      <c r="N1416" s="21" t="s">
        <v>14</v>
      </c>
      <c r="O1416">
        <v>0.76800000000000002</v>
      </c>
      <c r="P1416">
        <v>860.16</v>
      </c>
      <c r="Q1416">
        <v>31.1877</v>
      </c>
      <c r="R1416">
        <v>0.76799899999999999</v>
      </c>
      <c r="S1416">
        <v>860.15993400000002</v>
      </c>
      <c r="T1416" s="21" t="s">
        <v>315</v>
      </c>
      <c r="U1416">
        <v>31.1877</v>
      </c>
      <c r="V1416">
        <v>26826.41</v>
      </c>
      <c r="W1416">
        <v>2026</v>
      </c>
    </row>
    <row r="1417" spans="1:23" x14ac:dyDescent="0.25">
      <c r="A1417">
        <v>72036720</v>
      </c>
      <c r="B1417" s="2">
        <v>46043</v>
      </c>
      <c r="C1417" s="21" t="s">
        <v>2554</v>
      </c>
      <c r="D1417" s="21" t="s">
        <v>348</v>
      </c>
      <c r="E1417" s="21" t="s">
        <v>349</v>
      </c>
      <c r="F1417" s="21" t="s">
        <v>3255</v>
      </c>
      <c r="G1417" s="21" t="s">
        <v>3256</v>
      </c>
      <c r="H1417" s="21" t="s">
        <v>367</v>
      </c>
      <c r="I1417" s="21" t="s">
        <v>368</v>
      </c>
      <c r="J1417" s="21" t="s">
        <v>67</v>
      </c>
      <c r="K1417" s="21" t="s">
        <v>33</v>
      </c>
      <c r="L1417">
        <v>240</v>
      </c>
      <c r="M1417" s="21" t="s">
        <v>49</v>
      </c>
      <c r="N1417" s="21" t="s">
        <v>14</v>
      </c>
      <c r="O1417">
        <v>0.76800000000000002</v>
      </c>
      <c r="P1417">
        <v>184.32</v>
      </c>
      <c r="Q1417">
        <v>31.1877</v>
      </c>
      <c r="R1417">
        <v>0.76799899999999999</v>
      </c>
      <c r="S1417">
        <v>184.3201</v>
      </c>
      <c r="T1417" s="21" t="s">
        <v>315</v>
      </c>
      <c r="U1417">
        <v>31.1877</v>
      </c>
      <c r="V1417">
        <v>5748.52</v>
      </c>
      <c r="W1417">
        <v>2026</v>
      </c>
    </row>
    <row r="1418" spans="1:23" x14ac:dyDescent="0.25">
      <c r="A1418">
        <v>72036721</v>
      </c>
      <c r="B1418" s="2">
        <v>46043</v>
      </c>
      <c r="C1418" s="21" t="s">
        <v>2554</v>
      </c>
      <c r="D1418" s="21" t="s">
        <v>348</v>
      </c>
      <c r="E1418" s="21" t="s">
        <v>349</v>
      </c>
      <c r="F1418" s="21" t="s">
        <v>3255</v>
      </c>
      <c r="G1418" s="21" t="s">
        <v>3256</v>
      </c>
      <c r="H1418" s="21" t="s">
        <v>367</v>
      </c>
      <c r="I1418" s="21" t="s">
        <v>368</v>
      </c>
      <c r="J1418" s="21" t="s">
        <v>67</v>
      </c>
      <c r="K1418" s="21" t="s">
        <v>33</v>
      </c>
      <c r="L1418">
        <v>1380</v>
      </c>
      <c r="M1418" s="21" t="s">
        <v>49</v>
      </c>
      <c r="N1418" s="21" t="s">
        <v>14</v>
      </c>
      <c r="O1418">
        <v>0.76800000000000002</v>
      </c>
      <c r="P1418">
        <v>1059.8399999999999</v>
      </c>
      <c r="Q1418">
        <v>31.1877</v>
      </c>
      <c r="R1418">
        <v>0.76799899999999999</v>
      </c>
      <c r="S1418">
        <v>1059.8399360000001</v>
      </c>
      <c r="T1418" s="21" t="s">
        <v>315</v>
      </c>
      <c r="U1418">
        <v>31.1877</v>
      </c>
      <c r="V1418">
        <v>33053.97</v>
      </c>
      <c r="W1418">
        <v>2026</v>
      </c>
    </row>
    <row r="1419" spans="1:23" x14ac:dyDescent="0.25">
      <c r="A1419">
        <v>72036722</v>
      </c>
      <c r="B1419" s="2">
        <v>46043</v>
      </c>
      <c r="C1419" s="21" t="s">
        <v>2554</v>
      </c>
      <c r="D1419" s="21" t="s">
        <v>348</v>
      </c>
      <c r="E1419" s="21" t="s">
        <v>349</v>
      </c>
      <c r="F1419" s="21" t="s">
        <v>3255</v>
      </c>
      <c r="G1419" s="21" t="s">
        <v>3256</v>
      </c>
      <c r="H1419" s="21" t="s">
        <v>367</v>
      </c>
      <c r="I1419" s="21" t="s">
        <v>368</v>
      </c>
      <c r="J1419" s="21" t="s">
        <v>67</v>
      </c>
      <c r="K1419" s="21" t="s">
        <v>33</v>
      </c>
      <c r="L1419">
        <v>1920</v>
      </c>
      <c r="M1419" s="21" t="s">
        <v>49</v>
      </c>
      <c r="N1419" s="21" t="s">
        <v>14</v>
      </c>
      <c r="O1419">
        <v>0.76800000000000002</v>
      </c>
      <c r="P1419">
        <v>1474.56</v>
      </c>
      <c r="Q1419">
        <v>31.1877</v>
      </c>
      <c r="R1419">
        <v>0.76799899999999999</v>
      </c>
      <c r="S1419">
        <v>1474.5598419999999</v>
      </c>
      <c r="T1419" s="21" t="s">
        <v>315</v>
      </c>
      <c r="U1419">
        <v>31.1877</v>
      </c>
      <c r="V1419">
        <v>45988.13</v>
      </c>
      <c r="W1419">
        <v>2026</v>
      </c>
    </row>
    <row r="1420" spans="1:23" x14ac:dyDescent="0.25">
      <c r="A1420">
        <v>72036773</v>
      </c>
      <c r="B1420" s="2">
        <v>46043</v>
      </c>
      <c r="C1420" s="21" t="s">
        <v>2699</v>
      </c>
      <c r="D1420" s="21" t="s">
        <v>348</v>
      </c>
      <c r="E1420" s="21" t="s">
        <v>349</v>
      </c>
      <c r="F1420" s="21" t="s">
        <v>3231</v>
      </c>
      <c r="G1420" s="21" t="s">
        <v>3232</v>
      </c>
      <c r="H1420" s="21" t="s">
        <v>854</v>
      </c>
      <c r="I1420" s="21" t="s">
        <v>855</v>
      </c>
      <c r="J1420" s="21" t="s">
        <v>67</v>
      </c>
      <c r="K1420" s="21" t="s">
        <v>12</v>
      </c>
      <c r="L1420">
        <v>1204</v>
      </c>
      <c r="M1420" s="21" t="s">
        <v>49</v>
      </c>
      <c r="N1420" s="21" t="s">
        <v>14</v>
      </c>
      <c r="O1420">
        <v>0.63839999999999997</v>
      </c>
      <c r="P1420">
        <v>768.63400000000001</v>
      </c>
      <c r="Q1420">
        <v>31.1877</v>
      </c>
      <c r="R1420">
        <v>0.63839999999999997</v>
      </c>
      <c r="S1420">
        <v>768.63410799999997</v>
      </c>
      <c r="T1420" s="21" t="s">
        <v>315</v>
      </c>
      <c r="U1420">
        <v>31.1877</v>
      </c>
      <c r="V1420">
        <v>23971.93</v>
      </c>
      <c r="W1420">
        <v>2026</v>
      </c>
    </row>
    <row r="1421" spans="1:23" x14ac:dyDescent="0.25">
      <c r="A1421">
        <v>72036951</v>
      </c>
      <c r="B1421" s="2">
        <v>46043</v>
      </c>
      <c r="C1421" s="21" t="s">
        <v>2685</v>
      </c>
      <c r="D1421" s="21" t="s">
        <v>348</v>
      </c>
      <c r="E1421" s="21" t="s">
        <v>349</v>
      </c>
      <c r="F1421" s="21" t="s">
        <v>3231</v>
      </c>
      <c r="G1421" s="21" t="s">
        <v>3232</v>
      </c>
      <c r="H1421" s="21" t="s">
        <v>358</v>
      </c>
      <c r="I1421" s="21" t="s">
        <v>359</v>
      </c>
      <c r="J1421" s="21" t="s">
        <v>67</v>
      </c>
      <c r="K1421" s="21" t="s">
        <v>12</v>
      </c>
      <c r="L1421">
        <v>1350</v>
      </c>
      <c r="M1421" s="21" t="s">
        <v>49</v>
      </c>
      <c r="N1421" s="21" t="s">
        <v>14</v>
      </c>
      <c r="O1421">
        <v>0.63739999999999997</v>
      </c>
      <c r="P1421">
        <v>860.49099999999999</v>
      </c>
      <c r="Q1421">
        <v>31.1877</v>
      </c>
      <c r="R1421">
        <v>0.63739999999999997</v>
      </c>
      <c r="S1421">
        <v>860.49115500000005</v>
      </c>
      <c r="T1421" s="21" t="s">
        <v>315</v>
      </c>
      <c r="U1421">
        <v>31.1877</v>
      </c>
      <c r="V1421">
        <v>26836.74</v>
      </c>
      <c r="W1421">
        <v>2026</v>
      </c>
    </row>
    <row r="1422" spans="1:23" x14ac:dyDescent="0.25">
      <c r="A1422">
        <v>72035168</v>
      </c>
      <c r="B1422" s="2">
        <v>46027</v>
      </c>
      <c r="C1422" s="21" t="s">
        <v>2491</v>
      </c>
      <c r="D1422" s="21" t="s">
        <v>348</v>
      </c>
      <c r="E1422" s="21" t="s">
        <v>349</v>
      </c>
      <c r="F1422" s="21" t="s">
        <v>3145</v>
      </c>
      <c r="G1422" s="21" t="s">
        <v>3146</v>
      </c>
      <c r="H1422" s="21" t="s">
        <v>2588</v>
      </c>
      <c r="I1422" s="21" t="s">
        <v>2589</v>
      </c>
      <c r="J1422" s="21" t="s">
        <v>67</v>
      </c>
      <c r="K1422" s="21" t="s">
        <v>32</v>
      </c>
      <c r="L1422">
        <v>2520</v>
      </c>
      <c r="M1422" s="21" t="s">
        <v>49</v>
      </c>
      <c r="N1422" s="21" t="s">
        <v>14</v>
      </c>
      <c r="O1422">
        <v>0.66439999999999999</v>
      </c>
      <c r="P1422">
        <v>1674.288</v>
      </c>
      <c r="Q1422">
        <v>31.591200000000001</v>
      </c>
      <c r="R1422">
        <v>0.66439899999999996</v>
      </c>
      <c r="S1422">
        <v>1674.288092</v>
      </c>
      <c r="T1422" s="21" t="s">
        <v>315</v>
      </c>
      <c r="U1422">
        <v>31.591200000000001</v>
      </c>
      <c r="V1422">
        <v>52892.77</v>
      </c>
      <c r="W1422">
        <v>2026</v>
      </c>
    </row>
    <row r="1423" spans="1:23" x14ac:dyDescent="0.25">
      <c r="A1423">
        <v>72035169</v>
      </c>
      <c r="B1423" s="2">
        <v>46027</v>
      </c>
      <c r="C1423" s="21" t="s">
        <v>2491</v>
      </c>
      <c r="D1423" s="21" t="s">
        <v>348</v>
      </c>
      <c r="E1423" s="21" t="s">
        <v>349</v>
      </c>
      <c r="F1423" s="21" t="s">
        <v>3189</v>
      </c>
      <c r="G1423" s="21" t="s">
        <v>3190</v>
      </c>
      <c r="H1423" s="21" t="s">
        <v>3193</v>
      </c>
      <c r="I1423" s="21" t="s">
        <v>3194</v>
      </c>
      <c r="J1423" s="21" t="s">
        <v>67</v>
      </c>
      <c r="K1423" s="21" t="s">
        <v>12</v>
      </c>
      <c r="L1423">
        <v>30</v>
      </c>
      <c r="M1423" s="21" t="s">
        <v>49</v>
      </c>
      <c r="N1423" s="21" t="s">
        <v>14</v>
      </c>
      <c r="O1423">
        <v>1.2219</v>
      </c>
      <c r="P1423">
        <v>36.656999999999996</v>
      </c>
      <c r="Q1423">
        <v>31.591200000000001</v>
      </c>
      <c r="R1423">
        <v>1.2219</v>
      </c>
      <c r="S1423">
        <v>36.657043000000002</v>
      </c>
      <c r="T1423" s="21" t="s">
        <v>315</v>
      </c>
      <c r="U1423">
        <v>31.591200000000001</v>
      </c>
      <c r="V1423">
        <v>1158.04</v>
      </c>
      <c r="W1423">
        <v>2026</v>
      </c>
    </row>
    <row r="1424" spans="1:23" x14ac:dyDescent="0.25">
      <c r="A1424">
        <v>72035169</v>
      </c>
      <c r="B1424" s="2">
        <v>46027</v>
      </c>
      <c r="C1424" s="21" t="s">
        <v>2491</v>
      </c>
      <c r="D1424" s="21" t="s">
        <v>348</v>
      </c>
      <c r="E1424" s="21" t="s">
        <v>349</v>
      </c>
      <c r="F1424" s="21" t="s">
        <v>3191</v>
      </c>
      <c r="G1424" s="21" t="s">
        <v>3192</v>
      </c>
      <c r="H1424" s="21" t="s">
        <v>3193</v>
      </c>
      <c r="I1424" s="21" t="s">
        <v>3194</v>
      </c>
      <c r="J1424" s="21" t="s">
        <v>67</v>
      </c>
      <c r="K1424" s="21" t="s">
        <v>12</v>
      </c>
      <c r="L1424">
        <v>1890</v>
      </c>
      <c r="M1424" s="21" t="s">
        <v>49</v>
      </c>
      <c r="N1424" s="21" t="s">
        <v>14</v>
      </c>
      <c r="O1424">
        <v>1.2219</v>
      </c>
      <c r="P1424">
        <v>2309.3910000000001</v>
      </c>
      <c r="Q1424">
        <v>31.591200000000001</v>
      </c>
      <c r="R1424">
        <v>1.2219</v>
      </c>
      <c r="S1424">
        <v>2309.3909060000001</v>
      </c>
      <c r="T1424" s="21" t="s">
        <v>315</v>
      </c>
      <c r="U1424">
        <v>31.591200000000001</v>
      </c>
      <c r="V1424">
        <v>72956.429999999993</v>
      </c>
      <c r="W1424">
        <v>2026</v>
      </c>
    </row>
    <row r="1425" spans="1:23" x14ac:dyDescent="0.25">
      <c r="A1425">
        <v>72035170</v>
      </c>
      <c r="B1425" s="2">
        <v>46027</v>
      </c>
      <c r="C1425" s="21" t="s">
        <v>2491</v>
      </c>
      <c r="D1425" s="21" t="s">
        <v>348</v>
      </c>
      <c r="E1425" s="21" t="s">
        <v>349</v>
      </c>
      <c r="F1425" s="21" t="s">
        <v>3187</v>
      </c>
      <c r="G1425" s="21" t="s">
        <v>3188</v>
      </c>
      <c r="H1425" s="21" t="s">
        <v>3195</v>
      </c>
      <c r="I1425" s="21" t="s">
        <v>3196</v>
      </c>
      <c r="J1425" s="21" t="s">
        <v>67</v>
      </c>
      <c r="K1425" s="21" t="s">
        <v>12</v>
      </c>
      <c r="L1425">
        <v>1720</v>
      </c>
      <c r="M1425" s="21" t="s">
        <v>49</v>
      </c>
      <c r="N1425" s="21" t="s">
        <v>14</v>
      </c>
      <c r="O1425">
        <v>0.87649999999999995</v>
      </c>
      <c r="P1425">
        <v>1507.58</v>
      </c>
      <c r="Q1425">
        <v>31.591200000000001</v>
      </c>
      <c r="R1425">
        <v>0.87649999999999995</v>
      </c>
      <c r="S1425">
        <v>1507.579958</v>
      </c>
      <c r="T1425" s="21" t="s">
        <v>315</v>
      </c>
      <c r="U1425">
        <v>31.591200000000001</v>
      </c>
      <c r="V1425">
        <v>47626.26</v>
      </c>
      <c r="W1425">
        <v>2026</v>
      </c>
    </row>
    <row r="1426" spans="1:23" x14ac:dyDescent="0.25">
      <c r="A1426">
        <v>72035170</v>
      </c>
      <c r="B1426" s="2">
        <v>46027</v>
      </c>
      <c r="C1426" s="21" t="s">
        <v>2491</v>
      </c>
      <c r="D1426" s="21" t="s">
        <v>348</v>
      </c>
      <c r="E1426" s="21" t="s">
        <v>349</v>
      </c>
      <c r="F1426" s="21" t="s">
        <v>3191</v>
      </c>
      <c r="G1426" s="21" t="s">
        <v>3192</v>
      </c>
      <c r="H1426" s="21" t="s">
        <v>3197</v>
      </c>
      <c r="I1426" s="21" t="s">
        <v>3198</v>
      </c>
      <c r="J1426" s="21" t="s">
        <v>67</v>
      </c>
      <c r="K1426" s="21" t="s">
        <v>12</v>
      </c>
      <c r="L1426">
        <v>1710</v>
      </c>
      <c r="M1426" s="21" t="s">
        <v>49</v>
      </c>
      <c r="N1426" s="21" t="s">
        <v>14</v>
      </c>
      <c r="O1426">
        <v>1.2219</v>
      </c>
      <c r="P1426">
        <v>2089.4490000000001</v>
      </c>
      <c r="Q1426">
        <v>31.591200000000001</v>
      </c>
      <c r="R1426">
        <v>1.2219</v>
      </c>
      <c r="S1426">
        <v>2089.4489600000002</v>
      </c>
      <c r="T1426" s="21" t="s">
        <v>315</v>
      </c>
      <c r="U1426">
        <v>31.591200000000001</v>
      </c>
      <c r="V1426">
        <v>66008.2</v>
      </c>
      <c r="W1426">
        <v>2026</v>
      </c>
    </row>
    <row r="1427" spans="1:23" x14ac:dyDescent="0.25">
      <c r="A1427">
        <v>72035171</v>
      </c>
      <c r="B1427" s="2">
        <v>46027</v>
      </c>
      <c r="C1427" s="21" t="s">
        <v>2491</v>
      </c>
      <c r="D1427" s="21" t="s">
        <v>348</v>
      </c>
      <c r="E1427" s="21" t="s">
        <v>349</v>
      </c>
      <c r="F1427" s="21" t="s">
        <v>3187</v>
      </c>
      <c r="G1427" s="21" t="s">
        <v>3188</v>
      </c>
      <c r="H1427" s="21" t="s">
        <v>3199</v>
      </c>
      <c r="I1427" s="21" t="s">
        <v>3200</v>
      </c>
      <c r="J1427" s="21" t="s">
        <v>67</v>
      </c>
      <c r="K1427" s="21" t="s">
        <v>12</v>
      </c>
      <c r="L1427">
        <v>2000</v>
      </c>
      <c r="M1427" s="21" t="s">
        <v>49</v>
      </c>
      <c r="N1427" s="21" t="s">
        <v>14</v>
      </c>
      <c r="O1427">
        <v>1.6516999999999999</v>
      </c>
      <c r="P1427">
        <v>3303.4</v>
      </c>
      <c r="Q1427">
        <v>31.591200000000001</v>
      </c>
      <c r="R1427">
        <v>1.6516999999999999</v>
      </c>
      <c r="S1427">
        <v>3303.399997</v>
      </c>
      <c r="T1427" s="21" t="s">
        <v>315</v>
      </c>
      <c r="U1427">
        <v>31.591200000000001</v>
      </c>
      <c r="V1427">
        <v>104358.37</v>
      </c>
      <c r="W1427">
        <v>2026</v>
      </c>
    </row>
    <row r="1428" spans="1:23" x14ac:dyDescent="0.25">
      <c r="A1428">
        <v>72035172</v>
      </c>
      <c r="B1428" s="2">
        <v>46027</v>
      </c>
      <c r="C1428" s="21" t="s">
        <v>2491</v>
      </c>
      <c r="D1428" s="21" t="s">
        <v>348</v>
      </c>
      <c r="E1428" s="21" t="s">
        <v>349</v>
      </c>
      <c r="F1428" s="21" t="s">
        <v>3189</v>
      </c>
      <c r="G1428" s="21" t="s">
        <v>3190</v>
      </c>
      <c r="H1428" s="21" t="s">
        <v>3201</v>
      </c>
      <c r="I1428" s="21" t="s">
        <v>3202</v>
      </c>
      <c r="J1428" s="21" t="s">
        <v>67</v>
      </c>
      <c r="K1428" s="21" t="s">
        <v>12</v>
      </c>
      <c r="L1428">
        <v>30</v>
      </c>
      <c r="M1428" s="21" t="s">
        <v>49</v>
      </c>
      <c r="N1428" s="21" t="s">
        <v>14</v>
      </c>
      <c r="O1428">
        <v>1.2219</v>
      </c>
      <c r="P1428">
        <v>36.656999999999996</v>
      </c>
      <c r="Q1428">
        <v>31.591200000000001</v>
      </c>
      <c r="R1428">
        <v>1.2219</v>
      </c>
      <c r="S1428">
        <v>36.657043000000002</v>
      </c>
      <c r="T1428" s="21" t="s">
        <v>315</v>
      </c>
      <c r="U1428">
        <v>31.591200000000001</v>
      </c>
      <c r="V1428">
        <v>1158.04</v>
      </c>
      <c r="W1428">
        <v>2026</v>
      </c>
    </row>
    <row r="1429" spans="1:23" x14ac:dyDescent="0.25">
      <c r="A1429">
        <v>72035172</v>
      </c>
      <c r="B1429" s="2">
        <v>46027</v>
      </c>
      <c r="C1429" s="21" t="s">
        <v>2491</v>
      </c>
      <c r="D1429" s="21" t="s">
        <v>348</v>
      </c>
      <c r="E1429" s="21" t="s">
        <v>349</v>
      </c>
      <c r="F1429" s="21" t="s">
        <v>3191</v>
      </c>
      <c r="G1429" s="21" t="s">
        <v>3192</v>
      </c>
      <c r="H1429" s="21" t="s">
        <v>3203</v>
      </c>
      <c r="I1429" s="21" t="s">
        <v>3204</v>
      </c>
      <c r="J1429" s="21" t="s">
        <v>67</v>
      </c>
      <c r="K1429" s="21" t="s">
        <v>12</v>
      </c>
      <c r="L1429">
        <v>1320</v>
      </c>
      <c r="M1429" s="21" t="s">
        <v>49</v>
      </c>
      <c r="N1429" s="21" t="s">
        <v>14</v>
      </c>
      <c r="O1429">
        <v>0.87649999999999995</v>
      </c>
      <c r="P1429">
        <v>1156.98</v>
      </c>
      <c r="Q1429">
        <v>31.591200000000001</v>
      </c>
      <c r="R1429">
        <v>0.87649999999999995</v>
      </c>
      <c r="S1429">
        <v>1156.980108</v>
      </c>
      <c r="T1429" s="21" t="s">
        <v>315</v>
      </c>
      <c r="U1429">
        <v>31.591200000000001</v>
      </c>
      <c r="V1429">
        <v>36550.39</v>
      </c>
      <c r="W1429">
        <v>2026</v>
      </c>
    </row>
    <row r="1430" spans="1:23" x14ac:dyDescent="0.25">
      <c r="A1430">
        <v>72035172</v>
      </c>
      <c r="B1430" s="2">
        <v>46027</v>
      </c>
      <c r="C1430" s="21" t="s">
        <v>2491</v>
      </c>
      <c r="D1430" s="21" t="s">
        <v>348</v>
      </c>
      <c r="E1430" s="21" t="s">
        <v>349</v>
      </c>
      <c r="F1430" s="21" t="s">
        <v>3191</v>
      </c>
      <c r="G1430" s="21" t="s">
        <v>3192</v>
      </c>
      <c r="H1430" s="21" t="s">
        <v>3201</v>
      </c>
      <c r="I1430" s="21" t="s">
        <v>3202</v>
      </c>
      <c r="J1430" s="21" t="s">
        <v>67</v>
      </c>
      <c r="K1430" s="21" t="s">
        <v>12</v>
      </c>
      <c r="L1430">
        <v>2280</v>
      </c>
      <c r="M1430" s="21" t="s">
        <v>49</v>
      </c>
      <c r="N1430" s="21" t="s">
        <v>14</v>
      </c>
      <c r="O1430">
        <v>1.2219</v>
      </c>
      <c r="P1430">
        <v>2785.9319999999998</v>
      </c>
      <c r="Q1430">
        <v>31.591200000000001</v>
      </c>
      <c r="R1430">
        <v>1.2219</v>
      </c>
      <c r="S1430">
        <v>2785.9318410000001</v>
      </c>
      <c r="T1430" s="21" t="s">
        <v>315</v>
      </c>
      <c r="U1430">
        <v>31.591200000000001</v>
      </c>
      <c r="V1430">
        <v>88010.93</v>
      </c>
      <c r="W1430">
        <v>2026</v>
      </c>
    </row>
    <row r="1431" spans="1:23" x14ac:dyDescent="0.25">
      <c r="A1431">
        <v>72035172</v>
      </c>
      <c r="B1431" s="2">
        <v>46027</v>
      </c>
      <c r="C1431" s="21" t="s">
        <v>2491</v>
      </c>
      <c r="D1431" s="21" t="s">
        <v>348</v>
      </c>
      <c r="E1431" s="21" t="s">
        <v>349</v>
      </c>
      <c r="F1431" s="21" t="s">
        <v>3187</v>
      </c>
      <c r="G1431" s="21" t="s">
        <v>3188</v>
      </c>
      <c r="H1431" s="21" t="s">
        <v>3203</v>
      </c>
      <c r="I1431" s="21" t="s">
        <v>3204</v>
      </c>
      <c r="J1431" s="21" t="s">
        <v>67</v>
      </c>
      <c r="K1431" s="21" t="s">
        <v>12</v>
      </c>
      <c r="L1431">
        <v>1000</v>
      </c>
      <c r="M1431" s="21" t="s">
        <v>49</v>
      </c>
      <c r="N1431" s="21" t="s">
        <v>14</v>
      </c>
      <c r="O1431">
        <v>0.87649999999999995</v>
      </c>
      <c r="P1431">
        <v>876.5</v>
      </c>
      <c r="Q1431">
        <v>31.591200000000001</v>
      </c>
      <c r="R1431">
        <v>0.87649999999999995</v>
      </c>
      <c r="S1431">
        <v>876.50010099999997</v>
      </c>
      <c r="T1431" s="21" t="s">
        <v>315</v>
      </c>
      <c r="U1431">
        <v>31.591200000000001</v>
      </c>
      <c r="V1431">
        <v>27689.69</v>
      </c>
      <c r="W1431">
        <v>2026</v>
      </c>
    </row>
    <row r="1432" spans="1:23" x14ac:dyDescent="0.25">
      <c r="A1432">
        <v>72035173</v>
      </c>
      <c r="B1432" s="2">
        <v>46027</v>
      </c>
      <c r="C1432" s="21" t="s">
        <v>2491</v>
      </c>
      <c r="D1432" s="21" t="s">
        <v>348</v>
      </c>
      <c r="E1432" s="21" t="s">
        <v>349</v>
      </c>
      <c r="F1432" s="21" t="s">
        <v>3187</v>
      </c>
      <c r="G1432" s="21" t="s">
        <v>3188</v>
      </c>
      <c r="H1432" s="21" t="s">
        <v>3205</v>
      </c>
      <c r="I1432" s="21" t="s">
        <v>3206</v>
      </c>
      <c r="J1432" s="21" t="s">
        <v>67</v>
      </c>
      <c r="K1432" s="21" t="s">
        <v>12</v>
      </c>
      <c r="L1432">
        <v>1920</v>
      </c>
      <c r="M1432" s="21" t="s">
        <v>49</v>
      </c>
      <c r="N1432" s="21" t="s">
        <v>14</v>
      </c>
      <c r="O1432">
        <v>0.87649999999999995</v>
      </c>
      <c r="P1432">
        <v>1682.88</v>
      </c>
      <c r="Q1432">
        <v>31.591200000000001</v>
      </c>
      <c r="R1432">
        <v>0.87649999999999995</v>
      </c>
      <c r="S1432">
        <v>1682.880042</v>
      </c>
      <c r="T1432" s="21" t="s">
        <v>315</v>
      </c>
      <c r="U1432">
        <v>31.591200000000001</v>
      </c>
      <c r="V1432">
        <v>53164.2</v>
      </c>
      <c r="W1432">
        <v>2026</v>
      </c>
    </row>
    <row r="1433" spans="1:23" x14ac:dyDescent="0.25">
      <c r="A1433">
        <v>72035174</v>
      </c>
      <c r="B1433" s="2">
        <v>46027</v>
      </c>
      <c r="C1433" s="21" t="s">
        <v>2491</v>
      </c>
      <c r="D1433" s="21" t="s">
        <v>348</v>
      </c>
      <c r="E1433" s="21" t="s">
        <v>349</v>
      </c>
      <c r="F1433" s="21" t="s">
        <v>3145</v>
      </c>
      <c r="G1433" s="21" t="s">
        <v>3146</v>
      </c>
      <c r="H1433" s="21" t="s">
        <v>2586</v>
      </c>
      <c r="I1433" s="21" t="s">
        <v>2587</v>
      </c>
      <c r="J1433" s="21" t="s">
        <v>67</v>
      </c>
      <c r="K1433" s="21" t="s">
        <v>32</v>
      </c>
      <c r="L1433">
        <v>2522</v>
      </c>
      <c r="M1433" s="21" t="s">
        <v>49</v>
      </c>
      <c r="N1433" s="21" t="s">
        <v>14</v>
      </c>
      <c r="O1433">
        <v>0.92730000000000001</v>
      </c>
      <c r="P1433">
        <v>2338.6509999999998</v>
      </c>
      <c r="Q1433">
        <v>31.591200000000001</v>
      </c>
      <c r="R1433">
        <v>0.92730000000000001</v>
      </c>
      <c r="S1433">
        <v>2338.6509529999998</v>
      </c>
      <c r="T1433" s="21" t="s">
        <v>315</v>
      </c>
      <c r="U1433">
        <v>31.591200000000001</v>
      </c>
      <c r="V1433">
        <v>73880.789999999994</v>
      </c>
      <c r="W1433">
        <v>2026</v>
      </c>
    </row>
    <row r="1434" spans="1:23" x14ac:dyDescent="0.25">
      <c r="A1434">
        <v>72035175</v>
      </c>
      <c r="B1434" s="2">
        <v>46027</v>
      </c>
      <c r="C1434" s="21" t="s">
        <v>2491</v>
      </c>
      <c r="D1434" s="21" t="s">
        <v>348</v>
      </c>
      <c r="E1434" s="21" t="s">
        <v>349</v>
      </c>
      <c r="F1434" s="21" t="s">
        <v>3145</v>
      </c>
      <c r="G1434" s="21" t="s">
        <v>3146</v>
      </c>
      <c r="H1434" s="21" t="s">
        <v>2582</v>
      </c>
      <c r="I1434" s="21" t="s">
        <v>2583</v>
      </c>
      <c r="J1434" s="21" t="s">
        <v>67</v>
      </c>
      <c r="K1434" s="21" t="s">
        <v>32</v>
      </c>
      <c r="L1434">
        <v>4536</v>
      </c>
      <c r="M1434" s="21" t="s">
        <v>49</v>
      </c>
      <c r="N1434" s="21" t="s">
        <v>14</v>
      </c>
      <c r="O1434">
        <v>0.74180000000000001</v>
      </c>
      <c r="P1434">
        <v>3364.8049999999998</v>
      </c>
      <c r="Q1434">
        <v>31.591200000000001</v>
      </c>
      <c r="R1434">
        <v>0.74179899999999999</v>
      </c>
      <c r="S1434">
        <v>3364.8050720000001</v>
      </c>
      <c r="T1434" s="21" t="s">
        <v>315</v>
      </c>
      <c r="U1434">
        <v>31.591200000000001</v>
      </c>
      <c r="V1434">
        <v>106298.23</v>
      </c>
      <c r="W1434">
        <v>2026</v>
      </c>
    </row>
    <row r="1435" spans="1:23" x14ac:dyDescent="0.25">
      <c r="A1435">
        <v>72035176</v>
      </c>
      <c r="B1435" s="2">
        <v>46027</v>
      </c>
      <c r="C1435" s="21" t="s">
        <v>2491</v>
      </c>
      <c r="D1435" s="21" t="s">
        <v>348</v>
      </c>
      <c r="E1435" s="21" t="s">
        <v>349</v>
      </c>
      <c r="F1435" s="21" t="s">
        <v>3145</v>
      </c>
      <c r="G1435" s="21" t="s">
        <v>3146</v>
      </c>
      <c r="H1435" s="21" t="s">
        <v>2584</v>
      </c>
      <c r="I1435" s="21" t="s">
        <v>2585</v>
      </c>
      <c r="J1435" s="21" t="s">
        <v>67</v>
      </c>
      <c r="K1435" s="21" t="s">
        <v>32</v>
      </c>
      <c r="L1435">
        <v>1122</v>
      </c>
      <c r="M1435" s="21" t="s">
        <v>49</v>
      </c>
      <c r="N1435" s="21" t="s">
        <v>14</v>
      </c>
      <c r="O1435">
        <v>0.62539999999999996</v>
      </c>
      <c r="P1435">
        <v>701.69899999999996</v>
      </c>
      <c r="Q1435">
        <v>31.591200000000001</v>
      </c>
      <c r="R1435">
        <v>0.62539999999999996</v>
      </c>
      <c r="S1435">
        <v>701.69889000000001</v>
      </c>
      <c r="T1435" s="21" t="s">
        <v>315</v>
      </c>
      <c r="U1435">
        <v>31.591200000000001</v>
      </c>
      <c r="V1435">
        <v>22167.51</v>
      </c>
      <c r="W1435">
        <v>2026</v>
      </c>
    </row>
    <row r="1436" spans="1:23" x14ac:dyDescent="0.25">
      <c r="A1436">
        <v>72035176</v>
      </c>
      <c r="B1436" s="2">
        <v>46027</v>
      </c>
      <c r="C1436" s="21" t="s">
        <v>2491</v>
      </c>
      <c r="D1436" s="21" t="s">
        <v>348</v>
      </c>
      <c r="E1436" s="21" t="s">
        <v>349</v>
      </c>
      <c r="F1436" s="21" t="s">
        <v>3145</v>
      </c>
      <c r="G1436" s="21" t="s">
        <v>3146</v>
      </c>
      <c r="H1436" s="21" t="s">
        <v>2588</v>
      </c>
      <c r="I1436" s="21" t="s">
        <v>2589</v>
      </c>
      <c r="J1436" s="21" t="s">
        <v>67</v>
      </c>
      <c r="K1436" s="21" t="s">
        <v>32</v>
      </c>
      <c r="L1436">
        <v>2520</v>
      </c>
      <c r="M1436" s="21" t="s">
        <v>49</v>
      </c>
      <c r="N1436" s="21" t="s">
        <v>14</v>
      </c>
      <c r="O1436">
        <v>0.66439999999999999</v>
      </c>
      <c r="P1436">
        <v>1674.288</v>
      </c>
      <c r="Q1436">
        <v>31.591200000000001</v>
      </c>
      <c r="R1436">
        <v>0.66439899999999996</v>
      </c>
      <c r="S1436">
        <v>1674.288092</v>
      </c>
      <c r="T1436" s="21" t="s">
        <v>315</v>
      </c>
      <c r="U1436">
        <v>31.591200000000001</v>
      </c>
      <c r="V1436">
        <v>52892.77</v>
      </c>
      <c r="W1436">
        <v>2026</v>
      </c>
    </row>
    <row r="1437" spans="1:23" x14ac:dyDescent="0.25">
      <c r="A1437">
        <v>72035176</v>
      </c>
      <c r="B1437" s="2">
        <v>46027</v>
      </c>
      <c r="C1437" s="21" t="s">
        <v>2491</v>
      </c>
      <c r="D1437" s="21" t="s">
        <v>348</v>
      </c>
      <c r="E1437" s="21" t="s">
        <v>349</v>
      </c>
      <c r="F1437" s="21" t="s">
        <v>3145</v>
      </c>
      <c r="G1437" s="21" t="s">
        <v>3146</v>
      </c>
      <c r="H1437" s="21" t="s">
        <v>2586</v>
      </c>
      <c r="I1437" s="21" t="s">
        <v>2587</v>
      </c>
      <c r="J1437" s="21" t="s">
        <v>67</v>
      </c>
      <c r="K1437" s="21" t="s">
        <v>32</v>
      </c>
      <c r="L1437">
        <v>2522</v>
      </c>
      <c r="M1437" s="21" t="s">
        <v>49</v>
      </c>
      <c r="N1437" s="21" t="s">
        <v>14</v>
      </c>
      <c r="O1437">
        <v>0.92730000000000001</v>
      </c>
      <c r="P1437">
        <v>2338.65</v>
      </c>
      <c r="Q1437">
        <v>31.591200000000001</v>
      </c>
      <c r="R1437">
        <v>0.92730000000000001</v>
      </c>
      <c r="S1437">
        <v>2338.6500030000002</v>
      </c>
      <c r="T1437" s="21" t="s">
        <v>315</v>
      </c>
      <c r="U1437">
        <v>31.591200000000001</v>
      </c>
      <c r="V1437">
        <v>73880.759999999995</v>
      </c>
      <c r="W1437">
        <v>2026</v>
      </c>
    </row>
    <row r="1438" spans="1:23" x14ac:dyDescent="0.25">
      <c r="A1438">
        <v>72035177</v>
      </c>
      <c r="B1438" s="2">
        <v>46027</v>
      </c>
      <c r="C1438" s="21" t="s">
        <v>2491</v>
      </c>
      <c r="D1438" s="21" t="s">
        <v>348</v>
      </c>
      <c r="E1438" s="21" t="s">
        <v>349</v>
      </c>
      <c r="F1438" s="21" t="s">
        <v>3145</v>
      </c>
      <c r="G1438" s="21" t="s">
        <v>3146</v>
      </c>
      <c r="H1438" s="21" t="s">
        <v>2582</v>
      </c>
      <c r="I1438" s="21" t="s">
        <v>2583</v>
      </c>
      <c r="J1438" s="21" t="s">
        <v>67</v>
      </c>
      <c r="K1438" s="21" t="s">
        <v>32</v>
      </c>
      <c r="L1438">
        <v>2040</v>
      </c>
      <c r="M1438" s="21" t="s">
        <v>49</v>
      </c>
      <c r="N1438" s="21" t="s">
        <v>14</v>
      </c>
      <c r="O1438">
        <v>0.74180000000000001</v>
      </c>
      <c r="P1438">
        <v>1513.2719999999999</v>
      </c>
      <c r="Q1438">
        <v>31.591200000000001</v>
      </c>
      <c r="R1438">
        <v>0.74179899999999999</v>
      </c>
      <c r="S1438">
        <v>1513.27205</v>
      </c>
      <c r="T1438" s="21" t="s">
        <v>315</v>
      </c>
      <c r="U1438">
        <v>31.591200000000001</v>
      </c>
      <c r="V1438">
        <v>47806.080000000002</v>
      </c>
      <c r="W1438">
        <v>2026</v>
      </c>
    </row>
    <row r="1439" spans="1:23" x14ac:dyDescent="0.25">
      <c r="A1439">
        <v>72035177</v>
      </c>
      <c r="B1439" s="2">
        <v>46027</v>
      </c>
      <c r="C1439" s="21" t="s">
        <v>2491</v>
      </c>
      <c r="D1439" s="21" t="s">
        <v>348</v>
      </c>
      <c r="E1439" s="21" t="s">
        <v>349</v>
      </c>
      <c r="F1439" s="21" t="s">
        <v>3147</v>
      </c>
      <c r="G1439" s="21" t="s">
        <v>3148</v>
      </c>
      <c r="H1439" s="21" t="s">
        <v>2582</v>
      </c>
      <c r="I1439" s="21" t="s">
        <v>2583</v>
      </c>
      <c r="J1439" s="21" t="s">
        <v>67</v>
      </c>
      <c r="K1439" s="21" t="s">
        <v>32</v>
      </c>
      <c r="L1439">
        <v>2496</v>
      </c>
      <c r="M1439" s="21" t="s">
        <v>49</v>
      </c>
      <c r="N1439" s="21" t="s">
        <v>14</v>
      </c>
      <c r="O1439">
        <v>0.74180000000000001</v>
      </c>
      <c r="P1439">
        <v>1851.53</v>
      </c>
      <c r="Q1439">
        <v>31.591200000000001</v>
      </c>
      <c r="R1439">
        <v>0.74179899999999999</v>
      </c>
      <c r="S1439">
        <v>1851.5298560000001</v>
      </c>
      <c r="T1439" s="21" t="s">
        <v>315</v>
      </c>
      <c r="U1439">
        <v>31.591200000000001</v>
      </c>
      <c r="V1439">
        <v>58492.05</v>
      </c>
      <c r="W1439">
        <v>2026</v>
      </c>
    </row>
    <row r="1440" spans="1:23" x14ac:dyDescent="0.25">
      <c r="A1440">
        <v>72035178</v>
      </c>
      <c r="B1440" s="2">
        <v>46027</v>
      </c>
      <c r="C1440" s="21" t="s">
        <v>2491</v>
      </c>
      <c r="D1440" s="21" t="s">
        <v>348</v>
      </c>
      <c r="E1440" s="21" t="s">
        <v>349</v>
      </c>
      <c r="F1440" s="21" t="s">
        <v>3187</v>
      </c>
      <c r="G1440" s="21" t="s">
        <v>3188</v>
      </c>
      <c r="H1440" s="21" t="s">
        <v>3207</v>
      </c>
      <c r="I1440" s="21" t="s">
        <v>3208</v>
      </c>
      <c r="J1440" s="21" t="s">
        <v>67</v>
      </c>
      <c r="K1440" s="21" t="s">
        <v>12</v>
      </c>
      <c r="L1440">
        <v>2000</v>
      </c>
      <c r="M1440" s="21" t="s">
        <v>49</v>
      </c>
      <c r="N1440" s="21" t="s">
        <v>14</v>
      </c>
      <c r="O1440">
        <v>1.6516999999999999</v>
      </c>
      <c r="P1440">
        <v>3303.4</v>
      </c>
      <c r="Q1440">
        <v>31.591200000000001</v>
      </c>
      <c r="R1440">
        <v>1.6516999999999999</v>
      </c>
      <c r="S1440">
        <v>3303.399997</v>
      </c>
      <c r="T1440" s="21" t="s">
        <v>315</v>
      </c>
      <c r="U1440">
        <v>31.591200000000001</v>
      </c>
      <c r="V1440">
        <v>104358.37</v>
      </c>
      <c r="W1440">
        <v>2026</v>
      </c>
    </row>
    <row r="1441" spans="1:23" x14ac:dyDescent="0.25">
      <c r="A1441">
        <v>72035178</v>
      </c>
      <c r="B1441" s="2">
        <v>46027</v>
      </c>
      <c r="C1441" s="21" t="s">
        <v>2491</v>
      </c>
      <c r="D1441" s="21" t="s">
        <v>348</v>
      </c>
      <c r="E1441" s="21" t="s">
        <v>349</v>
      </c>
      <c r="F1441" s="21" t="s">
        <v>3191</v>
      </c>
      <c r="G1441" s="21" t="s">
        <v>3192</v>
      </c>
      <c r="H1441" s="21" t="s">
        <v>3207</v>
      </c>
      <c r="I1441" s="21" t="s">
        <v>3208</v>
      </c>
      <c r="J1441" s="21" t="s">
        <v>67</v>
      </c>
      <c r="K1441" s="21" t="s">
        <v>12</v>
      </c>
      <c r="L1441">
        <v>1260</v>
      </c>
      <c r="M1441" s="21" t="s">
        <v>49</v>
      </c>
      <c r="N1441" s="21" t="s">
        <v>14</v>
      </c>
      <c r="O1441">
        <v>1.6516999999999999</v>
      </c>
      <c r="P1441">
        <v>2081.14</v>
      </c>
      <c r="Q1441">
        <v>31.591200000000001</v>
      </c>
      <c r="R1441">
        <v>1.6516999999999999</v>
      </c>
      <c r="S1441">
        <v>2081.1400010000002</v>
      </c>
      <c r="T1441" s="21" t="s">
        <v>315</v>
      </c>
      <c r="U1441">
        <v>31.591200000000001</v>
      </c>
      <c r="V1441">
        <v>65745.710000000006</v>
      </c>
      <c r="W1441">
        <v>2026</v>
      </c>
    </row>
    <row r="1442" spans="1:23" x14ac:dyDescent="0.25">
      <c r="A1442">
        <v>72035180</v>
      </c>
      <c r="B1442" s="2">
        <v>46027</v>
      </c>
      <c r="C1442" s="21" t="s">
        <v>2491</v>
      </c>
      <c r="D1442" s="21" t="s">
        <v>348</v>
      </c>
      <c r="E1442" s="21" t="s">
        <v>349</v>
      </c>
      <c r="F1442" s="21" t="s">
        <v>3189</v>
      </c>
      <c r="G1442" s="21" t="s">
        <v>3190</v>
      </c>
      <c r="H1442" s="21" t="s">
        <v>3195</v>
      </c>
      <c r="I1442" s="21" t="s">
        <v>3196</v>
      </c>
      <c r="J1442" s="21" t="s">
        <v>67</v>
      </c>
      <c r="K1442" s="21" t="s">
        <v>12</v>
      </c>
      <c r="L1442">
        <v>1600</v>
      </c>
      <c r="M1442" s="21" t="s">
        <v>49</v>
      </c>
      <c r="N1442" s="21" t="s">
        <v>14</v>
      </c>
      <c r="O1442">
        <v>0.87649999999999995</v>
      </c>
      <c r="P1442">
        <v>1402.4</v>
      </c>
      <c r="Q1442">
        <v>31.591200000000001</v>
      </c>
      <c r="R1442">
        <v>0.87649999999999995</v>
      </c>
      <c r="S1442">
        <v>1402.4000349999999</v>
      </c>
      <c r="T1442" s="21" t="s">
        <v>315</v>
      </c>
      <c r="U1442">
        <v>31.591200000000001</v>
      </c>
      <c r="V1442">
        <v>44303.5</v>
      </c>
      <c r="W1442">
        <v>2026</v>
      </c>
    </row>
    <row r="1443" spans="1:23" x14ac:dyDescent="0.25">
      <c r="A1443">
        <v>72035181</v>
      </c>
      <c r="B1443" s="2">
        <v>46027</v>
      </c>
      <c r="C1443" s="21" t="s">
        <v>2491</v>
      </c>
      <c r="D1443" s="21" t="s">
        <v>348</v>
      </c>
      <c r="E1443" s="21" t="s">
        <v>349</v>
      </c>
      <c r="F1443" s="21" t="s">
        <v>3187</v>
      </c>
      <c r="G1443" s="21" t="s">
        <v>3188</v>
      </c>
      <c r="H1443" s="21" t="s">
        <v>3203</v>
      </c>
      <c r="I1443" s="21" t="s">
        <v>3204</v>
      </c>
      <c r="J1443" s="21" t="s">
        <v>67</v>
      </c>
      <c r="K1443" s="21" t="s">
        <v>12</v>
      </c>
      <c r="L1443">
        <v>2200</v>
      </c>
      <c r="M1443" s="21" t="s">
        <v>49</v>
      </c>
      <c r="N1443" s="21" t="s">
        <v>14</v>
      </c>
      <c r="O1443">
        <v>0.87649999999999995</v>
      </c>
      <c r="P1443">
        <v>1928.3</v>
      </c>
      <c r="Q1443">
        <v>31.591200000000001</v>
      </c>
      <c r="R1443">
        <v>0.87649999999999995</v>
      </c>
      <c r="S1443">
        <v>1928.2999689999999</v>
      </c>
      <c r="T1443" s="21" t="s">
        <v>315</v>
      </c>
      <c r="U1443">
        <v>31.591200000000001</v>
      </c>
      <c r="V1443">
        <v>60917.31</v>
      </c>
      <c r="W1443">
        <v>2026</v>
      </c>
    </row>
    <row r="1444" spans="1:23" x14ac:dyDescent="0.25">
      <c r="A1444">
        <v>72035182</v>
      </c>
      <c r="B1444" s="2">
        <v>46027</v>
      </c>
      <c r="C1444" s="21" t="s">
        <v>2491</v>
      </c>
      <c r="D1444" s="21" t="s">
        <v>348</v>
      </c>
      <c r="E1444" s="21" t="s">
        <v>349</v>
      </c>
      <c r="F1444" s="21" t="s">
        <v>3187</v>
      </c>
      <c r="G1444" s="21" t="s">
        <v>3188</v>
      </c>
      <c r="H1444" s="21" t="s">
        <v>3199</v>
      </c>
      <c r="I1444" s="21" t="s">
        <v>3200</v>
      </c>
      <c r="J1444" s="21" t="s">
        <v>67</v>
      </c>
      <c r="K1444" s="21" t="s">
        <v>12</v>
      </c>
      <c r="L1444">
        <v>2700</v>
      </c>
      <c r="M1444" s="21" t="s">
        <v>49</v>
      </c>
      <c r="N1444" s="21" t="s">
        <v>14</v>
      </c>
      <c r="O1444">
        <v>1.6516999999999999</v>
      </c>
      <c r="P1444">
        <v>4459.59</v>
      </c>
      <c r="Q1444">
        <v>31.591200000000001</v>
      </c>
      <c r="R1444">
        <v>1.6516999999999999</v>
      </c>
      <c r="S1444">
        <v>4459.5900119999997</v>
      </c>
      <c r="T1444" s="21" t="s">
        <v>315</v>
      </c>
      <c r="U1444">
        <v>31.591200000000001</v>
      </c>
      <c r="V1444">
        <v>140883.79999999999</v>
      </c>
      <c r="W1444">
        <v>2026</v>
      </c>
    </row>
    <row r="1445" spans="1:23" x14ac:dyDescent="0.25">
      <c r="A1445">
        <v>72035183</v>
      </c>
      <c r="B1445" s="2">
        <v>46027</v>
      </c>
      <c r="C1445" s="21" t="s">
        <v>2491</v>
      </c>
      <c r="D1445" s="21" t="s">
        <v>348</v>
      </c>
      <c r="E1445" s="21" t="s">
        <v>349</v>
      </c>
      <c r="F1445" s="21" t="s">
        <v>3191</v>
      </c>
      <c r="G1445" s="21" t="s">
        <v>3192</v>
      </c>
      <c r="H1445" s="21" t="s">
        <v>3193</v>
      </c>
      <c r="I1445" s="21" t="s">
        <v>3194</v>
      </c>
      <c r="J1445" s="21" t="s">
        <v>67</v>
      </c>
      <c r="K1445" s="21" t="s">
        <v>12</v>
      </c>
      <c r="L1445">
        <v>1620</v>
      </c>
      <c r="M1445" s="21" t="s">
        <v>49</v>
      </c>
      <c r="N1445" s="21" t="s">
        <v>14</v>
      </c>
      <c r="O1445">
        <v>1.2219</v>
      </c>
      <c r="P1445">
        <v>1979.4780000000001</v>
      </c>
      <c r="Q1445">
        <v>31.591200000000001</v>
      </c>
      <c r="R1445">
        <v>1.2219</v>
      </c>
      <c r="S1445">
        <v>1979.478145</v>
      </c>
      <c r="T1445" s="21" t="s">
        <v>315</v>
      </c>
      <c r="U1445">
        <v>31.591200000000001</v>
      </c>
      <c r="V1445">
        <v>62534.09</v>
      </c>
      <c r="W1445">
        <v>2026</v>
      </c>
    </row>
    <row r="1446" spans="1:23" x14ac:dyDescent="0.25">
      <c r="A1446">
        <v>72035185</v>
      </c>
      <c r="B1446" s="2">
        <v>46027</v>
      </c>
      <c r="C1446" s="21" t="s">
        <v>2491</v>
      </c>
      <c r="D1446" s="21" t="s">
        <v>348</v>
      </c>
      <c r="E1446" s="21" t="s">
        <v>349</v>
      </c>
      <c r="F1446" s="21" t="s">
        <v>3187</v>
      </c>
      <c r="G1446" s="21" t="s">
        <v>3188</v>
      </c>
      <c r="H1446" s="21" t="s">
        <v>3197</v>
      </c>
      <c r="I1446" s="21" t="s">
        <v>3198</v>
      </c>
      <c r="J1446" s="21" t="s">
        <v>67</v>
      </c>
      <c r="K1446" s="21" t="s">
        <v>12</v>
      </c>
      <c r="L1446">
        <v>1620</v>
      </c>
      <c r="M1446" s="21" t="s">
        <v>49</v>
      </c>
      <c r="N1446" s="21" t="s">
        <v>14</v>
      </c>
      <c r="O1446">
        <v>1.2219</v>
      </c>
      <c r="P1446">
        <v>1979.4780000000001</v>
      </c>
      <c r="Q1446">
        <v>31.591200000000001</v>
      </c>
      <c r="R1446">
        <v>1.2219</v>
      </c>
      <c r="S1446">
        <v>1979.478145</v>
      </c>
      <c r="T1446" s="21" t="s">
        <v>315</v>
      </c>
      <c r="U1446">
        <v>31.591200000000001</v>
      </c>
      <c r="V1446">
        <v>62534.09</v>
      </c>
      <c r="W1446">
        <v>2026</v>
      </c>
    </row>
    <row r="1447" spans="1:23" x14ac:dyDescent="0.25">
      <c r="A1447">
        <v>72035186</v>
      </c>
      <c r="B1447" s="2">
        <v>46027</v>
      </c>
      <c r="C1447" s="21" t="s">
        <v>2491</v>
      </c>
      <c r="D1447" s="21" t="s">
        <v>348</v>
      </c>
      <c r="E1447" s="21" t="s">
        <v>349</v>
      </c>
      <c r="F1447" s="21" t="s">
        <v>3187</v>
      </c>
      <c r="G1447" s="21" t="s">
        <v>3188</v>
      </c>
      <c r="H1447" s="21" t="s">
        <v>3205</v>
      </c>
      <c r="I1447" s="21" t="s">
        <v>3206</v>
      </c>
      <c r="J1447" s="21" t="s">
        <v>67</v>
      </c>
      <c r="K1447" s="21" t="s">
        <v>12</v>
      </c>
      <c r="L1447">
        <v>1600</v>
      </c>
      <c r="M1447" s="21" t="s">
        <v>49</v>
      </c>
      <c r="N1447" s="21" t="s">
        <v>14</v>
      </c>
      <c r="O1447">
        <v>0.87649999999999995</v>
      </c>
      <c r="P1447">
        <v>1402.4</v>
      </c>
      <c r="Q1447">
        <v>31.591200000000001</v>
      </c>
      <c r="R1447">
        <v>0.87649999999999995</v>
      </c>
      <c r="S1447">
        <v>1402.4000349999999</v>
      </c>
      <c r="T1447" s="21" t="s">
        <v>315</v>
      </c>
      <c r="U1447">
        <v>31.591200000000001</v>
      </c>
      <c r="V1447">
        <v>44303.5</v>
      </c>
      <c r="W1447">
        <v>2026</v>
      </c>
    </row>
    <row r="1448" spans="1:23" x14ac:dyDescent="0.25">
      <c r="A1448">
        <v>72035199</v>
      </c>
      <c r="B1448" s="2">
        <v>46027</v>
      </c>
      <c r="C1448" s="21" t="s">
        <v>2491</v>
      </c>
      <c r="D1448" s="21" t="s">
        <v>348</v>
      </c>
      <c r="E1448" s="21" t="s">
        <v>349</v>
      </c>
      <c r="F1448" s="21" t="s">
        <v>3187</v>
      </c>
      <c r="G1448" s="21" t="s">
        <v>3188</v>
      </c>
      <c r="H1448" s="21" t="s">
        <v>3197</v>
      </c>
      <c r="I1448" s="21" t="s">
        <v>3198</v>
      </c>
      <c r="J1448" s="21" t="s">
        <v>67</v>
      </c>
      <c r="K1448" s="21" t="s">
        <v>12</v>
      </c>
      <c r="L1448">
        <v>1620</v>
      </c>
      <c r="M1448" s="21" t="s">
        <v>49</v>
      </c>
      <c r="N1448" s="21" t="s">
        <v>14</v>
      </c>
      <c r="O1448">
        <v>1.2219</v>
      </c>
      <c r="P1448">
        <v>1979.4780000000001</v>
      </c>
      <c r="Q1448">
        <v>31.591200000000001</v>
      </c>
      <c r="R1448">
        <v>1.2219</v>
      </c>
      <c r="S1448">
        <v>1979.478145</v>
      </c>
      <c r="T1448" s="21" t="s">
        <v>315</v>
      </c>
      <c r="U1448">
        <v>31.591200000000001</v>
      </c>
      <c r="V1448">
        <v>62534.09</v>
      </c>
      <c r="W1448">
        <v>2026</v>
      </c>
    </row>
    <row r="1449" spans="1:23" x14ac:dyDescent="0.25">
      <c r="A1449">
        <v>72035200</v>
      </c>
      <c r="B1449" s="2">
        <v>46027</v>
      </c>
      <c r="C1449" s="21" t="s">
        <v>2491</v>
      </c>
      <c r="D1449" s="21" t="s">
        <v>348</v>
      </c>
      <c r="E1449" s="21" t="s">
        <v>349</v>
      </c>
      <c r="F1449" s="21" t="s">
        <v>3189</v>
      </c>
      <c r="G1449" s="21" t="s">
        <v>3190</v>
      </c>
      <c r="H1449" s="21" t="s">
        <v>3193</v>
      </c>
      <c r="I1449" s="21" t="s">
        <v>3194</v>
      </c>
      <c r="J1449" s="21" t="s">
        <v>67</v>
      </c>
      <c r="K1449" s="21" t="s">
        <v>12</v>
      </c>
      <c r="L1449">
        <v>1620</v>
      </c>
      <c r="M1449" s="21" t="s">
        <v>49</v>
      </c>
      <c r="N1449" s="21" t="s">
        <v>14</v>
      </c>
      <c r="O1449">
        <v>1.2219</v>
      </c>
      <c r="P1449">
        <v>1979.4780000000001</v>
      </c>
      <c r="Q1449">
        <v>31.591200000000001</v>
      </c>
      <c r="R1449">
        <v>1.2219</v>
      </c>
      <c r="S1449">
        <v>1979.478145</v>
      </c>
      <c r="T1449" s="21" t="s">
        <v>315</v>
      </c>
      <c r="U1449">
        <v>31.591200000000001</v>
      </c>
      <c r="V1449">
        <v>62534.09</v>
      </c>
      <c r="W1449">
        <v>2026</v>
      </c>
    </row>
    <row r="1450" spans="1:23" x14ac:dyDescent="0.25">
      <c r="A1450">
        <v>72035201</v>
      </c>
      <c r="B1450" s="2">
        <v>46027</v>
      </c>
      <c r="C1450" s="21" t="s">
        <v>2491</v>
      </c>
      <c r="D1450" s="21" t="s">
        <v>348</v>
      </c>
      <c r="E1450" s="21" t="s">
        <v>349</v>
      </c>
      <c r="F1450" s="21" t="s">
        <v>3187</v>
      </c>
      <c r="G1450" s="21" t="s">
        <v>3188</v>
      </c>
      <c r="H1450" s="21" t="s">
        <v>3203</v>
      </c>
      <c r="I1450" s="21" t="s">
        <v>3204</v>
      </c>
      <c r="J1450" s="21" t="s">
        <v>67</v>
      </c>
      <c r="K1450" s="21" t="s">
        <v>12</v>
      </c>
      <c r="L1450">
        <v>2520</v>
      </c>
      <c r="M1450" s="21" t="s">
        <v>49</v>
      </c>
      <c r="N1450" s="21" t="s">
        <v>14</v>
      </c>
      <c r="O1450">
        <v>0.87649999999999995</v>
      </c>
      <c r="P1450">
        <v>2208.7800000000002</v>
      </c>
      <c r="Q1450">
        <v>31.591200000000001</v>
      </c>
      <c r="R1450">
        <v>0.87649999999999995</v>
      </c>
      <c r="S1450">
        <v>2208.7799759999998</v>
      </c>
      <c r="T1450" s="21" t="s">
        <v>315</v>
      </c>
      <c r="U1450">
        <v>31.591200000000001</v>
      </c>
      <c r="V1450">
        <v>69778.009999999995</v>
      </c>
      <c r="W1450">
        <v>2026</v>
      </c>
    </row>
    <row r="1451" spans="1:23" x14ac:dyDescent="0.25">
      <c r="A1451">
        <v>72035206</v>
      </c>
      <c r="B1451" s="2">
        <v>46027</v>
      </c>
      <c r="C1451" s="21" t="s">
        <v>2491</v>
      </c>
      <c r="D1451" s="21" t="s">
        <v>348</v>
      </c>
      <c r="E1451" s="21" t="s">
        <v>349</v>
      </c>
      <c r="F1451" s="21" t="s">
        <v>3187</v>
      </c>
      <c r="G1451" s="21" t="s">
        <v>3188</v>
      </c>
      <c r="H1451" s="21" t="s">
        <v>3199</v>
      </c>
      <c r="I1451" s="21" t="s">
        <v>3200</v>
      </c>
      <c r="J1451" s="21" t="s">
        <v>67</v>
      </c>
      <c r="K1451" s="21" t="s">
        <v>12</v>
      </c>
      <c r="L1451">
        <v>2120</v>
      </c>
      <c r="M1451" s="21" t="s">
        <v>49</v>
      </c>
      <c r="N1451" s="21" t="s">
        <v>14</v>
      </c>
      <c r="O1451">
        <v>1.6516999999999999</v>
      </c>
      <c r="P1451">
        <v>3501.6039999999998</v>
      </c>
      <c r="Q1451">
        <v>31.591200000000001</v>
      </c>
      <c r="R1451">
        <v>1.6516999999999999</v>
      </c>
      <c r="S1451">
        <v>3501.6039270000001</v>
      </c>
      <c r="T1451" s="21" t="s">
        <v>315</v>
      </c>
      <c r="U1451">
        <v>31.591200000000001</v>
      </c>
      <c r="V1451">
        <v>110619.87</v>
      </c>
      <c r="W1451">
        <v>2026</v>
      </c>
    </row>
    <row r="1452" spans="1:23" x14ac:dyDescent="0.25">
      <c r="A1452">
        <v>72035209</v>
      </c>
      <c r="B1452" s="2">
        <v>46027</v>
      </c>
      <c r="C1452" s="21" t="s">
        <v>2491</v>
      </c>
      <c r="D1452" s="21" t="s">
        <v>348</v>
      </c>
      <c r="E1452" s="21" t="s">
        <v>349</v>
      </c>
      <c r="F1452" s="21" t="s">
        <v>3189</v>
      </c>
      <c r="G1452" s="21" t="s">
        <v>3190</v>
      </c>
      <c r="H1452" s="21" t="s">
        <v>3205</v>
      </c>
      <c r="I1452" s="21" t="s">
        <v>3206</v>
      </c>
      <c r="J1452" s="21" t="s">
        <v>67</v>
      </c>
      <c r="K1452" s="21" t="s">
        <v>12</v>
      </c>
      <c r="L1452">
        <v>480</v>
      </c>
      <c r="M1452" s="21" t="s">
        <v>49</v>
      </c>
      <c r="N1452" s="21" t="s">
        <v>14</v>
      </c>
      <c r="O1452">
        <v>0.87649999999999995</v>
      </c>
      <c r="P1452">
        <v>420.72</v>
      </c>
      <c r="Q1452">
        <v>31.591200000000001</v>
      </c>
      <c r="R1452">
        <v>0.87649999999999995</v>
      </c>
      <c r="S1452">
        <v>420.72001</v>
      </c>
      <c r="T1452" s="21" t="s">
        <v>315</v>
      </c>
      <c r="U1452">
        <v>31.591200000000001</v>
      </c>
      <c r="V1452">
        <v>13291.05</v>
      </c>
      <c r="W1452">
        <v>2026</v>
      </c>
    </row>
    <row r="1453" spans="1:23" x14ac:dyDescent="0.25">
      <c r="A1453">
        <v>72035210</v>
      </c>
      <c r="B1453" s="2">
        <v>46027</v>
      </c>
      <c r="C1453" s="21" t="s">
        <v>2491</v>
      </c>
      <c r="D1453" s="21" t="s">
        <v>348</v>
      </c>
      <c r="E1453" s="21" t="s">
        <v>349</v>
      </c>
      <c r="F1453" s="21" t="s">
        <v>3189</v>
      </c>
      <c r="G1453" s="21" t="s">
        <v>3190</v>
      </c>
      <c r="H1453" s="21" t="s">
        <v>3195</v>
      </c>
      <c r="I1453" s="21" t="s">
        <v>3196</v>
      </c>
      <c r="J1453" s="21" t="s">
        <v>67</v>
      </c>
      <c r="K1453" s="21" t="s">
        <v>12</v>
      </c>
      <c r="L1453">
        <v>1600</v>
      </c>
      <c r="M1453" s="21" t="s">
        <v>49</v>
      </c>
      <c r="N1453" s="21" t="s">
        <v>14</v>
      </c>
      <c r="O1453">
        <v>0.87649999999999995</v>
      </c>
      <c r="P1453">
        <v>1402.4</v>
      </c>
      <c r="Q1453">
        <v>31.591200000000001</v>
      </c>
      <c r="R1453">
        <v>0.87649999999999995</v>
      </c>
      <c r="S1453">
        <v>1402.4000349999999</v>
      </c>
      <c r="T1453" s="21" t="s">
        <v>315</v>
      </c>
      <c r="U1453">
        <v>31.591200000000001</v>
      </c>
      <c r="V1453">
        <v>44303.5</v>
      </c>
      <c r="W1453">
        <v>2026</v>
      </c>
    </row>
    <row r="1454" spans="1:23" x14ac:dyDescent="0.25">
      <c r="A1454">
        <v>72035211</v>
      </c>
      <c r="B1454" s="2">
        <v>46027</v>
      </c>
      <c r="C1454" s="21" t="s">
        <v>2491</v>
      </c>
      <c r="D1454" s="21" t="s">
        <v>348</v>
      </c>
      <c r="E1454" s="21" t="s">
        <v>349</v>
      </c>
      <c r="F1454" s="21" t="s">
        <v>3189</v>
      </c>
      <c r="G1454" s="21" t="s">
        <v>3190</v>
      </c>
      <c r="H1454" s="21" t="s">
        <v>3203</v>
      </c>
      <c r="I1454" s="21" t="s">
        <v>3204</v>
      </c>
      <c r="J1454" s="21" t="s">
        <v>67</v>
      </c>
      <c r="K1454" s="21" t="s">
        <v>12</v>
      </c>
      <c r="L1454">
        <v>520</v>
      </c>
      <c r="M1454" s="21" t="s">
        <v>49</v>
      </c>
      <c r="N1454" s="21" t="s">
        <v>14</v>
      </c>
      <c r="O1454">
        <v>0.87649999999999995</v>
      </c>
      <c r="P1454">
        <v>455.78</v>
      </c>
      <c r="Q1454">
        <v>31.591200000000001</v>
      </c>
      <c r="R1454">
        <v>0.87649999999999995</v>
      </c>
      <c r="S1454">
        <v>455.78008999999997</v>
      </c>
      <c r="T1454" s="21" t="s">
        <v>315</v>
      </c>
      <c r="U1454">
        <v>31.591200000000001</v>
      </c>
      <c r="V1454">
        <v>14398.64</v>
      </c>
      <c r="W1454">
        <v>2026</v>
      </c>
    </row>
    <row r="1455" spans="1:23" x14ac:dyDescent="0.25">
      <c r="A1455">
        <v>72035211</v>
      </c>
      <c r="B1455" s="2">
        <v>46027</v>
      </c>
      <c r="C1455" s="21" t="s">
        <v>2491</v>
      </c>
      <c r="D1455" s="21" t="s">
        <v>348</v>
      </c>
      <c r="E1455" s="21" t="s">
        <v>349</v>
      </c>
      <c r="F1455" s="21" t="s">
        <v>3187</v>
      </c>
      <c r="G1455" s="21" t="s">
        <v>3188</v>
      </c>
      <c r="H1455" s="21" t="s">
        <v>3203</v>
      </c>
      <c r="I1455" s="21" t="s">
        <v>3204</v>
      </c>
      <c r="J1455" s="21" t="s">
        <v>67</v>
      </c>
      <c r="K1455" s="21" t="s">
        <v>12</v>
      </c>
      <c r="L1455">
        <v>2000</v>
      </c>
      <c r="M1455" s="21" t="s">
        <v>49</v>
      </c>
      <c r="N1455" s="21" t="s">
        <v>14</v>
      </c>
      <c r="O1455">
        <v>0.87649999999999995</v>
      </c>
      <c r="P1455">
        <v>1753</v>
      </c>
      <c r="Q1455">
        <v>31.591200000000001</v>
      </c>
      <c r="R1455">
        <v>0.87649999999999995</v>
      </c>
      <c r="S1455">
        <v>1752.9998860000001</v>
      </c>
      <c r="T1455" s="21" t="s">
        <v>315</v>
      </c>
      <c r="U1455">
        <v>31.591200000000001</v>
      </c>
      <c r="V1455">
        <v>55379.37</v>
      </c>
      <c r="W1455">
        <v>2026</v>
      </c>
    </row>
    <row r="1456" spans="1:23" x14ac:dyDescent="0.25">
      <c r="A1456">
        <v>72035178</v>
      </c>
      <c r="B1456" s="2">
        <v>46028</v>
      </c>
      <c r="C1456" s="21" t="s">
        <v>2491</v>
      </c>
      <c r="D1456" s="21" t="s">
        <v>348</v>
      </c>
      <c r="E1456" s="21" t="s">
        <v>349</v>
      </c>
      <c r="F1456" s="21" t="s">
        <v>3209</v>
      </c>
      <c r="G1456" s="21" t="s">
        <v>3210</v>
      </c>
      <c r="H1456" s="21" t="s">
        <v>3207</v>
      </c>
      <c r="I1456" s="21" t="s">
        <v>3208</v>
      </c>
      <c r="J1456" s="21" t="s">
        <v>67</v>
      </c>
      <c r="K1456" s="21" t="s">
        <v>12</v>
      </c>
      <c r="L1456">
        <v>240</v>
      </c>
      <c r="M1456" s="21" t="s">
        <v>49</v>
      </c>
      <c r="N1456" s="21" t="s">
        <v>14</v>
      </c>
      <c r="O1456">
        <v>1.6516999999999999</v>
      </c>
      <c r="P1456">
        <v>396.40800000000002</v>
      </c>
      <c r="Q1456">
        <v>31.425799999999999</v>
      </c>
      <c r="R1456">
        <v>1.651699</v>
      </c>
      <c r="S1456">
        <v>396.40804600000001</v>
      </c>
      <c r="T1456" s="21" t="s">
        <v>315</v>
      </c>
      <c r="U1456">
        <v>31.425799999999999</v>
      </c>
      <c r="V1456">
        <v>12457.44</v>
      </c>
      <c r="W1456">
        <v>2026</v>
      </c>
    </row>
    <row r="1457" spans="1:23" x14ac:dyDescent="0.25">
      <c r="A1457">
        <v>72035179</v>
      </c>
      <c r="B1457" s="2">
        <v>46028</v>
      </c>
      <c r="C1457" s="21" t="s">
        <v>2491</v>
      </c>
      <c r="D1457" s="21" t="s">
        <v>348</v>
      </c>
      <c r="E1457" s="21" t="s">
        <v>349</v>
      </c>
      <c r="F1457" s="21" t="s">
        <v>3211</v>
      </c>
      <c r="G1457" s="21" t="s">
        <v>3212</v>
      </c>
      <c r="H1457" s="21" t="s">
        <v>3213</v>
      </c>
      <c r="I1457" s="21" t="s">
        <v>3214</v>
      </c>
      <c r="J1457" s="21" t="s">
        <v>67</v>
      </c>
      <c r="K1457" s="21" t="s">
        <v>12</v>
      </c>
      <c r="L1457">
        <v>2320</v>
      </c>
      <c r="M1457" s="21" t="s">
        <v>49</v>
      </c>
      <c r="N1457" s="21" t="s">
        <v>14</v>
      </c>
      <c r="O1457">
        <v>0.80679999999999996</v>
      </c>
      <c r="P1457">
        <v>1871.78</v>
      </c>
      <c r="Q1457">
        <v>31.425799999999999</v>
      </c>
      <c r="R1457">
        <v>0.80679999999999996</v>
      </c>
      <c r="S1457">
        <v>1871.7798749999999</v>
      </c>
      <c r="T1457" s="21" t="s">
        <v>315</v>
      </c>
      <c r="U1457">
        <v>31.425799999999999</v>
      </c>
      <c r="V1457">
        <v>58822.18</v>
      </c>
      <c r="W1457">
        <v>2026</v>
      </c>
    </row>
    <row r="1458" spans="1:23" x14ac:dyDescent="0.25">
      <c r="A1458">
        <v>72035181</v>
      </c>
      <c r="B1458" s="2">
        <v>46028</v>
      </c>
      <c r="C1458" s="21" t="s">
        <v>2491</v>
      </c>
      <c r="D1458" s="21" t="s">
        <v>348</v>
      </c>
      <c r="E1458" s="21" t="s">
        <v>349</v>
      </c>
      <c r="F1458" s="21" t="s">
        <v>3211</v>
      </c>
      <c r="G1458" s="21" t="s">
        <v>3212</v>
      </c>
      <c r="H1458" s="21" t="s">
        <v>3213</v>
      </c>
      <c r="I1458" s="21" t="s">
        <v>3214</v>
      </c>
      <c r="J1458" s="21" t="s">
        <v>67</v>
      </c>
      <c r="K1458" s="21" t="s">
        <v>12</v>
      </c>
      <c r="L1458">
        <v>2200</v>
      </c>
      <c r="M1458" s="21" t="s">
        <v>49</v>
      </c>
      <c r="N1458" s="21" t="s">
        <v>14</v>
      </c>
      <c r="O1458">
        <v>0.80679999999999996</v>
      </c>
      <c r="P1458">
        <v>1774.96</v>
      </c>
      <c r="Q1458">
        <v>31.425799999999999</v>
      </c>
      <c r="R1458">
        <v>0.80679999999999996</v>
      </c>
      <c r="S1458">
        <v>1774.9600640000001</v>
      </c>
      <c r="T1458" s="21" t="s">
        <v>315</v>
      </c>
      <c r="U1458">
        <v>31.425799999999999</v>
      </c>
      <c r="V1458">
        <v>55779.54</v>
      </c>
      <c r="W1458">
        <v>2026</v>
      </c>
    </row>
    <row r="1459" spans="1:23" x14ac:dyDescent="0.25">
      <c r="A1459">
        <v>72035184</v>
      </c>
      <c r="B1459" s="2">
        <v>46028</v>
      </c>
      <c r="C1459" s="21" t="s">
        <v>2491</v>
      </c>
      <c r="D1459" s="21" t="s">
        <v>348</v>
      </c>
      <c r="E1459" s="21" t="s">
        <v>349</v>
      </c>
      <c r="F1459" s="21" t="s">
        <v>3151</v>
      </c>
      <c r="G1459" s="21" t="s">
        <v>3152</v>
      </c>
      <c r="H1459" s="21" t="s">
        <v>2584</v>
      </c>
      <c r="I1459" s="21" t="s">
        <v>2585</v>
      </c>
      <c r="J1459" s="21" t="s">
        <v>67</v>
      </c>
      <c r="K1459" s="21" t="s">
        <v>32</v>
      </c>
      <c r="L1459">
        <v>1518</v>
      </c>
      <c r="M1459" s="21" t="s">
        <v>49</v>
      </c>
      <c r="N1459" s="21" t="s">
        <v>14</v>
      </c>
      <c r="O1459">
        <v>0.62539999999999996</v>
      </c>
      <c r="P1459">
        <v>949.35699999999997</v>
      </c>
      <c r="Q1459">
        <v>31.425799999999999</v>
      </c>
      <c r="R1459">
        <v>0.62539999999999996</v>
      </c>
      <c r="S1459">
        <v>949.356897</v>
      </c>
      <c r="T1459" s="21" t="s">
        <v>315</v>
      </c>
      <c r="U1459">
        <v>31.425799999999999</v>
      </c>
      <c r="V1459">
        <v>29834.3</v>
      </c>
      <c r="W1459">
        <v>2026</v>
      </c>
    </row>
    <row r="1460" spans="1:23" x14ac:dyDescent="0.25">
      <c r="A1460">
        <v>72035187</v>
      </c>
      <c r="B1460" s="2">
        <v>46028</v>
      </c>
      <c r="C1460" s="21" t="s">
        <v>2491</v>
      </c>
      <c r="D1460" s="21" t="s">
        <v>348</v>
      </c>
      <c r="E1460" s="21" t="s">
        <v>349</v>
      </c>
      <c r="F1460" s="21" t="s">
        <v>3149</v>
      </c>
      <c r="G1460" s="21" t="s">
        <v>3150</v>
      </c>
      <c r="H1460" s="21" t="s">
        <v>2582</v>
      </c>
      <c r="I1460" s="21" t="s">
        <v>2583</v>
      </c>
      <c r="J1460" s="21" t="s">
        <v>67</v>
      </c>
      <c r="K1460" s="21" t="s">
        <v>32</v>
      </c>
      <c r="L1460">
        <v>780</v>
      </c>
      <c r="M1460" s="21" t="s">
        <v>49</v>
      </c>
      <c r="N1460" s="21" t="s">
        <v>14</v>
      </c>
      <c r="O1460">
        <v>0.74178999999999995</v>
      </c>
      <c r="P1460">
        <v>578.6</v>
      </c>
      <c r="Q1460">
        <v>31.425799999999999</v>
      </c>
      <c r="R1460">
        <v>0.74178900000000003</v>
      </c>
      <c r="S1460">
        <v>578.60006699999997</v>
      </c>
      <c r="T1460" s="21" t="s">
        <v>315</v>
      </c>
      <c r="U1460">
        <v>31.425799999999999</v>
      </c>
      <c r="V1460">
        <v>18182.97</v>
      </c>
      <c r="W1460">
        <v>2026</v>
      </c>
    </row>
    <row r="1461" spans="1:23" x14ac:dyDescent="0.25">
      <c r="A1461">
        <v>72035189</v>
      </c>
      <c r="B1461" s="2">
        <v>46028</v>
      </c>
      <c r="C1461" s="21" t="s">
        <v>2491</v>
      </c>
      <c r="D1461" s="21" t="s">
        <v>348</v>
      </c>
      <c r="E1461" s="21" t="s">
        <v>349</v>
      </c>
      <c r="F1461" s="21" t="s">
        <v>3151</v>
      </c>
      <c r="G1461" s="21" t="s">
        <v>3152</v>
      </c>
      <c r="H1461" s="21" t="s">
        <v>2588</v>
      </c>
      <c r="I1461" s="21" t="s">
        <v>2589</v>
      </c>
      <c r="J1461" s="21" t="s">
        <v>67</v>
      </c>
      <c r="K1461" s="21" t="s">
        <v>32</v>
      </c>
      <c r="L1461">
        <v>1020</v>
      </c>
      <c r="M1461" s="21" t="s">
        <v>49</v>
      </c>
      <c r="N1461" s="21" t="s">
        <v>14</v>
      </c>
      <c r="O1461">
        <v>0.66439999999999999</v>
      </c>
      <c r="P1461">
        <v>677.68799999999999</v>
      </c>
      <c r="Q1461">
        <v>31.425799999999999</v>
      </c>
      <c r="R1461">
        <v>0.66439899999999996</v>
      </c>
      <c r="S1461">
        <v>677.68807700000002</v>
      </c>
      <c r="T1461" s="21" t="s">
        <v>315</v>
      </c>
      <c r="U1461">
        <v>31.425799999999999</v>
      </c>
      <c r="V1461">
        <v>21296.89</v>
      </c>
      <c r="W1461">
        <v>2026</v>
      </c>
    </row>
    <row r="1462" spans="1:23" x14ac:dyDescent="0.25">
      <c r="A1462">
        <v>72035189</v>
      </c>
      <c r="B1462" s="2">
        <v>46028</v>
      </c>
      <c r="C1462" s="21" t="s">
        <v>2491</v>
      </c>
      <c r="D1462" s="21" t="s">
        <v>348</v>
      </c>
      <c r="E1462" s="21" t="s">
        <v>349</v>
      </c>
      <c r="F1462" s="21" t="s">
        <v>3151</v>
      </c>
      <c r="G1462" s="21" t="s">
        <v>3152</v>
      </c>
      <c r="H1462" s="21" t="s">
        <v>2584</v>
      </c>
      <c r="I1462" s="21" t="s">
        <v>2585</v>
      </c>
      <c r="J1462" s="21" t="s">
        <v>67</v>
      </c>
      <c r="K1462" s="21" t="s">
        <v>32</v>
      </c>
      <c r="L1462">
        <v>1056</v>
      </c>
      <c r="M1462" s="21" t="s">
        <v>49</v>
      </c>
      <c r="N1462" s="21" t="s">
        <v>14</v>
      </c>
      <c r="O1462">
        <v>0.62539999999999996</v>
      </c>
      <c r="P1462">
        <v>660.42200000000003</v>
      </c>
      <c r="Q1462">
        <v>31.425799999999999</v>
      </c>
      <c r="R1462">
        <v>0.62539999999999996</v>
      </c>
      <c r="S1462">
        <v>660.422009</v>
      </c>
      <c r="T1462" s="21" t="s">
        <v>315</v>
      </c>
      <c r="U1462">
        <v>31.425799999999999</v>
      </c>
      <c r="V1462">
        <v>20754.29</v>
      </c>
      <c r="W1462">
        <v>2026</v>
      </c>
    </row>
    <row r="1463" spans="1:23" x14ac:dyDescent="0.25">
      <c r="A1463">
        <v>72035191</v>
      </c>
      <c r="B1463" s="2">
        <v>46028</v>
      </c>
      <c r="C1463" s="21" t="s">
        <v>2491</v>
      </c>
      <c r="D1463" s="21" t="s">
        <v>348</v>
      </c>
      <c r="E1463" s="21" t="s">
        <v>349</v>
      </c>
      <c r="F1463" s="21" t="s">
        <v>3151</v>
      </c>
      <c r="G1463" s="21" t="s">
        <v>3152</v>
      </c>
      <c r="H1463" s="21" t="s">
        <v>2584</v>
      </c>
      <c r="I1463" s="21" t="s">
        <v>2585</v>
      </c>
      <c r="J1463" s="21" t="s">
        <v>67</v>
      </c>
      <c r="K1463" s="21" t="s">
        <v>32</v>
      </c>
      <c r="L1463">
        <v>2508</v>
      </c>
      <c r="M1463" s="21" t="s">
        <v>49</v>
      </c>
      <c r="N1463" s="21" t="s">
        <v>14</v>
      </c>
      <c r="O1463">
        <v>0.62539999999999996</v>
      </c>
      <c r="P1463">
        <v>1568.5</v>
      </c>
      <c r="Q1463">
        <v>31.425799999999999</v>
      </c>
      <c r="R1463">
        <v>0.62539999999999996</v>
      </c>
      <c r="S1463">
        <v>1568.5000849999999</v>
      </c>
      <c r="T1463" s="21" t="s">
        <v>315</v>
      </c>
      <c r="U1463">
        <v>31.425799999999999</v>
      </c>
      <c r="V1463">
        <v>49291.37</v>
      </c>
      <c r="W1463">
        <v>2026</v>
      </c>
    </row>
    <row r="1464" spans="1:23" x14ac:dyDescent="0.25">
      <c r="A1464">
        <v>72035195</v>
      </c>
      <c r="B1464" s="2">
        <v>46028</v>
      </c>
      <c r="C1464" s="21" t="s">
        <v>2491</v>
      </c>
      <c r="D1464" s="21" t="s">
        <v>348</v>
      </c>
      <c r="E1464" s="21" t="s">
        <v>349</v>
      </c>
      <c r="F1464" s="21" t="s">
        <v>3151</v>
      </c>
      <c r="G1464" s="21" t="s">
        <v>3152</v>
      </c>
      <c r="H1464" s="21" t="s">
        <v>2588</v>
      </c>
      <c r="I1464" s="21" t="s">
        <v>2589</v>
      </c>
      <c r="J1464" s="21" t="s">
        <v>67</v>
      </c>
      <c r="K1464" s="21" t="s">
        <v>32</v>
      </c>
      <c r="L1464">
        <v>1500</v>
      </c>
      <c r="M1464" s="21" t="s">
        <v>49</v>
      </c>
      <c r="N1464" s="21" t="s">
        <v>14</v>
      </c>
      <c r="O1464">
        <v>0.66439999999999999</v>
      </c>
      <c r="P1464">
        <v>996.6</v>
      </c>
      <c r="Q1464">
        <v>31.425799999999999</v>
      </c>
      <c r="R1464">
        <v>0.66439899999999996</v>
      </c>
      <c r="S1464">
        <v>996.59992699999998</v>
      </c>
      <c r="T1464" s="21" t="s">
        <v>315</v>
      </c>
      <c r="U1464">
        <v>31.425799999999999</v>
      </c>
      <c r="V1464">
        <v>31318.95</v>
      </c>
      <c r="W1464">
        <v>2026</v>
      </c>
    </row>
    <row r="1465" spans="1:23" x14ac:dyDescent="0.25">
      <c r="A1465">
        <v>72035196</v>
      </c>
      <c r="B1465" s="2">
        <v>46028</v>
      </c>
      <c r="C1465" s="21" t="s">
        <v>2491</v>
      </c>
      <c r="D1465" s="21" t="s">
        <v>348</v>
      </c>
      <c r="E1465" s="21" t="s">
        <v>349</v>
      </c>
      <c r="F1465" s="21" t="s">
        <v>3151</v>
      </c>
      <c r="G1465" s="21" t="s">
        <v>3152</v>
      </c>
      <c r="H1465" s="21" t="s">
        <v>2588</v>
      </c>
      <c r="I1465" s="21" t="s">
        <v>2589</v>
      </c>
      <c r="J1465" s="21" t="s">
        <v>67</v>
      </c>
      <c r="K1465" s="21" t="s">
        <v>32</v>
      </c>
      <c r="L1465">
        <v>960</v>
      </c>
      <c r="M1465" s="21" t="s">
        <v>49</v>
      </c>
      <c r="N1465" s="21" t="s">
        <v>14</v>
      </c>
      <c r="O1465">
        <v>0.66439999999999999</v>
      </c>
      <c r="P1465">
        <v>637.82399999999996</v>
      </c>
      <c r="Q1465">
        <v>31.425799999999999</v>
      </c>
      <c r="R1465">
        <v>0.66439899999999996</v>
      </c>
      <c r="S1465">
        <v>637.82401700000003</v>
      </c>
      <c r="T1465" s="21" t="s">
        <v>315</v>
      </c>
      <c r="U1465">
        <v>31.425799999999999</v>
      </c>
      <c r="V1465">
        <v>20044.13</v>
      </c>
      <c r="W1465">
        <v>2026</v>
      </c>
    </row>
    <row r="1466" spans="1:23" x14ac:dyDescent="0.25">
      <c r="A1466">
        <v>72035197</v>
      </c>
      <c r="B1466" s="2">
        <v>46028</v>
      </c>
      <c r="C1466" s="21" t="s">
        <v>2491</v>
      </c>
      <c r="D1466" s="21" t="s">
        <v>348</v>
      </c>
      <c r="E1466" s="21" t="s">
        <v>349</v>
      </c>
      <c r="F1466" s="21" t="s">
        <v>3211</v>
      </c>
      <c r="G1466" s="21" t="s">
        <v>3212</v>
      </c>
      <c r="H1466" s="21" t="s">
        <v>3205</v>
      </c>
      <c r="I1466" s="21" t="s">
        <v>3206</v>
      </c>
      <c r="J1466" s="21" t="s">
        <v>67</v>
      </c>
      <c r="K1466" s="21" t="s">
        <v>12</v>
      </c>
      <c r="L1466">
        <v>1600</v>
      </c>
      <c r="M1466" s="21" t="s">
        <v>49</v>
      </c>
      <c r="N1466" s="21" t="s">
        <v>14</v>
      </c>
      <c r="O1466">
        <v>0.87649999999999995</v>
      </c>
      <c r="P1466">
        <v>1402.4</v>
      </c>
      <c r="Q1466">
        <v>31.425799999999999</v>
      </c>
      <c r="R1466">
        <v>0.87649900000000003</v>
      </c>
      <c r="S1466">
        <v>1402.399938</v>
      </c>
      <c r="T1466" s="21" t="s">
        <v>315</v>
      </c>
      <c r="U1466">
        <v>31.425799999999999</v>
      </c>
      <c r="V1466">
        <v>44071.54</v>
      </c>
      <c r="W1466">
        <v>2026</v>
      </c>
    </row>
    <row r="1467" spans="1:23" x14ac:dyDescent="0.25">
      <c r="A1467">
        <v>72035199</v>
      </c>
      <c r="B1467" s="2">
        <v>46028</v>
      </c>
      <c r="C1467" s="21" t="s">
        <v>2491</v>
      </c>
      <c r="D1467" s="21" t="s">
        <v>348</v>
      </c>
      <c r="E1467" s="21" t="s">
        <v>349</v>
      </c>
      <c r="F1467" s="21" t="s">
        <v>3211</v>
      </c>
      <c r="G1467" s="21" t="s">
        <v>3212</v>
      </c>
      <c r="H1467" s="21" t="s">
        <v>3195</v>
      </c>
      <c r="I1467" s="21" t="s">
        <v>3196</v>
      </c>
      <c r="J1467" s="21" t="s">
        <v>67</v>
      </c>
      <c r="K1467" s="21" t="s">
        <v>12</v>
      </c>
      <c r="L1467">
        <v>1600</v>
      </c>
      <c r="M1467" s="21" t="s">
        <v>49</v>
      </c>
      <c r="N1467" s="21" t="s">
        <v>14</v>
      </c>
      <c r="O1467">
        <v>0.87649999999999995</v>
      </c>
      <c r="P1467">
        <v>1402.4</v>
      </c>
      <c r="Q1467">
        <v>31.425799999999999</v>
      </c>
      <c r="R1467">
        <v>0.87649900000000003</v>
      </c>
      <c r="S1467">
        <v>1402.399938</v>
      </c>
      <c r="T1467" s="21" t="s">
        <v>315</v>
      </c>
      <c r="U1467">
        <v>31.425799999999999</v>
      </c>
      <c r="V1467">
        <v>44071.54</v>
      </c>
      <c r="W1467">
        <v>2026</v>
      </c>
    </row>
    <row r="1468" spans="1:23" x14ac:dyDescent="0.25">
      <c r="A1468">
        <v>72035204</v>
      </c>
      <c r="B1468" s="2">
        <v>46028</v>
      </c>
      <c r="C1468" s="21" t="s">
        <v>2491</v>
      </c>
      <c r="D1468" s="21" t="s">
        <v>348</v>
      </c>
      <c r="E1468" s="21" t="s">
        <v>349</v>
      </c>
      <c r="F1468" s="21" t="s">
        <v>3209</v>
      </c>
      <c r="G1468" s="21" t="s">
        <v>3210</v>
      </c>
      <c r="H1468" s="21" t="s">
        <v>3213</v>
      </c>
      <c r="I1468" s="21" t="s">
        <v>3214</v>
      </c>
      <c r="J1468" s="21" t="s">
        <v>67</v>
      </c>
      <c r="K1468" s="21" t="s">
        <v>12</v>
      </c>
      <c r="L1468">
        <v>2520</v>
      </c>
      <c r="M1468" s="21" t="s">
        <v>49</v>
      </c>
      <c r="N1468" s="21" t="s">
        <v>14</v>
      </c>
      <c r="O1468">
        <v>0.80679999999999996</v>
      </c>
      <c r="P1468">
        <v>2033.14</v>
      </c>
      <c r="Q1468">
        <v>31.425799999999999</v>
      </c>
      <c r="R1468">
        <v>0.80679999999999996</v>
      </c>
      <c r="S1468">
        <v>2033.1399670000001</v>
      </c>
      <c r="T1468" s="21" t="s">
        <v>315</v>
      </c>
      <c r="U1468">
        <v>31.425799999999999</v>
      </c>
      <c r="V1468">
        <v>63893.05</v>
      </c>
      <c r="W1468">
        <v>2026</v>
      </c>
    </row>
    <row r="1469" spans="1:23" x14ac:dyDescent="0.25">
      <c r="A1469">
        <v>72035206</v>
      </c>
      <c r="B1469" s="2">
        <v>46028</v>
      </c>
      <c r="C1469" s="21" t="s">
        <v>2491</v>
      </c>
      <c r="D1469" s="21" t="s">
        <v>348</v>
      </c>
      <c r="E1469" s="21" t="s">
        <v>349</v>
      </c>
      <c r="F1469" s="21" t="s">
        <v>3211</v>
      </c>
      <c r="G1469" s="21" t="s">
        <v>3212</v>
      </c>
      <c r="H1469" s="21" t="s">
        <v>3199</v>
      </c>
      <c r="I1469" s="21" t="s">
        <v>3200</v>
      </c>
      <c r="J1469" s="21" t="s">
        <v>67</v>
      </c>
      <c r="K1469" s="21" t="s">
        <v>12</v>
      </c>
      <c r="L1469">
        <v>580</v>
      </c>
      <c r="M1469" s="21" t="s">
        <v>49</v>
      </c>
      <c r="N1469" s="21" t="s">
        <v>14</v>
      </c>
      <c r="O1469">
        <v>1.65171</v>
      </c>
      <c r="P1469">
        <v>957.99</v>
      </c>
      <c r="Q1469">
        <v>31.425799999999999</v>
      </c>
      <c r="R1469">
        <v>1.65171</v>
      </c>
      <c r="S1469">
        <v>957.98993099999996</v>
      </c>
      <c r="T1469" s="21" t="s">
        <v>315</v>
      </c>
      <c r="U1469">
        <v>31.425799999999999</v>
      </c>
      <c r="V1469">
        <v>30105.599999999999</v>
      </c>
      <c r="W1469">
        <v>2026</v>
      </c>
    </row>
    <row r="1470" spans="1:23" x14ac:dyDescent="0.25">
      <c r="A1470">
        <v>72035209</v>
      </c>
      <c r="B1470" s="2">
        <v>46028</v>
      </c>
      <c r="C1470" s="21" t="s">
        <v>2491</v>
      </c>
      <c r="D1470" s="21" t="s">
        <v>348</v>
      </c>
      <c r="E1470" s="21" t="s">
        <v>349</v>
      </c>
      <c r="F1470" s="21" t="s">
        <v>3209</v>
      </c>
      <c r="G1470" s="21" t="s">
        <v>3210</v>
      </c>
      <c r="H1470" s="21" t="s">
        <v>3193</v>
      </c>
      <c r="I1470" s="21" t="s">
        <v>3194</v>
      </c>
      <c r="J1470" s="21" t="s">
        <v>67</v>
      </c>
      <c r="K1470" s="21" t="s">
        <v>12</v>
      </c>
      <c r="L1470">
        <v>1230</v>
      </c>
      <c r="M1470" s="21" t="s">
        <v>49</v>
      </c>
      <c r="N1470" s="21" t="s">
        <v>14</v>
      </c>
      <c r="O1470">
        <v>1.2219</v>
      </c>
      <c r="P1470">
        <v>1502.94</v>
      </c>
      <c r="Q1470">
        <v>31.425799999999999</v>
      </c>
      <c r="R1470">
        <v>1.2219</v>
      </c>
      <c r="S1470">
        <v>1502.9399410000001</v>
      </c>
      <c r="T1470" s="21" t="s">
        <v>315</v>
      </c>
      <c r="U1470">
        <v>31.425799999999999</v>
      </c>
      <c r="V1470">
        <v>47231.09</v>
      </c>
      <c r="W1470">
        <v>2026</v>
      </c>
    </row>
    <row r="1471" spans="1:23" x14ac:dyDescent="0.25">
      <c r="A1471">
        <v>72035209</v>
      </c>
      <c r="B1471" s="2">
        <v>46028</v>
      </c>
      <c r="C1471" s="21" t="s">
        <v>2491</v>
      </c>
      <c r="D1471" s="21" t="s">
        <v>348</v>
      </c>
      <c r="E1471" s="21" t="s">
        <v>349</v>
      </c>
      <c r="F1471" s="21" t="s">
        <v>3211</v>
      </c>
      <c r="G1471" s="21" t="s">
        <v>3212</v>
      </c>
      <c r="H1471" s="21" t="s">
        <v>3205</v>
      </c>
      <c r="I1471" s="21" t="s">
        <v>3206</v>
      </c>
      <c r="J1471" s="21" t="s">
        <v>67</v>
      </c>
      <c r="K1471" s="21" t="s">
        <v>12</v>
      </c>
      <c r="L1471">
        <v>1120</v>
      </c>
      <c r="M1471" s="21" t="s">
        <v>49</v>
      </c>
      <c r="N1471" s="21" t="s">
        <v>14</v>
      </c>
      <c r="O1471">
        <v>0.87649999999999995</v>
      </c>
      <c r="P1471">
        <v>981.68</v>
      </c>
      <c r="Q1471">
        <v>31.425799999999999</v>
      </c>
      <c r="R1471">
        <v>0.87649900000000003</v>
      </c>
      <c r="S1471">
        <v>981.68002000000001</v>
      </c>
      <c r="T1471" s="21" t="s">
        <v>315</v>
      </c>
      <c r="U1471">
        <v>31.425799999999999</v>
      </c>
      <c r="V1471">
        <v>30850.080000000002</v>
      </c>
      <c r="W1471">
        <v>2026</v>
      </c>
    </row>
    <row r="1472" spans="1:23" x14ac:dyDescent="0.25">
      <c r="A1472">
        <v>72035210</v>
      </c>
      <c r="B1472" s="2">
        <v>46028</v>
      </c>
      <c r="C1472" s="21" t="s">
        <v>2491</v>
      </c>
      <c r="D1472" s="21" t="s">
        <v>348</v>
      </c>
      <c r="E1472" s="21" t="s">
        <v>349</v>
      </c>
      <c r="F1472" s="21" t="s">
        <v>3211</v>
      </c>
      <c r="G1472" s="21" t="s">
        <v>3212</v>
      </c>
      <c r="H1472" s="21" t="s">
        <v>3197</v>
      </c>
      <c r="I1472" s="21" t="s">
        <v>3198</v>
      </c>
      <c r="J1472" s="21" t="s">
        <v>67</v>
      </c>
      <c r="K1472" s="21" t="s">
        <v>12</v>
      </c>
      <c r="L1472">
        <v>1620</v>
      </c>
      <c r="M1472" s="21" t="s">
        <v>49</v>
      </c>
      <c r="N1472" s="21" t="s">
        <v>14</v>
      </c>
      <c r="O1472">
        <v>1.2219</v>
      </c>
      <c r="P1472">
        <v>1979.48</v>
      </c>
      <c r="Q1472">
        <v>31.425799999999999</v>
      </c>
      <c r="R1472">
        <v>1.2219</v>
      </c>
      <c r="S1472">
        <v>1979.4799169999999</v>
      </c>
      <c r="T1472" s="21" t="s">
        <v>315</v>
      </c>
      <c r="U1472">
        <v>31.425799999999999</v>
      </c>
      <c r="V1472">
        <v>62206.74</v>
      </c>
      <c r="W1472">
        <v>2026</v>
      </c>
    </row>
    <row r="1473" spans="1:23" x14ac:dyDescent="0.25">
      <c r="A1473">
        <v>72035212</v>
      </c>
      <c r="B1473" s="2">
        <v>46028</v>
      </c>
      <c r="C1473" s="21" t="s">
        <v>2491</v>
      </c>
      <c r="D1473" s="21" t="s">
        <v>348</v>
      </c>
      <c r="E1473" s="21" t="s">
        <v>349</v>
      </c>
      <c r="F1473" s="21" t="s">
        <v>3209</v>
      </c>
      <c r="G1473" s="21" t="s">
        <v>3210</v>
      </c>
      <c r="H1473" s="21" t="s">
        <v>3213</v>
      </c>
      <c r="I1473" s="21" t="s">
        <v>3214</v>
      </c>
      <c r="J1473" s="21" t="s">
        <v>67</v>
      </c>
      <c r="K1473" s="21" t="s">
        <v>12</v>
      </c>
      <c r="L1473">
        <v>2520</v>
      </c>
      <c r="M1473" s="21" t="s">
        <v>49</v>
      </c>
      <c r="N1473" s="21" t="s">
        <v>14</v>
      </c>
      <c r="O1473">
        <v>0.80679999999999996</v>
      </c>
      <c r="P1473">
        <v>2033.14</v>
      </c>
      <c r="Q1473">
        <v>31.425799999999999</v>
      </c>
      <c r="R1473">
        <v>0.80679999999999996</v>
      </c>
      <c r="S1473">
        <v>2033.1399670000001</v>
      </c>
      <c r="T1473" s="21" t="s">
        <v>315</v>
      </c>
      <c r="U1473">
        <v>31.425799999999999</v>
      </c>
      <c r="V1473">
        <v>63893.05</v>
      </c>
      <c r="W1473">
        <v>2026</v>
      </c>
    </row>
    <row r="1474" spans="1:23" x14ac:dyDescent="0.25">
      <c r="A1474">
        <v>72035187</v>
      </c>
      <c r="B1474" s="2">
        <v>46030</v>
      </c>
      <c r="C1474" s="21" t="s">
        <v>2491</v>
      </c>
      <c r="D1474" s="21" t="s">
        <v>348</v>
      </c>
      <c r="E1474" s="21" t="s">
        <v>349</v>
      </c>
      <c r="F1474" s="21" t="s">
        <v>3157</v>
      </c>
      <c r="G1474" s="21" t="s">
        <v>3158</v>
      </c>
      <c r="H1474" s="21" t="s">
        <v>2582</v>
      </c>
      <c r="I1474" s="21" t="s">
        <v>2583</v>
      </c>
      <c r="J1474" s="21" t="s">
        <v>67</v>
      </c>
      <c r="K1474" s="21" t="s">
        <v>32</v>
      </c>
      <c r="L1474">
        <v>3756</v>
      </c>
      <c r="M1474" s="21" t="s">
        <v>49</v>
      </c>
      <c r="N1474" s="21" t="s">
        <v>14</v>
      </c>
      <c r="O1474">
        <v>0.74180000000000001</v>
      </c>
      <c r="P1474">
        <v>2786.2</v>
      </c>
      <c r="Q1474">
        <v>31.5595</v>
      </c>
      <c r="R1474">
        <v>0.74180000000000001</v>
      </c>
      <c r="S1474">
        <v>2786.200034</v>
      </c>
      <c r="T1474" s="21" t="s">
        <v>315</v>
      </c>
      <c r="U1474">
        <v>31.5595</v>
      </c>
      <c r="V1474">
        <v>87931.08</v>
      </c>
      <c r="W1474">
        <v>2026</v>
      </c>
    </row>
    <row r="1475" spans="1:23" x14ac:dyDescent="0.25">
      <c r="A1475">
        <v>72035188</v>
      </c>
      <c r="B1475" s="2">
        <v>46030</v>
      </c>
      <c r="C1475" s="21" t="s">
        <v>2491</v>
      </c>
      <c r="D1475" s="21" t="s">
        <v>348</v>
      </c>
      <c r="E1475" s="21" t="s">
        <v>349</v>
      </c>
      <c r="F1475" s="21" t="s">
        <v>3157</v>
      </c>
      <c r="G1475" s="21" t="s">
        <v>3158</v>
      </c>
      <c r="H1475" s="21" t="s">
        <v>2582</v>
      </c>
      <c r="I1475" s="21" t="s">
        <v>2583</v>
      </c>
      <c r="J1475" s="21" t="s">
        <v>67</v>
      </c>
      <c r="K1475" s="21" t="s">
        <v>32</v>
      </c>
      <c r="L1475">
        <v>1026</v>
      </c>
      <c r="M1475" s="21" t="s">
        <v>49</v>
      </c>
      <c r="N1475" s="21" t="s">
        <v>14</v>
      </c>
      <c r="O1475">
        <v>0.74180000000000001</v>
      </c>
      <c r="P1475">
        <v>761.09</v>
      </c>
      <c r="Q1475">
        <v>31.5595</v>
      </c>
      <c r="R1475">
        <v>0.74180000000000001</v>
      </c>
      <c r="S1475">
        <v>761.09000400000002</v>
      </c>
      <c r="T1475" s="21" t="s">
        <v>315</v>
      </c>
      <c r="U1475">
        <v>31.5595</v>
      </c>
      <c r="V1475">
        <v>24019.62</v>
      </c>
      <c r="W1475">
        <v>2026</v>
      </c>
    </row>
    <row r="1476" spans="1:23" x14ac:dyDescent="0.25">
      <c r="A1476">
        <v>72035189</v>
      </c>
      <c r="B1476" s="2">
        <v>46030</v>
      </c>
      <c r="C1476" s="21" t="s">
        <v>2491</v>
      </c>
      <c r="D1476" s="21" t="s">
        <v>348</v>
      </c>
      <c r="E1476" s="21" t="s">
        <v>349</v>
      </c>
      <c r="F1476" s="21" t="s">
        <v>3157</v>
      </c>
      <c r="G1476" s="21" t="s">
        <v>3158</v>
      </c>
      <c r="H1476" s="21" t="s">
        <v>2586</v>
      </c>
      <c r="I1476" s="21" t="s">
        <v>2587</v>
      </c>
      <c r="J1476" s="21" t="s">
        <v>67</v>
      </c>
      <c r="K1476" s="21" t="s">
        <v>32</v>
      </c>
      <c r="L1476">
        <v>1014</v>
      </c>
      <c r="M1476" s="21" t="s">
        <v>49</v>
      </c>
      <c r="N1476" s="21" t="s">
        <v>14</v>
      </c>
      <c r="O1476">
        <v>0.92728999999999995</v>
      </c>
      <c r="P1476">
        <v>940.27499999999998</v>
      </c>
      <c r="Q1476">
        <v>31.5595</v>
      </c>
      <c r="R1476">
        <v>0.92728999999999995</v>
      </c>
      <c r="S1476">
        <v>940.275036</v>
      </c>
      <c r="T1476" s="21" t="s">
        <v>315</v>
      </c>
      <c r="U1476">
        <v>31.5595</v>
      </c>
      <c r="V1476">
        <v>29674.61</v>
      </c>
      <c r="W1476">
        <v>2026</v>
      </c>
    </row>
    <row r="1477" spans="1:23" x14ac:dyDescent="0.25">
      <c r="A1477">
        <v>72035190</v>
      </c>
      <c r="B1477" s="2">
        <v>46030</v>
      </c>
      <c r="C1477" s="21" t="s">
        <v>2491</v>
      </c>
      <c r="D1477" s="21" t="s">
        <v>348</v>
      </c>
      <c r="E1477" s="21" t="s">
        <v>349</v>
      </c>
      <c r="F1477" s="21" t="s">
        <v>3157</v>
      </c>
      <c r="G1477" s="21" t="s">
        <v>3158</v>
      </c>
      <c r="H1477" s="21" t="s">
        <v>2582</v>
      </c>
      <c r="I1477" s="21" t="s">
        <v>2583</v>
      </c>
      <c r="J1477" s="21" t="s">
        <v>67</v>
      </c>
      <c r="K1477" s="21" t="s">
        <v>32</v>
      </c>
      <c r="L1477">
        <v>4536</v>
      </c>
      <c r="M1477" s="21" t="s">
        <v>49</v>
      </c>
      <c r="N1477" s="21" t="s">
        <v>14</v>
      </c>
      <c r="O1477">
        <v>0.74180000000000001</v>
      </c>
      <c r="P1477">
        <v>3364.8</v>
      </c>
      <c r="Q1477">
        <v>31.5595</v>
      </c>
      <c r="R1477">
        <v>0.74180000000000001</v>
      </c>
      <c r="S1477">
        <v>3364.8001389999999</v>
      </c>
      <c r="T1477" s="21" t="s">
        <v>315</v>
      </c>
      <c r="U1477">
        <v>31.5595</v>
      </c>
      <c r="V1477">
        <v>106191.41</v>
      </c>
      <c r="W1477">
        <v>2026</v>
      </c>
    </row>
    <row r="1478" spans="1:23" x14ac:dyDescent="0.25">
      <c r="A1478">
        <v>72035192</v>
      </c>
      <c r="B1478" s="2">
        <v>46030</v>
      </c>
      <c r="C1478" s="21" t="s">
        <v>2491</v>
      </c>
      <c r="D1478" s="21" t="s">
        <v>348</v>
      </c>
      <c r="E1478" s="21" t="s">
        <v>349</v>
      </c>
      <c r="F1478" s="21" t="s">
        <v>3157</v>
      </c>
      <c r="G1478" s="21" t="s">
        <v>3158</v>
      </c>
      <c r="H1478" s="21" t="s">
        <v>2586</v>
      </c>
      <c r="I1478" s="21" t="s">
        <v>2587</v>
      </c>
      <c r="J1478" s="21" t="s">
        <v>67</v>
      </c>
      <c r="K1478" s="21" t="s">
        <v>32</v>
      </c>
      <c r="L1478">
        <v>1508</v>
      </c>
      <c r="M1478" s="21" t="s">
        <v>49</v>
      </c>
      <c r="N1478" s="21" t="s">
        <v>14</v>
      </c>
      <c r="O1478">
        <v>0.92730000000000001</v>
      </c>
      <c r="P1478">
        <v>1398.365</v>
      </c>
      <c r="Q1478">
        <v>31.5595</v>
      </c>
      <c r="R1478">
        <v>0.92729899999999998</v>
      </c>
      <c r="S1478">
        <v>1398.3649929999999</v>
      </c>
      <c r="T1478" s="21" t="s">
        <v>315</v>
      </c>
      <c r="U1478">
        <v>31.5595</v>
      </c>
      <c r="V1478">
        <v>44131.7</v>
      </c>
      <c r="W1478">
        <v>2026</v>
      </c>
    </row>
    <row r="1479" spans="1:23" x14ac:dyDescent="0.25">
      <c r="A1479">
        <v>72035193</v>
      </c>
      <c r="B1479" s="2">
        <v>46030</v>
      </c>
      <c r="C1479" s="21" t="s">
        <v>2491</v>
      </c>
      <c r="D1479" s="21" t="s">
        <v>348</v>
      </c>
      <c r="E1479" s="21" t="s">
        <v>349</v>
      </c>
      <c r="F1479" s="21" t="s">
        <v>3157</v>
      </c>
      <c r="G1479" s="21" t="s">
        <v>3158</v>
      </c>
      <c r="H1479" s="21" t="s">
        <v>2586</v>
      </c>
      <c r="I1479" s="21" t="s">
        <v>2587</v>
      </c>
      <c r="J1479" s="21" t="s">
        <v>67</v>
      </c>
      <c r="K1479" s="21" t="s">
        <v>32</v>
      </c>
      <c r="L1479">
        <v>2522</v>
      </c>
      <c r="M1479" s="21" t="s">
        <v>49</v>
      </c>
      <c r="N1479" s="21" t="s">
        <v>14</v>
      </c>
      <c r="O1479">
        <v>0.92730000000000001</v>
      </c>
      <c r="P1479">
        <v>2338.65</v>
      </c>
      <c r="Q1479">
        <v>31.5595</v>
      </c>
      <c r="R1479">
        <v>0.92729899999999998</v>
      </c>
      <c r="S1479">
        <v>2338.6498510000001</v>
      </c>
      <c r="T1479" s="21" t="s">
        <v>315</v>
      </c>
      <c r="U1479">
        <v>31.5595</v>
      </c>
      <c r="V1479">
        <v>73806.62</v>
      </c>
      <c r="W1479">
        <v>2026</v>
      </c>
    </row>
    <row r="1480" spans="1:23" x14ac:dyDescent="0.25">
      <c r="A1480">
        <v>72035194</v>
      </c>
      <c r="B1480" s="2">
        <v>46030</v>
      </c>
      <c r="C1480" s="21" t="s">
        <v>2491</v>
      </c>
      <c r="D1480" s="21" t="s">
        <v>348</v>
      </c>
      <c r="E1480" s="21" t="s">
        <v>349</v>
      </c>
      <c r="F1480" s="21" t="s">
        <v>3157</v>
      </c>
      <c r="G1480" s="21" t="s">
        <v>3158</v>
      </c>
      <c r="H1480" s="21" t="s">
        <v>2582</v>
      </c>
      <c r="I1480" s="21" t="s">
        <v>2583</v>
      </c>
      <c r="J1480" s="21" t="s">
        <v>67</v>
      </c>
      <c r="K1480" s="21" t="s">
        <v>32</v>
      </c>
      <c r="L1480">
        <v>3510</v>
      </c>
      <c r="M1480" s="21" t="s">
        <v>49</v>
      </c>
      <c r="N1480" s="21" t="s">
        <v>14</v>
      </c>
      <c r="O1480">
        <v>0.74180000000000001</v>
      </c>
      <c r="P1480">
        <v>2603.7199999999998</v>
      </c>
      <c r="Q1480">
        <v>31.5595</v>
      </c>
      <c r="R1480">
        <v>0.74180000000000001</v>
      </c>
      <c r="S1480">
        <v>2603.7199569999998</v>
      </c>
      <c r="T1480" s="21" t="s">
        <v>315</v>
      </c>
      <c r="U1480">
        <v>31.5595</v>
      </c>
      <c r="V1480">
        <v>82172.100000000006</v>
      </c>
      <c r="W1480">
        <v>2026</v>
      </c>
    </row>
    <row r="1481" spans="1:23" x14ac:dyDescent="0.25">
      <c r="A1481">
        <v>72035196</v>
      </c>
      <c r="B1481" s="2">
        <v>46030</v>
      </c>
      <c r="C1481" s="21" t="s">
        <v>2491</v>
      </c>
      <c r="D1481" s="21" t="s">
        <v>348</v>
      </c>
      <c r="E1481" s="21" t="s">
        <v>349</v>
      </c>
      <c r="F1481" s="21" t="s">
        <v>3157</v>
      </c>
      <c r="G1481" s="21" t="s">
        <v>3158</v>
      </c>
      <c r="H1481" s="21" t="s">
        <v>2588</v>
      </c>
      <c r="I1481" s="21" t="s">
        <v>2589</v>
      </c>
      <c r="J1481" s="21" t="s">
        <v>67</v>
      </c>
      <c r="K1481" s="21" t="s">
        <v>32</v>
      </c>
      <c r="L1481">
        <v>1560</v>
      </c>
      <c r="M1481" s="21" t="s">
        <v>49</v>
      </c>
      <c r="N1481" s="21" t="s">
        <v>14</v>
      </c>
      <c r="O1481">
        <v>0.66439999999999999</v>
      </c>
      <c r="P1481">
        <v>1036.46</v>
      </c>
      <c r="Q1481">
        <v>31.5595</v>
      </c>
      <c r="R1481">
        <v>0.66439899999999996</v>
      </c>
      <c r="S1481">
        <v>1036.4600190000001</v>
      </c>
      <c r="T1481" s="21" t="s">
        <v>315</v>
      </c>
      <c r="U1481">
        <v>31.5595</v>
      </c>
      <c r="V1481">
        <v>32710.16</v>
      </c>
      <c r="W1481">
        <v>2026</v>
      </c>
    </row>
    <row r="1482" spans="1:23" x14ac:dyDescent="0.25">
      <c r="A1482">
        <v>72035198</v>
      </c>
      <c r="B1482" s="2">
        <v>46030</v>
      </c>
      <c r="C1482" s="21" t="s">
        <v>2491</v>
      </c>
      <c r="D1482" s="21" t="s">
        <v>348</v>
      </c>
      <c r="E1482" s="21" t="s">
        <v>349</v>
      </c>
      <c r="F1482" s="21" t="s">
        <v>3159</v>
      </c>
      <c r="G1482" s="21" t="s">
        <v>3160</v>
      </c>
      <c r="H1482" s="21" t="s">
        <v>2582</v>
      </c>
      <c r="I1482" s="21" t="s">
        <v>2583</v>
      </c>
      <c r="J1482" s="21" t="s">
        <v>67</v>
      </c>
      <c r="K1482" s="21" t="s">
        <v>32</v>
      </c>
      <c r="L1482">
        <v>3510</v>
      </c>
      <c r="M1482" s="21" t="s">
        <v>49</v>
      </c>
      <c r="N1482" s="21" t="s">
        <v>14</v>
      </c>
      <c r="O1482">
        <v>0.74180000000000001</v>
      </c>
      <c r="P1482">
        <v>2603.71</v>
      </c>
      <c r="Q1482">
        <v>31.5595</v>
      </c>
      <c r="R1482">
        <v>0.74180000000000001</v>
      </c>
      <c r="S1482">
        <v>2603.7101339999999</v>
      </c>
      <c r="T1482" s="21" t="s">
        <v>315</v>
      </c>
      <c r="U1482">
        <v>31.5595</v>
      </c>
      <c r="V1482">
        <v>82171.789999999994</v>
      </c>
      <c r="W1482">
        <v>2026</v>
      </c>
    </row>
    <row r="1483" spans="1:23" x14ac:dyDescent="0.25">
      <c r="A1483">
        <v>72035202</v>
      </c>
      <c r="B1483" s="2">
        <v>46030</v>
      </c>
      <c r="C1483" s="21" t="s">
        <v>2491</v>
      </c>
      <c r="D1483" s="21" t="s">
        <v>348</v>
      </c>
      <c r="E1483" s="21" t="s">
        <v>349</v>
      </c>
      <c r="F1483" s="21" t="s">
        <v>3159</v>
      </c>
      <c r="G1483" s="21" t="s">
        <v>3160</v>
      </c>
      <c r="H1483" s="21" t="s">
        <v>2582</v>
      </c>
      <c r="I1483" s="21" t="s">
        <v>2583</v>
      </c>
      <c r="J1483" s="21" t="s">
        <v>67</v>
      </c>
      <c r="K1483" s="21" t="s">
        <v>32</v>
      </c>
      <c r="L1483">
        <v>1860</v>
      </c>
      <c r="M1483" s="21" t="s">
        <v>49</v>
      </c>
      <c r="N1483" s="21" t="s">
        <v>14</v>
      </c>
      <c r="O1483">
        <v>0.74180000000000001</v>
      </c>
      <c r="P1483">
        <v>1379.748</v>
      </c>
      <c r="Q1483">
        <v>31.5595</v>
      </c>
      <c r="R1483">
        <v>0.74180000000000001</v>
      </c>
      <c r="S1483">
        <v>1379.748094</v>
      </c>
      <c r="T1483" s="21" t="s">
        <v>315</v>
      </c>
      <c r="U1483">
        <v>31.5595</v>
      </c>
      <c r="V1483">
        <v>43544.160000000003</v>
      </c>
      <c r="W1483">
        <v>2026</v>
      </c>
    </row>
    <row r="1484" spans="1:23" x14ac:dyDescent="0.25">
      <c r="A1484">
        <v>72035202</v>
      </c>
      <c r="B1484" s="2">
        <v>46031</v>
      </c>
      <c r="C1484" s="21" t="s">
        <v>2491</v>
      </c>
      <c r="D1484" s="21" t="s">
        <v>348</v>
      </c>
      <c r="E1484" s="21" t="s">
        <v>349</v>
      </c>
      <c r="F1484" s="21" t="s">
        <v>3169</v>
      </c>
      <c r="G1484" s="21" t="s">
        <v>3170</v>
      </c>
      <c r="H1484" s="21" t="s">
        <v>2582</v>
      </c>
      <c r="I1484" s="21" t="s">
        <v>2583</v>
      </c>
      <c r="J1484" s="21" t="s">
        <v>67</v>
      </c>
      <c r="K1484" s="21" t="s">
        <v>32</v>
      </c>
      <c r="L1484">
        <v>2676</v>
      </c>
      <c r="M1484" s="21" t="s">
        <v>49</v>
      </c>
      <c r="N1484" s="21" t="s">
        <v>14</v>
      </c>
      <c r="O1484">
        <v>0.74180000000000001</v>
      </c>
      <c r="P1484">
        <v>1985.057</v>
      </c>
      <c r="Q1484">
        <v>31.616499999999998</v>
      </c>
      <c r="R1484">
        <v>0.74180000000000001</v>
      </c>
      <c r="S1484">
        <v>1985.056853</v>
      </c>
      <c r="T1484" s="21" t="s">
        <v>315</v>
      </c>
      <c r="U1484">
        <v>31.616499999999998</v>
      </c>
      <c r="V1484">
        <v>62760.55</v>
      </c>
      <c r="W1484">
        <v>2026</v>
      </c>
    </row>
    <row r="1485" spans="1:23" x14ac:dyDescent="0.25">
      <c r="A1485">
        <v>72035203</v>
      </c>
      <c r="B1485" s="2">
        <v>46031</v>
      </c>
      <c r="C1485" s="21" t="s">
        <v>2491</v>
      </c>
      <c r="D1485" s="21" t="s">
        <v>348</v>
      </c>
      <c r="E1485" s="21" t="s">
        <v>349</v>
      </c>
      <c r="F1485" s="21" t="s">
        <v>3169</v>
      </c>
      <c r="G1485" s="21" t="s">
        <v>3170</v>
      </c>
      <c r="H1485" s="21" t="s">
        <v>2586</v>
      </c>
      <c r="I1485" s="21" t="s">
        <v>2587</v>
      </c>
      <c r="J1485" s="21" t="s">
        <v>67</v>
      </c>
      <c r="K1485" s="21" t="s">
        <v>32</v>
      </c>
      <c r="L1485">
        <v>1508</v>
      </c>
      <c r="M1485" s="21" t="s">
        <v>49</v>
      </c>
      <c r="N1485" s="21" t="s">
        <v>14</v>
      </c>
      <c r="O1485">
        <v>0.92730000000000001</v>
      </c>
      <c r="P1485">
        <v>1398.3679999999999</v>
      </c>
      <c r="Q1485">
        <v>31.616499999999998</v>
      </c>
      <c r="R1485">
        <v>0.92729899999999998</v>
      </c>
      <c r="S1485">
        <v>1398.3679400000001</v>
      </c>
      <c r="T1485" s="21" t="s">
        <v>315</v>
      </c>
      <c r="U1485">
        <v>31.616499999999998</v>
      </c>
      <c r="V1485">
        <v>44211.5</v>
      </c>
      <c r="W1485">
        <v>2026</v>
      </c>
    </row>
    <row r="1486" spans="1:23" x14ac:dyDescent="0.25">
      <c r="A1486">
        <v>72035205</v>
      </c>
      <c r="B1486" s="2">
        <v>46031</v>
      </c>
      <c r="C1486" s="21" t="s">
        <v>2491</v>
      </c>
      <c r="D1486" s="21" t="s">
        <v>348</v>
      </c>
      <c r="E1486" s="21" t="s">
        <v>349</v>
      </c>
      <c r="F1486" s="21" t="s">
        <v>3169</v>
      </c>
      <c r="G1486" s="21" t="s">
        <v>3170</v>
      </c>
      <c r="H1486" s="21" t="s">
        <v>2584</v>
      </c>
      <c r="I1486" s="21" t="s">
        <v>2585</v>
      </c>
      <c r="J1486" s="21" t="s">
        <v>67</v>
      </c>
      <c r="K1486" s="21" t="s">
        <v>32</v>
      </c>
      <c r="L1486">
        <v>1518</v>
      </c>
      <c r="M1486" s="21" t="s">
        <v>49</v>
      </c>
      <c r="N1486" s="21" t="s">
        <v>14</v>
      </c>
      <c r="O1486">
        <v>0.62539999999999996</v>
      </c>
      <c r="P1486">
        <v>949.35699999999997</v>
      </c>
      <c r="Q1486">
        <v>31.616499999999998</v>
      </c>
      <c r="R1486">
        <v>0.62539999999999996</v>
      </c>
      <c r="S1486">
        <v>949.35713899999996</v>
      </c>
      <c r="T1486" s="21" t="s">
        <v>315</v>
      </c>
      <c r="U1486">
        <v>31.616499999999998</v>
      </c>
      <c r="V1486">
        <v>30015.35</v>
      </c>
      <c r="W1486">
        <v>2026</v>
      </c>
    </row>
    <row r="1487" spans="1:23" x14ac:dyDescent="0.25">
      <c r="A1487">
        <v>72035209</v>
      </c>
      <c r="B1487" s="2">
        <v>46031</v>
      </c>
      <c r="C1487" s="21" t="s">
        <v>2491</v>
      </c>
      <c r="D1487" s="21" t="s">
        <v>348</v>
      </c>
      <c r="E1487" s="21" t="s">
        <v>349</v>
      </c>
      <c r="F1487" s="21" t="s">
        <v>3217</v>
      </c>
      <c r="G1487" s="21" t="s">
        <v>3218</v>
      </c>
      <c r="H1487" s="21" t="s">
        <v>3193</v>
      </c>
      <c r="I1487" s="21" t="s">
        <v>3194</v>
      </c>
      <c r="J1487" s="21" t="s">
        <v>67</v>
      </c>
      <c r="K1487" s="21" t="s">
        <v>12</v>
      </c>
      <c r="L1487">
        <v>390</v>
      </c>
      <c r="M1487" s="21" t="s">
        <v>49</v>
      </c>
      <c r="N1487" s="21" t="s">
        <v>14</v>
      </c>
      <c r="O1487">
        <v>1.2219</v>
      </c>
      <c r="P1487">
        <v>476.541</v>
      </c>
      <c r="Q1487">
        <v>31.616499999999998</v>
      </c>
      <c r="R1487">
        <v>1.2218990000000001</v>
      </c>
      <c r="S1487">
        <v>476.54104599999999</v>
      </c>
      <c r="T1487" s="21" t="s">
        <v>315</v>
      </c>
      <c r="U1487">
        <v>31.616499999999998</v>
      </c>
      <c r="V1487">
        <v>15066.56</v>
      </c>
      <c r="W1487">
        <v>2026</v>
      </c>
    </row>
    <row r="1488" spans="1:23" x14ac:dyDescent="0.25">
      <c r="A1488">
        <v>72035220</v>
      </c>
      <c r="B1488" s="2">
        <v>46031</v>
      </c>
      <c r="C1488" s="21" t="s">
        <v>2491</v>
      </c>
      <c r="D1488" s="21" t="s">
        <v>348</v>
      </c>
      <c r="E1488" s="21" t="s">
        <v>349</v>
      </c>
      <c r="F1488" s="21" t="s">
        <v>3169</v>
      </c>
      <c r="G1488" s="21" t="s">
        <v>3170</v>
      </c>
      <c r="H1488" s="21" t="s">
        <v>2586</v>
      </c>
      <c r="I1488" s="21" t="s">
        <v>2587</v>
      </c>
      <c r="J1488" s="21" t="s">
        <v>67</v>
      </c>
      <c r="K1488" s="21" t="s">
        <v>32</v>
      </c>
      <c r="L1488">
        <v>2002</v>
      </c>
      <c r="M1488" s="21" t="s">
        <v>49</v>
      </c>
      <c r="N1488" s="21" t="s">
        <v>14</v>
      </c>
      <c r="O1488">
        <v>0.92730000000000001</v>
      </c>
      <c r="P1488">
        <v>1856.45</v>
      </c>
      <c r="Q1488">
        <v>31.616499999999998</v>
      </c>
      <c r="R1488">
        <v>0.92729899999999998</v>
      </c>
      <c r="S1488">
        <v>1856.4499539999999</v>
      </c>
      <c r="T1488" s="21" t="s">
        <v>315</v>
      </c>
      <c r="U1488">
        <v>31.616499999999998</v>
      </c>
      <c r="V1488">
        <v>58694.45</v>
      </c>
      <c r="W1488">
        <v>2026</v>
      </c>
    </row>
    <row r="1489" spans="1:23" x14ac:dyDescent="0.25">
      <c r="A1489">
        <v>72035222</v>
      </c>
      <c r="B1489" s="2">
        <v>46031</v>
      </c>
      <c r="C1489" s="21" t="s">
        <v>2491</v>
      </c>
      <c r="D1489" s="21" t="s">
        <v>348</v>
      </c>
      <c r="E1489" s="21" t="s">
        <v>349</v>
      </c>
      <c r="F1489" s="21" t="s">
        <v>3169</v>
      </c>
      <c r="G1489" s="21" t="s">
        <v>3170</v>
      </c>
      <c r="H1489" s="21" t="s">
        <v>2582</v>
      </c>
      <c r="I1489" s="21" t="s">
        <v>2583</v>
      </c>
      <c r="J1489" s="21" t="s">
        <v>67</v>
      </c>
      <c r="K1489" s="21" t="s">
        <v>32</v>
      </c>
      <c r="L1489">
        <v>4536</v>
      </c>
      <c r="M1489" s="21" t="s">
        <v>49</v>
      </c>
      <c r="N1489" s="21" t="s">
        <v>14</v>
      </c>
      <c r="O1489">
        <v>0.74180000000000001</v>
      </c>
      <c r="P1489">
        <v>3364.8</v>
      </c>
      <c r="Q1489">
        <v>31.616499999999998</v>
      </c>
      <c r="R1489">
        <v>0.74180000000000001</v>
      </c>
      <c r="S1489">
        <v>3364.800025</v>
      </c>
      <c r="T1489" s="21" t="s">
        <v>315</v>
      </c>
      <c r="U1489">
        <v>31.616499999999998</v>
      </c>
      <c r="V1489">
        <v>106383.2</v>
      </c>
      <c r="W1489">
        <v>2026</v>
      </c>
    </row>
    <row r="1490" spans="1:23" x14ac:dyDescent="0.25">
      <c r="A1490">
        <v>72035223</v>
      </c>
      <c r="B1490" s="2">
        <v>46031</v>
      </c>
      <c r="C1490" s="21" t="s">
        <v>2491</v>
      </c>
      <c r="D1490" s="21" t="s">
        <v>348</v>
      </c>
      <c r="E1490" s="21" t="s">
        <v>349</v>
      </c>
      <c r="F1490" s="21" t="s">
        <v>3169</v>
      </c>
      <c r="G1490" s="21" t="s">
        <v>3170</v>
      </c>
      <c r="H1490" s="21" t="s">
        <v>2584</v>
      </c>
      <c r="I1490" s="21" t="s">
        <v>2585</v>
      </c>
      <c r="J1490" s="21" t="s">
        <v>67</v>
      </c>
      <c r="K1490" s="21" t="s">
        <v>32</v>
      </c>
      <c r="L1490">
        <v>2046</v>
      </c>
      <c r="M1490" s="21" t="s">
        <v>49</v>
      </c>
      <c r="N1490" s="21" t="s">
        <v>14</v>
      </c>
      <c r="O1490">
        <v>0.62539999999999996</v>
      </c>
      <c r="P1490">
        <v>1279.568</v>
      </c>
      <c r="Q1490">
        <v>31.616499999999998</v>
      </c>
      <c r="R1490">
        <v>0.62539999999999996</v>
      </c>
      <c r="S1490">
        <v>1279.567947</v>
      </c>
      <c r="T1490" s="21" t="s">
        <v>315</v>
      </c>
      <c r="U1490">
        <v>31.616499999999998</v>
      </c>
      <c r="V1490">
        <v>40455.46</v>
      </c>
      <c r="W1490">
        <v>2026</v>
      </c>
    </row>
    <row r="1491" spans="1:23" x14ac:dyDescent="0.25">
      <c r="A1491">
        <v>72035239</v>
      </c>
      <c r="B1491" s="2">
        <v>46031</v>
      </c>
      <c r="C1491" s="21" t="s">
        <v>2491</v>
      </c>
      <c r="D1491" s="21" t="s">
        <v>348</v>
      </c>
      <c r="E1491" s="21" t="s">
        <v>349</v>
      </c>
      <c r="F1491" s="21" t="s">
        <v>3169</v>
      </c>
      <c r="G1491" s="21" t="s">
        <v>3170</v>
      </c>
      <c r="H1491" s="21" t="s">
        <v>2582</v>
      </c>
      <c r="I1491" s="21" t="s">
        <v>2583</v>
      </c>
      <c r="J1491" s="21" t="s">
        <v>67</v>
      </c>
      <c r="K1491" s="21" t="s">
        <v>32</v>
      </c>
      <c r="L1491">
        <v>4536</v>
      </c>
      <c r="M1491" s="21" t="s">
        <v>49</v>
      </c>
      <c r="N1491" s="21" t="s">
        <v>14</v>
      </c>
      <c r="O1491">
        <v>0.74180000000000001</v>
      </c>
      <c r="P1491">
        <v>3364.8</v>
      </c>
      <c r="Q1491">
        <v>31.616499999999998</v>
      </c>
      <c r="R1491">
        <v>0.74180000000000001</v>
      </c>
      <c r="S1491">
        <v>3364.800025</v>
      </c>
      <c r="T1491" s="21" t="s">
        <v>315</v>
      </c>
      <c r="U1491">
        <v>31.616499999999998</v>
      </c>
      <c r="V1491">
        <v>106383.2</v>
      </c>
      <c r="W1491">
        <v>2026</v>
      </c>
    </row>
    <row r="1492" spans="1:23" x14ac:dyDescent="0.25">
      <c r="A1492">
        <v>72035207</v>
      </c>
      <c r="B1492" s="2">
        <v>46034</v>
      </c>
      <c r="C1492" s="21" t="s">
        <v>2491</v>
      </c>
      <c r="D1492" s="21" t="s">
        <v>348</v>
      </c>
      <c r="E1492" s="21" t="s">
        <v>349</v>
      </c>
      <c r="F1492" s="21" t="s">
        <v>3173</v>
      </c>
      <c r="G1492" s="21" t="s">
        <v>3174</v>
      </c>
      <c r="H1492" s="21" t="s">
        <v>2588</v>
      </c>
      <c r="I1492" s="21" t="s">
        <v>2589</v>
      </c>
      <c r="J1492" s="21" t="s">
        <v>67</v>
      </c>
      <c r="K1492" s="21" t="s">
        <v>32</v>
      </c>
      <c r="L1492">
        <v>1500</v>
      </c>
      <c r="M1492" s="21" t="s">
        <v>49</v>
      </c>
      <c r="N1492" s="21" t="s">
        <v>14</v>
      </c>
      <c r="O1492">
        <v>0.66439999999999999</v>
      </c>
      <c r="P1492">
        <v>996.60199999999998</v>
      </c>
      <c r="Q1492">
        <v>31.4496</v>
      </c>
      <c r="R1492">
        <v>0.66439899999999996</v>
      </c>
      <c r="S1492">
        <v>996.60186399999998</v>
      </c>
      <c r="T1492" s="21" t="s">
        <v>315</v>
      </c>
      <c r="U1492">
        <v>31.4496</v>
      </c>
      <c r="V1492">
        <v>31342.73</v>
      </c>
      <c r="W1492">
        <v>2026</v>
      </c>
    </row>
    <row r="1493" spans="1:23" x14ac:dyDescent="0.25">
      <c r="A1493">
        <v>72035218</v>
      </c>
      <c r="B1493" s="2">
        <v>46034</v>
      </c>
      <c r="C1493" s="21" t="s">
        <v>2491</v>
      </c>
      <c r="D1493" s="21" t="s">
        <v>348</v>
      </c>
      <c r="E1493" s="21" t="s">
        <v>349</v>
      </c>
      <c r="F1493" s="21" t="s">
        <v>3219</v>
      </c>
      <c r="G1493" s="21" t="s">
        <v>3220</v>
      </c>
      <c r="H1493" s="21" t="s">
        <v>3195</v>
      </c>
      <c r="I1493" s="21" t="s">
        <v>3196</v>
      </c>
      <c r="J1493" s="21" t="s">
        <v>67</v>
      </c>
      <c r="K1493" s="21" t="s">
        <v>12</v>
      </c>
      <c r="L1493">
        <v>1600</v>
      </c>
      <c r="M1493" s="21" t="s">
        <v>49</v>
      </c>
      <c r="N1493" s="21" t="s">
        <v>14</v>
      </c>
      <c r="O1493">
        <v>0.87649999999999995</v>
      </c>
      <c r="P1493">
        <v>1402.4</v>
      </c>
      <c r="Q1493">
        <v>31.4496</v>
      </c>
      <c r="R1493">
        <v>0.87649900000000003</v>
      </c>
      <c r="S1493">
        <v>1402.40003</v>
      </c>
      <c r="T1493" s="21" t="s">
        <v>315</v>
      </c>
      <c r="U1493">
        <v>31.4496</v>
      </c>
      <c r="V1493">
        <v>44104.92</v>
      </c>
      <c r="W1493">
        <v>2026</v>
      </c>
    </row>
    <row r="1494" spans="1:23" x14ac:dyDescent="0.25">
      <c r="A1494">
        <v>72035221</v>
      </c>
      <c r="B1494" s="2">
        <v>46034</v>
      </c>
      <c r="C1494" s="21" t="s">
        <v>2491</v>
      </c>
      <c r="D1494" s="21" t="s">
        <v>348</v>
      </c>
      <c r="E1494" s="21" t="s">
        <v>349</v>
      </c>
      <c r="F1494" s="21" t="s">
        <v>3219</v>
      </c>
      <c r="G1494" s="21" t="s">
        <v>3220</v>
      </c>
      <c r="H1494" s="21" t="s">
        <v>3195</v>
      </c>
      <c r="I1494" s="21" t="s">
        <v>3196</v>
      </c>
      <c r="J1494" s="21" t="s">
        <v>67</v>
      </c>
      <c r="K1494" s="21" t="s">
        <v>12</v>
      </c>
      <c r="L1494">
        <v>1400</v>
      </c>
      <c r="M1494" s="21" t="s">
        <v>49</v>
      </c>
      <c r="N1494" s="21" t="s">
        <v>14</v>
      </c>
      <c r="O1494">
        <v>0.87649999999999995</v>
      </c>
      <c r="P1494">
        <v>1227.0999999999999</v>
      </c>
      <c r="Q1494">
        <v>31.4496</v>
      </c>
      <c r="R1494">
        <v>0.87649900000000003</v>
      </c>
      <c r="S1494">
        <v>1227.0998669999999</v>
      </c>
      <c r="T1494" s="21" t="s">
        <v>315</v>
      </c>
      <c r="U1494">
        <v>31.4496</v>
      </c>
      <c r="V1494">
        <v>38591.800000000003</v>
      </c>
      <c r="W1494">
        <v>2026</v>
      </c>
    </row>
    <row r="1495" spans="1:23" x14ac:dyDescent="0.25">
      <c r="A1495">
        <v>72035232</v>
      </c>
      <c r="B1495" s="2">
        <v>46034</v>
      </c>
      <c r="C1495" s="21" t="s">
        <v>2491</v>
      </c>
      <c r="D1495" s="21" t="s">
        <v>348</v>
      </c>
      <c r="E1495" s="21" t="s">
        <v>349</v>
      </c>
      <c r="F1495" s="21" t="s">
        <v>3219</v>
      </c>
      <c r="G1495" s="21" t="s">
        <v>3220</v>
      </c>
      <c r="H1495" s="21" t="s">
        <v>3203</v>
      </c>
      <c r="I1495" s="21" t="s">
        <v>3204</v>
      </c>
      <c r="J1495" s="21" t="s">
        <v>67</v>
      </c>
      <c r="K1495" s="21" t="s">
        <v>12</v>
      </c>
      <c r="L1495">
        <v>1000</v>
      </c>
      <c r="M1495" s="21" t="s">
        <v>49</v>
      </c>
      <c r="N1495" s="21" t="s">
        <v>14</v>
      </c>
      <c r="O1495">
        <v>0.87649999999999995</v>
      </c>
      <c r="P1495">
        <v>876.5</v>
      </c>
      <c r="Q1495">
        <v>31.4496</v>
      </c>
      <c r="R1495">
        <v>0.87649900000000003</v>
      </c>
      <c r="S1495">
        <v>876.49986000000001</v>
      </c>
      <c r="T1495" s="21" t="s">
        <v>315</v>
      </c>
      <c r="U1495">
        <v>31.4496</v>
      </c>
      <c r="V1495">
        <v>27565.57</v>
      </c>
      <c r="W1495">
        <v>2026</v>
      </c>
    </row>
    <row r="1496" spans="1:23" x14ac:dyDescent="0.25">
      <c r="A1496">
        <v>72035208</v>
      </c>
      <c r="B1496" s="2">
        <v>46042</v>
      </c>
      <c r="C1496" s="21" t="s">
        <v>2491</v>
      </c>
      <c r="D1496" s="21" t="s">
        <v>348</v>
      </c>
      <c r="E1496" s="21" t="s">
        <v>349</v>
      </c>
      <c r="F1496" s="21" t="s">
        <v>3223</v>
      </c>
      <c r="G1496" s="21" t="s">
        <v>3224</v>
      </c>
      <c r="H1496" s="21" t="s">
        <v>3199</v>
      </c>
      <c r="I1496" s="21" t="s">
        <v>3200</v>
      </c>
      <c r="J1496" s="21" t="s">
        <v>67</v>
      </c>
      <c r="K1496" s="21" t="s">
        <v>12</v>
      </c>
      <c r="L1496">
        <v>2700</v>
      </c>
      <c r="M1496" s="21" t="s">
        <v>49</v>
      </c>
      <c r="N1496" s="21" t="s">
        <v>14</v>
      </c>
      <c r="O1496">
        <v>1.6516999999999999</v>
      </c>
      <c r="P1496">
        <v>4459.59</v>
      </c>
      <c r="Q1496">
        <v>31.3596</v>
      </c>
      <c r="R1496">
        <v>1.651699</v>
      </c>
      <c r="S1496">
        <v>4459.5900449999999</v>
      </c>
      <c r="T1496" s="21" t="s">
        <v>315</v>
      </c>
      <c r="U1496">
        <v>31.3596</v>
      </c>
      <c r="V1496">
        <v>139850.96</v>
      </c>
      <c r="W1496">
        <v>2026</v>
      </c>
    </row>
    <row r="1497" spans="1:23" x14ac:dyDescent="0.25">
      <c r="A1497">
        <v>72035213</v>
      </c>
      <c r="B1497" s="2">
        <v>46042</v>
      </c>
      <c r="C1497" s="21" t="s">
        <v>2491</v>
      </c>
      <c r="D1497" s="21" t="s">
        <v>348</v>
      </c>
      <c r="E1497" s="21" t="s">
        <v>349</v>
      </c>
      <c r="F1497" s="21" t="s">
        <v>3223</v>
      </c>
      <c r="G1497" s="21" t="s">
        <v>3224</v>
      </c>
      <c r="H1497" s="21" t="s">
        <v>3193</v>
      </c>
      <c r="I1497" s="21" t="s">
        <v>3194</v>
      </c>
      <c r="J1497" s="21" t="s">
        <v>67</v>
      </c>
      <c r="K1497" s="21" t="s">
        <v>12</v>
      </c>
      <c r="L1497">
        <v>1200</v>
      </c>
      <c r="M1497" s="21" t="s">
        <v>49</v>
      </c>
      <c r="N1497" s="21" t="s">
        <v>14</v>
      </c>
      <c r="O1497">
        <v>1.2219</v>
      </c>
      <c r="P1497">
        <v>1466.28</v>
      </c>
      <c r="Q1497">
        <v>31.3596</v>
      </c>
      <c r="R1497">
        <v>1.2219</v>
      </c>
      <c r="S1497">
        <v>1466.279863</v>
      </c>
      <c r="T1497" s="21" t="s">
        <v>315</v>
      </c>
      <c r="U1497">
        <v>31.3596</v>
      </c>
      <c r="V1497">
        <v>45981.95</v>
      </c>
      <c r="W1497">
        <v>2026</v>
      </c>
    </row>
    <row r="1498" spans="1:23" x14ac:dyDescent="0.25">
      <c r="A1498">
        <v>72035215</v>
      </c>
      <c r="B1498" s="2">
        <v>46042</v>
      </c>
      <c r="C1498" s="21" t="s">
        <v>2491</v>
      </c>
      <c r="D1498" s="21" t="s">
        <v>348</v>
      </c>
      <c r="E1498" s="21" t="s">
        <v>349</v>
      </c>
      <c r="F1498" s="21" t="s">
        <v>3225</v>
      </c>
      <c r="G1498" s="21" t="s">
        <v>3226</v>
      </c>
      <c r="H1498" s="21" t="s">
        <v>3203</v>
      </c>
      <c r="I1498" s="21" t="s">
        <v>3204</v>
      </c>
      <c r="J1498" s="21" t="s">
        <v>67</v>
      </c>
      <c r="K1498" s="21" t="s">
        <v>12</v>
      </c>
      <c r="L1498">
        <v>2520</v>
      </c>
      <c r="M1498" s="21" t="s">
        <v>49</v>
      </c>
      <c r="N1498" s="21" t="s">
        <v>14</v>
      </c>
      <c r="O1498">
        <v>0.87649999999999995</v>
      </c>
      <c r="P1498">
        <v>2208.7800000000002</v>
      </c>
      <c r="Q1498">
        <v>31.3596</v>
      </c>
      <c r="R1498">
        <v>0.87649999999999995</v>
      </c>
      <c r="S1498">
        <v>2208.7800860000002</v>
      </c>
      <c r="T1498" s="21" t="s">
        <v>315</v>
      </c>
      <c r="U1498">
        <v>31.3596</v>
      </c>
      <c r="V1498">
        <v>69266.460000000006</v>
      </c>
      <c r="W1498">
        <v>2026</v>
      </c>
    </row>
    <row r="1499" spans="1:23" x14ac:dyDescent="0.25">
      <c r="A1499">
        <v>72035215</v>
      </c>
      <c r="B1499" s="2">
        <v>46042</v>
      </c>
      <c r="C1499" s="21" t="s">
        <v>2491</v>
      </c>
      <c r="D1499" s="21" t="s">
        <v>348</v>
      </c>
      <c r="E1499" s="21" t="s">
        <v>349</v>
      </c>
      <c r="F1499" s="21" t="s">
        <v>3225</v>
      </c>
      <c r="G1499" s="21" t="s">
        <v>3226</v>
      </c>
      <c r="H1499" s="21" t="s">
        <v>3213</v>
      </c>
      <c r="I1499" s="21" t="s">
        <v>3214</v>
      </c>
      <c r="J1499" s="21" t="s">
        <v>67</v>
      </c>
      <c r="K1499" s="21" t="s">
        <v>12</v>
      </c>
      <c r="L1499">
        <v>2520</v>
      </c>
      <c r="M1499" s="21" t="s">
        <v>49</v>
      </c>
      <c r="N1499" s="21" t="s">
        <v>14</v>
      </c>
      <c r="O1499">
        <v>0.80679999999999996</v>
      </c>
      <c r="P1499">
        <v>2033.136</v>
      </c>
      <c r="Q1499">
        <v>31.3596</v>
      </c>
      <c r="R1499">
        <v>0.80679999999999996</v>
      </c>
      <c r="S1499">
        <v>2033.135945</v>
      </c>
      <c r="T1499" s="21" t="s">
        <v>315</v>
      </c>
      <c r="U1499">
        <v>31.3596</v>
      </c>
      <c r="V1499">
        <v>63758.33</v>
      </c>
      <c r="W1499">
        <v>2026</v>
      </c>
    </row>
    <row r="1500" spans="1:23" x14ac:dyDescent="0.25">
      <c r="A1500">
        <v>72035216</v>
      </c>
      <c r="B1500" s="2">
        <v>46042</v>
      </c>
      <c r="C1500" s="21" t="s">
        <v>2491</v>
      </c>
      <c r="D1500" s="21" t="s">
        <v>348</v>
      </c>
      <c r="E1500" s="21" t="s">
        <v>349</v>
      </c>
      <c r="F1500" s="21" t="s">
        <v>3223</v>
      </c>
      <c r="G1500" s="21" t="s">
        <v>3224</v>
      </c>
      <c r="H1500" s="21" t="s">
        <v>3199</v>
      </c>
      <c r="I1500" s="21" t="s">
        <v>3200</v>
      </c>
      <c r="J1500" s="21" t="s">
        <v>67</v>
      </c>
      <c r="K1500" s="21" t="s">
        <v>12</v>
      </c>
      <c r="L1500">
        <v>1440</v>
      </c>
      <c r="M1500" s="21" t="s">
        <v>49</v>
      </c>
      <c r="N1500" s="21" t="s">
        <v>14</v>
      </c>
      <c r="O1500">
        <v>1.6516999999999999</v>
      </c>
      <c r="P1500">
        <v>2378.4479999999999</v>
      </c>
      <c r="Q1500">
        <v>31.3596</v>
      </c>
      <c r="R1500">
        <v>1.651699</v>
      </c>
      <c r="S1500">
        <v>2378.4480659999999</v>
      </c>
      <c r="T1500" s="21" t="s">
        <v>315</v>
      </c>
      <c r="U1500">
        <v>31.3596</v>
      </c>
      <c r="V1500">
        <v>74587.179999999993</v>
      </c>
      <c r="W1500">
        <v>2026</v>
      </c>
    </row>
    <row r="1501" spans="1:23" x14ac:dyDescent="0.25">
      <c r="A1501">
        <v>72035217</v>
      </c>
      <c r="B1501" s="2">
        <v>46042</v>
      </c>
      <c r="C1501" s="21" t="s">
        <v>2491</v>
      </c>
      <c r="D1501" s="21" t="s">
        <v>348</v>
      </c>
      <c r="E1501" s="21" t="s">
        <v>349</v>
      </c>
      <c r="F1501" s="21" t="s">
        <v>3179</v>
      </c>
      <c r="G1501" s="21" t="s">
        <v>3180</v>
      </c>
      <c r="H1501" s="21" t="s">
        <v>2588</v>
      </c>
      <c r="I1501" s="21" t="s">
        <v>2589</v>
      </c>
      <c r="J1501" s="21" t="s">
        <v>67</v>
      </c>
      <c r="K1501" s="21" t="s">
        <v>32</v>
      </c>
      <c r="L1501">
        <v>2040</v>
      </c>
      <c r="M1501" s="21" t="s">
        <v>49</v>
      </c>
      <c r="N1501" s="21" t="s">
        <v>14</v>
      </c>
      <c r="O1501">
        <v>0.66439999999999999</v>
      </c>
      <c r="P1501">
        <v>1355.38</v>
      </c>
      <c r="Q1501">
        <v>31.3596</v>
      </c>
      <c r="R1501">
        <v>0.66439999999999999</v>
      </c>
      <c r="S1501">
        <v>1355.3798509999999</v>
      </c>
      <c r="T1501" s="21" t="s">
        <v>315</v>
      </c>
      <c r="U1501">
        <v>31.3596</v>
      </c>
      <c r="V1501">
        <v>42504.17</v>
      </c>
      <c r="W1501">
        <v>2026</v>
      </c>
    </row>
    <row r="1502" spans="1:23" x14ac:dyDescent="0.25">
      <c r="A1502">
        <v>72035219</v>
      </c>
      <c r="B1502" s="2">
        <v>46042</v>
      </c>
      <c r="C1502" s="21" t="s">
        <v>2491</v>
      </c>
      <c r="D1502" s="21" t="s">
        <v>348</v>
      </c>
      <c r="E1502" s="21" t="s">
        <v>349</v>
      </c>
      <c r="F1502" s="21" t="s">
        <v>3225</v>
      </c>
      <c r="G1502" s="21" t="s">
        <v>3226</v>
      </c>
      <c r="H1502" s="21" t="s">
        <v>3205</v>
      </c>
      <c r="I1502" s="21" t="s">
        <v>3206</v>
      </c>
      <c r="J1502" s="21" t="s">
        <v>67</v>
      </c>
      <c r="K1502" s="21" t="s">
        <v>12</v>
      </c>
      <c r="L1502">
        <v>1200</v>
      </c>
      <c r="M1502" s="21" t="s">
        <v>49</v>
      </c>
      <c r="N1502" s="21" t="s">
        <v>14</v>
      </c>
      <c r="O1502">
        <v>0.87649999999999995</v>
      </c>
      <c r="P1502">
        <v>1051.8</v>
      </c>
      <c r="Q1502">
        <v>31.3596</v>
      </c>
      <c r="R1502">
        <v>0.87649999999999995</v>
      </c>
      <c r="S1502">
        <v>1051.800086</v>
      </c>
      <c r="T1502" s="21" t="s">
        <v>315</v>
      </c>
      <c r="U1502">
        <v>31.3596</v>
      </c>
      <c r="V1502">
        <v>32984.03</v>
      </c>
      <c r="W1502">
        <v>2026</v>
      </c>
    </row>
    <row r="1503" spans="1:23" x14ac:dyDescent="0.25">
      <c r="A1503">
        <v>72035225</v>
      </c>
      <c r="B1503" s="2">
        <v>46042</v>
      </c>
      <c r="C1503" s="21" t="s">
        <v>2491</v>
      </c>
      <c r="D1503" s="21" t="s">
        <v>348</v>
      </c>
      <c r="E1503" s="21" t="s">
        <v>349</v>
      </c>
      <c r="F1503" s="21" t="s">
        <v>3223</v>
      </c>
      <c r="G1503" s="21" t="s">
        <v>3224</v>
      </c>
      <c r="H1503" s="21" t="s">
        <v>3199</v>
      </c>
      <c r="I1503" s="21" t="s">
        <v>3200</v>
      </c>
      <c r="J1503" s="21" t="s">
        <v>67</v>
      </c>
      <c r="K1503" s="21" t="s">
        <v>12</v>
      </c>
      <c r="L1503">
        <v>1040</v>
      </c>
      <c r="M1503" s="21" t="s">
        <v>49</v>
      </c>
      <c r="N1503" s="21" t="s">
        <v>14</v>
      </c>
      <c r="O1503">
        <v>1.6516999999999999</v>
      </c>
      <c r="P1503">
        <v>1717.768</v>
      </c>
      <c r="Q1503">
        <v>31.3596</v>
      </c>
      <c r="R1503">
        <v>1.651699</v>
      </c>
      <c r="S1503">
        <v>1717.7680829999999</v>
      </c>
      <c r="T1503" s="21" t="s">
        <v>315</v>
      </c>
      <c r="U1503">
        <v>31.3596</v>
      </c>
      <c r="V1503">
        <v>53868.52</v>
      </c>
      <c r="W1503">
        <v>2026</v>
      </c>
    </row>
    <row r="1504" spans="1:23" x14ac:dyDescent="0.25">
      <c r="A1504">
        <v>72035225</v>
      </c>
      <c r="B1504" s="2">
        <v>46042</v>
      </c>
      <c r="C1504" s="21" t="s">
        <v>2491</v>
      </c>
      <c r="D1504" s="21" t="s">
        <v>348</v>
      </c>
      <c r="E1504" s="21" t="s">
        <v>349</v>
      </c>
      <c r="F1504" s="21" t="s">
        <v>3223</v>
      </c>
      <c r="G1504" s="21" t="s">
        <v>3224</v>
      </c>
      <c r="H1504" s="21" t="s">
        <v>3199</v>
      </c>
      <c r="I1504" s="21" t="s">
        <v>3200</v>
      </c>
      <c r="J1504" s="21" t="s">
        <v>67</v>
      </c>
      <c r="K1504" s="21" t="s">
        <v>12</v>
      </c>
      <c r="L1504">
        <v>1580</v>
      </c>
      <c r="M1504" s="21" t="s">
        <v>49</v>
      </c>
      <c r="N1504" s="21" t="s">
        <v>14</v>
      </c>
      <c r="O1504">
        <v>1.6516999999999999</v>
      </c>
      <c r="P1504">
        <v>2609.6860000000001</v>
      </c>
      <c r="Q1504">
        <v>31.3596</v>
      </c>
      <c r="R1504">
        <v>1.651699</v>
      </c>
      <c r="S1504">
        <v>2609.686029</v>
      </c>
      <c r="T1504" s="21" t="s">
        <v>315</v>
      </c>
      <c r="U1504">
        <v>31.3596</v>
      </c>
      <c r="V1504">
        <v>81838.710000000006</v>
      </c>
      <c r="W1504">
        <v>2026</v>
      </c>
    </row>
    <row r="1505" spans="1:23" x14ac:dyDescent="0.25">
      <c r="A1505">
        <v>72035225</v>
      </c>
      <c r="B1505" s="2">
        <v>46042</v>
      </c>
      <c r="C1505" s="21" t="s">
        <v>2491</v>
      </c>
      <c r="D1505" s="21" t="s">
        <v>348</v>
      </c>
      <c r="E1505" s="21" t="s">
        <v>349</v>
      </c>
      <c r="F1505" s="21" t="s">
        <v>3225</v>
      </c>
      <c r="G1505" s="21" t="s">
        <v>3226</v>
      </c>
      <c r="H1505" s="21" t="s">
        <v>3199</v>
      </c>
      <c r="I1505" s="21" t="s">
        <v>3200</v>
      </c>
      <c r="J1505" s="21" t="s">
        <v>67</v>
      </c>
      <c r="K1505" s="21" t="s">
        <v>12</v>
      </c>
      <c r="L1505">
        <v>120</v>
      </c>
      <c r="M1505" s="21" t="s">
        <v>49</v>
      </c>
      <c r="N1505" s="21" t="s">
        <v>14</v>
      </c>
      <c r="O1505">
        <v>1.6516999999999999</v>
      </c>
      <c r="P1505">
        <v>198.20400000000001</v>
      </c>
      <c r="Q1505">
        <v>31.3596</v>
      </c>
      <c r="R1505">
        <v>1.651699</v>
      </c>
      <c r="S1505">
        <v>198.204058</v>
      </c>
      <c r="T1505" s="21" t="s">
        <v>315</v>
      </c>
      <c r="U1505">
        <v>31.3596</v>
      </c>
      <c r="V1505">
        <v>6215.6</v>
      </c>
      <c r="W1505">
        <v>2026</v>
      </c>
    </row>
    <row r="1506" spans="1:23" x14ac:dyDescent="0.25">
      <c r="A1506">
        <v>72035226</v>
      </c>
      <c r="B1506" s="2">
        <v>46042</v>
      </c>
      <c r="C1506" s="21" t="s">
        <v>2491</v>
      </c>
      <c r="D1506" s="21" t="s">
        <v>348</v>
      </c>
      <c r="E1506" s="21" t="s">
        <v>349</v>
      </c>
      <c r="F1506" s="21" t="s">
        <v>3225</v>
      </c>
      <c r="G1506" s="21" t="s">
        <v>3226</v>
      </c>
      <c r="H1506" s="21" t="s">
        <v>3205</v>
      </c>
      <c r="I1506" s="21" t="s">
        <v>3206</v>
      </c>
      <c r="J1506" s="21" t="s">
        <v>67</v>
      </c>
      <c r="K1506" s="21" t="s">
        <v>12</v>
      </c>
      <c r="L1506">
        <v>1040</v>
      </c>
      <c r="M1506" s="21" t="s">
        <v>49</v>
      </c>
      <c r="N1506" s="21" t="s">
        <v>14</v>
      </c>
      <c r="O1506">
        <v>0.87649999999999995</v>
      </c>
      <c r="P1506">
        <v>911.56</v>
      </c>
      <c r="Q1506">
        <v>31.3596</v>
      </c>
      <c r="R1506">
        <v>0.87649999999999995</v>
      </c>
      <c r="S1506">
        <v>911.56009600000004</v>
      </c>
      <c r="T1506" s="21" t="s">
        <v>315</v>
      </c>
      <c r="U1506">
        <v>31.3596</v>
      </c>
      <c r="V1506">
        <v>28586.16</v>
      </c>
      <c r="W1506">
        <v>2026</v>
      </c>
    </row>
    <row r="1507" spans="1:23" x14ac:dyDescent="0.25">
      <c r="A1507">
        <v>72035229</v>
      </c>
      <c r="B1507" s="2">
        <v>46042</v>
      </c>
      <c r="C1507" s="21" t="s">
        <v>2491</v>
      </c>
      <c r="D1507" s="21" t="s">
        <v>348</v>
      </c>
      <c r="E1507" s="21" t="s">
        <v>349</v>
      </c>
      <c r="F1507" s="21" t="s">
        <v>3225</v>
      </c>
      <c r="G1507" s="21" t="s">
        <v>3226</v>
      </c>
      <c r="H1507" s="21" t="s">
        <v>3203</v>
      </c>
      <c r="I1507" s="21" t="s">
        <v>3204</v>
      </c>
      <c r="J1507" s="21" t="s">
        <v>67</v>
      </c>
      <c r="K1507" s="21" t="s">
        <v>12</v>
      </c>
      <c r="L1507">
        <v>2520</v>
      </c>
      <c r="M1507" s="21" t="s">
        <v>49</v>
      </c>
      <c r="N1507" s="21" t="s">
        <v>14</v>
      </c>
      <c r="O1507">
        <v>0.87649999999999995</v>
      </c>
      <c r="P1507">
        <v>2208.7800000000002</v>
      </c>
      <c r="Q1507">
        <v>31.3596</v>
      </c>
      <c r="R1507">
        <v>0.87649999999999995</v>
      </c>
      <c r="S1507">
        <v>2208.7800860000002</v>
      </c>
      <c r="T1507" s="21" t="s">
        <v>315</v>
      </c>
      <c r="U1507">
        <v>31.3596</v>
      </c>
      <c r="V1507">
        <v>69266.460000000006</v>
      </c>
      <c r="W1507">
        <v>2026</v>
      </c>
    </row>
    <row r="1508" spans="1:23" x14ac:dyDescent="0.25">
      <c r="A1508">
        <v>72035230</v>
      </c>
      <c r="B1508" s="2">
        <v>46042</v>
      </c>
      <c r="C1508" s="21" t="s">
        <v>2491</v>
      </c>
      <c r="D1508" s="21" t="s">
        <v>348</v>
      </c>
      <c r="E1508" s="21" t="s">
        <v>349</v>
      </c>
      <c r="F1508" s="21" t="s">
        <v>3225</v>
      </c>
      <c r="G1508" s="21" t="s">
        <v>3226</v>
      </c>
      <c r="H1508" s="21" t="s">
        <v>3199</v>
      </c>
      <c r="I1508" s="21" t="s">
        <v>3200</v>
      </c>
      <c r="J1508" s="21" t="s">
        <v>67</v>
      </c>
      <c r="K1508" s="21" t="s">
        <v>12</v>
      </c>
      <c r="L1508">
        <v>960</v>
      </c>
      <c r="M1508" s="21" t="s">
        <v>49</v>
      </c>
      <c r="N1508" s="21" t="s">
        <v>14</v>
      </c>
      <c r="O1508">
        <v>1.6516999999999999</v>
      </c>
      <c r="P1508">
        <v>1585.63</v>
      </c>
      <c r="Q1508">
        <v>31.3596</v>
      </c>
      <c r="R1508">
        <v>1.651699</v>
      </c>
      <c r="S1508">
        <v>1585.6299180000001</v>
      </c>
      <c r="T1508" s="21" t="s">
        <v>315</v>
      </c>
      <c r="U1508">
        <v>31.3596</v>
      </c>
      <c r="V1508">
        <v>49724.72</v>
      </c>
      <c r="W1508">
        <v>2026</v>
      </c>
    </row>
    <row r="1509" spans="1:23" x14ac:dyDescent="0.25">
      <c r="A1509">
        <v>72035231</v>
      </c>
      <c r="B1509" s="2">
        <v>46042</v>
      </c>
      <c r="C1509" s="21" t="s">
        <v>2491</v>
      </c>
      <c r="D1509" s="21" t="s">
        <v>348</v>
      </c>
      <c r="E1509" s="21" t="s">
        <v>349</v>
      </c>
      <c r="F1509" s="21" t="s">
        <v>3225</v>
      </c>
      <c r="G1509" s="21" t="s">
        <v>3226</v>
      </c>
      <c r="H1509" s="21" t="s">
        <v>3205</v>
      </c>
      <c r="I1509" s="21" t="s">
        <v>3206</v>
      </c>
      <c r="J1509" s="21" t="s">
        <v>67</v>
      </c>
      <c r="K1509" s="21" t="s">
        <v>12</v>
      </c>
      <c r="L1509">
        <v>1600</v>
      </c>
      <c r="M1509" s="21" t="s">
        <v>49</v>
      </c>
      <c r="N1509" s="21" t="s">
        <v>14</v>
      </c>
      <c r="O1509">
        <v>0.87649999999999995</v>
      </c>
      <c r="P1509">
        <v>1402.4</v>
      </c>
      <c r="Q1509">
        <v>31.3596</v>
      </c>
      <c r="R1509">
        <v>0.87649999999999995</v>
      </c>
      <c r="S1509">
        <v>1402.399903</v>
      </c>
      <c r="T1509" s="21" t="s">
        <v>315</v>
      </c>
      <c r="U1509">
        <v>31.3596</v>
      </c>
      <c r="V1509">
        <v>43978.7</v>
      </c>
      <c r="W1509">
        <v>2026</v>
      </c>
    </row>
    <row r="1510" spans="1:23" x14ac:dyDescent="0.25">
      <c r="A1510">
        <v>72035235</v>
      </c>
      <c r="B1510" s="2">
        <v>46042</v>
      </c>
      <c r="C1510" s="21" t="s">
        <v>2491</v>
      </c>
      <c r="D1510" s="21" t="s">
        <v>348</v>
      </c>
      <c r="E1510" s="21" t="s">
        <v>349</v>
      </c>
      <c r="F1510" s="21" t="s">
        <v>3225</v>
      </c>
      <c r="G1510" s="21" t="s">
        <v>3226</v>
      </c>
      <c r="H1510" s="21" t="s">
        <v>3205</v>
      </c>
      <c r="I1510" s="21" t="s">
        <v>3206</v>
      </c>
      <c r="J1510" s="21" t="s">
        <v>67</v>
      </c>
      <c r="K1510" s="21" t="s">
        <v>12</v>
      </c>
      <c r="L1510">
        <v>400</v>
      </c>
      <c r="M1510" s="21" t="s">
        <v>49</v>
      </c>
      <c r="N1510" s="21" t="s">
        <v>14</v>
      </c>
      <c r="O1510">
        <v>0.87649999999999995</v>
      </c>
      <c r="P1510">
        <v>350.6</v>
      </c>
      <c r="Q1510">
        <v>31.3596</v>
      </c>
      <c r="R1510">
        <v>0.87649999999999995</v>
      </c>
      <c r="S1510">
        <v>350.60013500000002</v>
      </c>
      <c r="T1510" s="21" t="s">
        <v>315</v>
      </c>
      <c r="U1510">
        <v>31.3596</v>
      </c>
      <c r="V1510">
        <v>10994.68</v>
      </c>
      <c r="W1510">
        <v>2026</v>
      </c>
    </row>
    <row r="1511" spans="1:23" x14ac:dyDescent="0.25">
      <c r="A1511">
        <v>72035244</v>
      </c>
      <c r="B1511" s="2">
        <v>46042</v>
      </c>
      <c r="C1511" s="21" t="s">
        <v>2491</v>
      </c>
      <c r="D1511" s="21" t="s">
        <v>348</v>
      </c>
      <c r="E1511" s="21" t="s">
        <v>349</v>
      </c>
      <c r="F1511" s="21" t="s">
        <v>3225</v>
      </c>
      <c r="G1511" s="21" t="s">
        <v>3226</v>
      </c>
      <c r="H1511" s="21" t="s">
        <v>3213</v>
      </c>
      <c r="I1511" s="21" t="s">
        <v>3214</v>
      </c>
      <c r="J1511" s="21" t="s">
        <v>67</v>
      </c>
      <c r="K1511" s="21" t="s">
        <v>12</v>
      </c>
      <c r="L1511">
        <v>1000</v>
      </c>
      <c r="M1511" s="21" t="s">
        <v>49</v>
      </c>
      <c r="N1511" s="21" t="s">
        <v>14</v>
      </c>
      <c r="O1511">
        <v>0.80679999999999996</v>
      </c>
      <c r="P1511">
        <v>806.8</v>
      </c>
      <c r="Q1511">
        <v>31.3596</v>
      </c>
      <c r="R1511">
        <v>0.80679999999999996</v>
      </c>
      <c r="S1511">
        <v>806.80015000000003</v>
      </c>
      <c r="T1511" s="21" t="s">
        <v>315</v>
      </c>
      <c r="U1511">
        <v>31.3596</v>
      </c>
      <c r="V1511">
        <v>25300.93</v>
      </c>
      <c r="W1511">
        <v>2026</v>
      </c>
    </row>
    <row r="1512" spans="1:23" x14ac:dyDescent="0.25">
      <c r="A1512">
        <v>72033488</v>
      </c>
      <c r="B1512" s="2">
        <v>46027</v>
      </c>
      <c r="C1512" s="21" t="s">
        <v>2438</v>
      </c>
      <c r="D1512" s="21" t="s">
        <v>68</v>
      </c>
      <c r="E1512" s="21" t="s">
        <v>69</v>
      </c>
      <c r="F1512" s="21" t="s">
        <v>2975</v>
      </c>
      <c r="G1512" s="21" t="s">
        <v>2976</v>
      </c>
      <c r="H1512" s="21" t="s">
        <v>902</v>
      </c>
      <c r="I1512" s="21" t="s">
        <v>903</v>
      </c>
      <c r="J1512" s="21" t="s">
        <v>108</v>
      </c>
      <c r="K1512" s="21" t="s">
        <v>32</v>
      </c>
      <c r="L1512">
        <v>5000</v>
      </c>
      <c r="M1512" s="21" t="s">
        <v>49</v>
      </c>
      <c r="N1512" s="21" t="s">
        <v>14</v>
      </c>
      <c r="O1512">
        <v>2.7067999999999999</v>
      </c>
      <c r="P1512">
        <v>13534</v>
      </c>
      <c r="Q1512">
        <v>31.591200000000001</v>
      </c>
      <c r="R1512">
        <v>2.7067990000000002</v>
      </c>
      <c r="S1512">
        <v>13533.999974</v>
      </c>
      <c r="T1512" s="21" t="s">
        <v>315</v>
      </c>
      <c r="U1512">
        <v>31.591200000000001</v>
      </c>
      <c r="V1512">
        <v>427555.3</v>
      </c>
      <c r="W1512">
        <v>2026</v>
      </c>
    </row>
    <row r="1513" spans="1:23" x14ac:dyDescent="0.25">
      <c r="A1513">
        <v>72034354</v>
      </c>
      <c r="B1513" s="2">
        <v>46027</v>
      </c>
      <c r="C1513" s="21" t="s">
        <v>2443</v>
      </c>
      <c r="D1513" s="21" t="s">
        <v>46</v>
      </c>
      <c r="E1513" s="21" t="s">
        <v>47</v>
      </c>
      <c r="F1513" s="21" t="s">
        <v>3063</v>
      </c>
      <c r="G1513" s="21" t="s">
        <v>3064</v>
      </c>
      <c r="H1513" s="21" t="s">
        <v>771</v>
      </c>
      <c r="I1513" s="21" t="s">
        <v>772</v>
      </c>
      <c r="J1513" s="21" t="s">
        <v>163</v>
      </c>
      <c r="K1513" s="21" t="s">
        <v>12</v>
      </c>
      <c r="L1513">
        <v>2750</v>
      </c>
      <c r="M1513" s="21" t="s">
        <v>49</v>
      </c>
      <c r="N1513" s="21" t="s">
        <v>14</v>
      </c>
      <c r="O1513">
        <v>0.29509999999999997</v>
      </c>
      <c r="P1513">
        <v>811.52499999999998</v>
      </c>
      <c r="Q1513">
        <v>31.591200000000001</v>
      </c>
      <c r="R1513">
        <v>0.295099</v>
      </c>
      <c r="S1513">
        <v>811.52504399999998</v>
      </c>
      <c r="T1513" s="21" t="s">
        <v>315</v>
      </c>
      <c r="U1513">
        <v>31.591200000000001</v>
      </c>
      <c r="V1513">
        <v>25637.05</v>
      </c>
      <c r="W1513">
        <v>2026</v>
      </c>
    </row>
    <row r="1514" spans="1:23" x14ac:dyDescent="0.25">
      <c r="A1514">
        <v>72034408</v>
      </c>
      <c r="B1514" s="2">
        <v>46027</v>
      </c>
      <c r="C1514" s="21" t="s">
        <v>2446</v>
      </c>
      <c r="D1514" s="21" t="s">
        <v>46</v>
      </c>
      <c r="E1514" s="21" t="s">
        <v>47</v>
      </c>
      <c r="F1514" s="21" t="s">
        <v>3063</v>
      </c>
      <c r="G1514" s="21" t="s">
        <v>3064</v>
      </c>
      <c r="H1514" s="21" t="s">
        <v>2162</v>
      </c>
      <c r="I1514" s="21" t="s">
        <v>2163</v>
      </c>
      <c r="J1514" s="21" t="s">
        <v>50</v>
      </c>
      <c r="K1514" s="21" t="s">
        <v>12</v>
      </c>
      <c r="L1514">
        <v>1000</v>
      </c>
      <c r="M1514" s="21" t="s">
        <v>49</v>
      </c>
      <c r="N1514" s="21" t="s">
        <v>14</v>
      </c>
      <c r="O1514">
        <v>0.53139999999999998</v>
      </c>
      <c r="P1514">
        <v>531.4</v>
      </c>
      <c r="Q1514">
        <v>31.591200000000001</v>
      </c>
      <c r="R1514">
        <v>0.53139899999999995</v>
      </c>
      <c r="S1514">
        <v>531.39988300000005</v>
      </c>
      <c r="T1514" s="21" t="s">
        <v>315</v>
      </c>
      <c r="U1514">
        <v>31.591200000000001</v>
      </c>
      <c r="V1514">
        <v>16787.560000000001</v>
      </c>
      <c r="W1514">
        <v>2026</v>
      </c>
    </row>
    <row r="1515" spans="1:23" x14ac:dyDescent="0.25">
      <c r="A1515">
        <v>72034891</v>
      </c>
      <c r="B1515" s="2">
        <v>46027</v>
      </c>
      <c r="C1515" s="21" t="s">
        <v>2493</v>
      </c>
      <c r="D1515" s="21" t="s">
        <v>46</v>
      </c>
      <c r="E1515" s="21" t="s">
        <v>47</v>
      </c>
      <c r="F1515" s="21" t="s">
        <v>3065</v>
      </c>
      <c r="G1515" s="21" t="s">
        <v>3066</v>
      </c>
      <c r="H1515" s="21" t="s">
        <v>497</v>
      </c>
      <c r="I1515" s="21" t="s">
        <v>498</v>
      </c>
      <c r="J1515" s="21" t="s">
        <v>50</v>
      </c>
      <c r="K1515" s="21" t="s">
        <v>48</v>
      </c>
      <c r="L1515">
        <v>3530</v>
      </c>
      <c r="M1515" s="21" t="s">
        <v>49</v>
      </c>
      <c r="N1515" s="21" t="s">
        <v>14</v>
      </c>
      <c r="O1515">
        <v>0.33839999999999998</v>
      </c>
      <c r="P1515">
        <v>1194.55</v>
      </c>
      <c r="Q1515">
        <v>31.591200000000001</v>
      </c>
      <c r="R1515">
        <v>0.33839900000000001</v>
      </c>
      <c r="S1515">
        <v>1194.550064</v>
      </c>
      <c r="T1515" s="21" t="s">
        <v>315</v>
      </c>
      <c r="U1515">
        <v>31.591200000000001</v>
      </c>
      <c r="V1515">
        <v>37737.269999999997</v>
      </c>
      <c r="W1515">
        <v>2026</v>
      </c>
    </row>
    <row r="1516" spans="1:23" x14ac:dyDescent="0.25">
      <c r="A1516">
        <v>72034948</v>
      </c>
      <c r="B1516" s="2">
        <v>46027</v>
      </c>
      <c r="C1516" s="21" t="s">
        <v>2497</v>
      </c>
      <c r="D1516" s="21" t="s">
        <v>46</v>
      </c>
      <c r="E1516" s="21" t="s">
        <v>47</v>
      </c>
      <c r="F1516" s="21" t="s">
        <v>3065</v>
      </c>
      <c r="G1516" s="21" t="s">
        <v>3066</v>
      </c>
      <c r="H1516" s="21" t="s">
        <v>1719</v>
      </c>
      <c r="I1516" s="21" t="s">
        <v>1720</v>
      </c>
      <c r="J1516" s="21" t="s">
        <v>136</v>
      </c>
      <c r="K1516" s="21" t="s">
        <v>48</v>
      </c>
      <c r="L1516">
        <v>4030</v>
      </c>
      <c r="M1516" s="21" t="s">
        <v>49</v>
      </c>
      <c r="N1516" s="21" t="s">
        <v>14</v>
      </c>
      <c r="O1516">
        <v>0.14349999999999999</v>
      </c>
      <c r="P1516">
        <v>578.30999999999995</v>
      </c>
      <c r="Q1516">
        <v>31.591200000000001</v>
      </c>
      <c r="R1516">
        <v>0.14349999999999999</v>
      </c>
      <c r="S1516">
        <v>578.31009900000004</v>
      </c>
      <c r="T1516" s="21" t="s">
        <v>315</v>
      </c>
      <c r="U1516">
        <v>31.591200000000001</v>
      </c>
      <c r="V1516">
        <v>18269.509999999998</v>
      </c>
      <c r="W1516">
        <v>2026</v>
      </c>
    </row>
    <row r="1517" spans="1:23" x14ac:dyDescent="0.25">
      <c r="A1517">
        <v>72035047</v>
      </c>
      <c r="B1517" s="2">
        <v>46027</v>
      </c>
      <c r="C1517" s="21" t="s">
        <v>2485</v>
      </c>
      <c r="D1517" s="21" t="s">
        <v>46</v>
      </c>
      <c r="E1517" s="21" t="s">
        <v>47</v>
      </c>
      <c r="F1517" s="21" t="s">
        <v>3063</v>
      </c>
      <c r="G1517" s="21" t="s">
        <v>3064</v>
      </c>
      <c r="H1517" s="21" t="s">
        <v>3067</v>
      </c>
      <c r="I1517" s="21" t="s">
        <v>3068</v>
      </c>
      <c r="J1517" s="21" t="s">
        <v>163</v>
      </c>
      <c r="K1517" s="21" t="s">
        <v>12</v>
      </c>
      <c r="L1517">
        <v>3000</v>
      </c>
      <c r="M1517" s="21" t="s">
        <v>49</v>
      </c>
      <c r="N1517" s="21" t="s">
        <v>14</v>
      </c>
      <c r="O1517">
        <v>0.29509999999999997</v>
      </c>
      <c r="P1517">
        <v>885.3</v>
      </c>
      <c r="Q1517">
        <v>31.591200000000001</v>
      </c>
      <c r="R1517">
        <v>0.295099</v>
      </c>
      <c r="S1517">
        <v>885.30002000000002</v>
      </c>
      <c r="T1517" s="21" t="s">
        <v>315</v>
      </c>
      <c r="U1517">
        <v>31.591200000000001</v>
      </c>
      <c r="V1517">
        <v>27967.69</v>
      </c>
      <c r="W1517">
        <v>2026</v>
      </c>
    </row>
    <row r="1518" spans="1:23" x14ac:dyDescent="0.25">
      <c r="A1518">
        <v>72035047</v>
      </c>
      <c r="B1518" s="2">
        <v>46027</v>
      </c>
      <c r="C1518" s="21" t="s">
        <v>2485</v>
      </c>
      <c r="D1518" s="21" t="s">
        <v>46</v>
      </c>
      <c r="E1518" s="21" t="s">
        <v>47</v>
      </c>
      <c r="F1518" s="21" t="s">
        <v>3063</v>
      </c>
      <c r="G1518" s="21" t="s">
        <v>3064</v>
      </c>
      <c r="H1518" s="21" t="s">
        <v>3069</v>
      </c>
      <c r="I1518" s="21" t="s">
        <v>3070</v>
      </c>
      <c r="J1518" s="21" t="s">
        <v>163</v>
      </c>
      <c r="K1518" s="21" t="s">
        <v>12</v>
      </c>
      <c r="L1518">
        <v>3000</v>
      </c>
      <c r="M1518" s="21" t="s">
        <v>49</v>
      </c>
      <c r="N1518" s="21" t="s">
        <v>14</v>
      </c>
      <c r="O1518">
        <v>0.29509999999999997</v>
      </c>
      <c r="P1518">
        <v>885.3</v>
      </c>
      <c r="Q1518">
        <v>31.591200000000001</v>
      </c>
      <c r="R1518">
        <v>0.295099</v>
      </c>
      <c r="S1518">
        <v>885.30002000000002</v>
      </c>
      <c r="T1518" s="21" t="s">
        <v>315</v>
      </c>
      <c r="U1518">
        <v>31.591200000000001</v>
      </c>
      <c r="V1518">
        <v>27967.69</v>
      </c>
      <c r="W1518">
        <v>2026</v>
      </c>
    </row>
    <row r="1519" spans="1:23" x14ac:dyDescent="0.25">
      <c r="A1519">
        <v>72035375</v>
      </c>
      <c r="B1519" s="2">
        <v>46027</v>
      </c>
      <c r="C1519" s="21" t="s">
        <v>2499</v>
      </c>
      <c r="D1519" s="21" t="s">
        <v>46</v>
      </c>
      <c r="E1519" s="21" t="s">
        <v>47</v>
      </c>
      <c r="F1519" s="21" t="s">
        <v>3063</v>
      </c>
      <c r="G1519" s="21" t="s">
        <v>3064</v>
      </c>
      <c r="H1519" s="21" t="s">
        <v>1059</v>
      </c>
      <c r="I1519" s="21" t="s">
        <v>1060</v>
      </c>
      <c r="J1519" s="21" t="s">
        <v>50</v>
      </c>
      <c r="K1519" s="21" t="s">
        <v>12</v>
      </c>
      <c r="L1519">
        <v>6800</v>
      </c>
      <c r="M1519" s="21" t="s">
        <v>49</v>
      </c>
      <c r="N1519" s="21" t="s">
        <v>14</v>
      </c>
      <c r="O1519">
        <v>0.59940000000000004</v>
      </c>
      <c r="P1519">
        <v>4075.92</v>
      </c>
      <c r="Q1519">
        <v>31.591200000000001</v>
      </c>
      <c r="R1519">
        <v>0.59940000000000004</v>
      </c>
      <c r="S1519">
        <v>4075.9198759999999</v>
      </c>
      <c r="T1519" s="21" t="s">
        <v>315</v>
      </c>
      <c r="U1519">
        <v>31.591200000000001</v>
      </c>
      <c r="V1519">
        <v>128763.2</v>
      </c>
      <c r="W1519">
        <v>2026</v>
      </c>
    </row>
    <row r="1520" spans="1:23" x14ac:dyDescent="0.25">
      <c r="A1520">
        <v>72035376</v>
      </c>
      <c r="B1520" s="2">
        <v>46027</v>
      </c>
      <c r="C1520" s="21" t="s">
        <v>2499</v>
      </c>
      <c r="D1520" s="21" t="s">
        <v>46</v>
      </c>
      <c r="E1520" s="21" t="s">
        <v>47</v>
      </c>
      <c r="F1520" s="21" t="s">
        <v>3063</v>
      </c>
      <c r="G1520" s="21" t="s">
        <v>3064</v>
      </c>
      <c r="H1520" s="21" t="s">
        <v>3083</v>
      </c>
      <c r="I1520" s="21" t="s">
        <v>3084</v>
      </c>
      <c r="J1520" s="21" t="s">
        <v>50</v>
      </c>
      <c r="K1520" s="21" t="s">
        <v>12</v>
      </c>
      <c r="L1520">
        <v>800</v>
      </c>
      <c r="M1520" s="21" t="s">
        <v>49</v>
      </c>
      <c r="N1520" s="21" t="s">
        <v>14</v>
      </c>
      <c r="O1520">
        <v>0.56210000000000004</v>
      </c>
      <c r="P1520">
        <v>449.68099999999998</v>
      </c>
      <c r="Q1520">
        <v>31.591200000000001</v>
      </c>
      <c r="R1520">
        <v>0.56209900000000002</v>
      </c>
      <c r="S1520">
        <v>449.68092300000001</v>
      </c>
      <c r="T1520" s="21" t="s">
        <v>315</v>
      </c>
      <c r="U1520">
        <v>31.591200000000001</v>
      </c>
      <c r="V1520">
        <v>14205.96</v>
      </c>
      <c r="W1520">
        <v>2026</v>
      </c>
    </row>
    <row r="1521" spans="1:23" x14ac:dyDescent="0.25">
      <c r="A1521">
        <v>72035527</v>
      </c>
      <c r="B1521" s="2">
        <v>46027</v>
      </c>
      <c r="C1521" s="21" t="s">
        <v>2500</v>
      </c>
      <c r="D1521" s="21" t="s">
        <v>46</v>
      </c>
      <c r="E1521" s="21" t="s">
        <v>47</v>
      </c>
      <c r="F1521" s="21" t="s">
        <v>3063</v>
      </c>
      <c r="G1521" s="21" t="s">
        <v>3064</v>
      </c>
      <c r="H1521" s="21" t="s">
        <v>1507</v>
      </c>
      <c r="I1521" s="21" t="s">
        <v>775</v>
      </c>
      <c r="J1521" s="21" t="s">
        <v>341</v>
      </c>
      <c r="K1521" s="21" t="s">
        <v>12</v>
      </c>
      <c r="L1521">
        <v>1010</v>
      </c>
      <c r="M1521" s="21" t="s">
        <v>49</v>
      </c>
      <c r="N1521" s="21" t="s">
        <v>14</v>
      </c>
      <c r="O1521">
        <v>0.26040000000000002</v>
      </c>
      <c r="P1521">
        <v>263.00400000000002</v>
      </c>
      <c r="Q1521">
        <v>31.591200000000001</v>
      </c>
      <c r="R1521">
        <v>0.26040000000000002</v>
      </c>
      <c r="S1521">
        <v>263.00393700000001</v>
      </c>
      <c r="T1521" s="21" t="s">
        <v>315</v>
      </c>
      <c r="U1521">
        <v>31.591200000000001</v>
      </c>
      <c r="V1521">
        <v>8308.61</v>
      </c>
      <c r="W1521">
        <v>2026</v>
      </c>
    </row>
    <row r="1522" spans="1:23" x14ac:dyDescent="0.25">
      <c r="A1522">
        <v>72035589</v>
      </c>
      <c r="B1522" s="2">
        <v>46027</v>
      </c>
      <c r="C1522" s="21" t="s">
        <v>2495</v>
      </c>
      <c r="D1522" s="21" t="s">
        <v>46</v>
      </c>
      <c r="E1522" s="21" t="s">
        <v>47</v>
      </c>
      <c r="F1522" s="21" t="s">
        <v>3063</v>
      </c>
      <c r="G1522" s="21" t="s">
        <v>3064</v>
      </c>
      <c r="H1522" s="21" t="s">
        <v>61</v>
      </c>
      <c r="I1522" s="21" t="s">
        <v>1001</v>
      </c>
      <c r="J1522" s="21" t="s">
        <v>55</v>
      </c>
      <c r="K1522" s="21" t="s">
        <v>12</v>
      </c>
      <c r="L1522">
        <v>10000</v>
      </c>
      <c r="M1522" s="21" t="s">
        <v>49</v>
      </c>
      <c r="N1522" s="21" t="s">
        <v>14</v>
      </c>
      <c r="O1522">
        <v>0.12139999999999999</v>
      </c>
      <c r="P1522">
        <v>1214</v>
      </c>
      <c r="Q1522">
        <v>31.591200000000001</v>
      </c>
      <c r="R1522">
        <v>0.12139900000000001</v>
      </c>
      <c r="S1522">
        <v>1214.0001010000001</v>
      </c>
      <c r="T1522" s="21" t="s">
        <v>315</v>
      </c>
      <c r="U1522">
        <v>31.591200000000001</v>
      </c>
      <c r="V1522">
        <v>38351.72</v>
      </c>
      <c r="W1522">
        <v>2026</v>
      </c>
    </row>
    <row r="1523" spans="1:23" x14ac:dyDescent="0.25">
      <c r="A1523">
        <v>72035792</v>
      </c>
      <c r="B1523" s="2">
        <v>46027</v>
      </c>
      <c r="C1523" s="21" t="s">
        <v>2517</v>
      </c>
      <c r="D1523" s="21" t="s">
        <v>46</v>
      </c>
      <c r="E1523" s="21" t="s">
        <v>47</v>
      </c>
      <c r="F1523" s="21" t="s">
        <v>3065</v>
      </c>
      <c r="G1523" s="21" t="s">
        <v>3066</v>
      </c>
      <c r="H1523" s="21" t="s">
        <v>2158</v>
      </c>
      <c r="I1523" s="21" t="s">
        <v>2159</v>
      </c>
      <c r="J1523" s="21" t="s">
        <v>55</v>
      </c>
      <c r="K1523" s="21" t="s">
        <v>48</v>
      </c>
      <c r="L1523">
        <v>1900</v>
      </c>
      <c r="M1523" s="21" t="s">
        <v>49</v>
      </c>
      <c r="N1523" s="21" t="s">
        <v>14</v>
      </c>
      <c r="O1523">
        <v>0.56830000000000003</v>
      </c>
      <c r="P1523">
        <v>1079.77</v>
      </c>
      <c r="Q1523">
        <v>31.591200000000001</v>
      </c>
      <c r="R1523">
        <v>0.56830000000000003</v>
      </c>
      <c r="S1523">
        <v>1079.7699990000001</v>
      </c>
      <c r="T1523" s="21" t="s">
        <v>315</v>
      </c>
      <c r="U1523">
        <v>31.591200000000001</v>
      </c>
      <c r="V1523">
        <v>34111.230000000003</v>
      </c>
      <c r="W1523">
        <v>2026</v>
      </c>
    </row>
    <row r="1524" spans="1:23" x14ac:dyDescent="0.25">
      <c r="A1524">
        <v>72036425</v>
      </c>
      <c r="B1524" s="2">
        <v>46027</v>
      </c>
      <c r="C1524" s="21" t="s">
        <v>2551</v>
      </c>
      <c r="D1524" s="21" t="s">
        <v>46</v>
      </c>
      <c r="E1524" s="21" t="s">
        <v>47</v>
      </c>
      <c r="F1524" s="21" t="s">
        <v>3063</v>
      </c>
      <c r="G1524" s="21" t="s">
        <v>3064</v>
      </c>
      <c r="H1524" s="21" t="s">
        <v>629</v>
      </c>
      <c r="I1524" s="21" t="s">
        <v>630</v>
      </c>
      <c r="J1524" s="21" t="s">
        <v>55</v>
      </c>
      <c r="K1524" s="21" t="s">
        <v>12</v>
      </c>
      <c r="L1524">
        <v>2600</v>
      </c>
      <c r="M1524" s="21" t="s">
        <v>49</v>
      </c>
      <c r="N1524" s="21" t="s">
        <v>14</v>
      </c>
      <c r="O1524">
        <v>0.22969999999999999</v>
      </c>
      <c r="P1524">
        <v>597.22</v>
      </c>
      <c r="Q1524">
        <v>31.591200000000001</v>
      </c>
      <c r="R1524">
        <v>0.22969999999999999</v>
      </c>
      <c r="S1524">
        <v>597.22011099999997</v>
      </c>
      <c r="T1524" s="21" t="s">
        <v>315</v>
      </c>
      <c r="U1524">
        <v>31.591200000000001</v>
      </c>
      <c r="V1524">
        <v>18866.900000000001</v>
      </c>
      <c r="W1524">
        <v>2026</v>
      </c>
    </row>
    <row r="1525" spans="1:23" x14ac:dyDescent="0.25">
      <c r="A1525">
        <v>72036425</v>
      </c>
      <c r="B1525" s="2">
        <v>46027</v>
      </c>
      <c r="C1525" s="21" t="s">
        <v>2551</v>
      </c>
      <c r="D1525" s="21" t="s">
        <v>46</v>
      </c>
      <c r="E1525" s="21" t="s">
        <v>47</v>
      </c>
      <c r="F1525" s="21" t="s">
        <v>3063</v>
      </c>
      <c r="G1525" s="21" t="s">
        <v>3064</v>
      </c>
      <c r="H1525" s="21" t="s">
        <v>644</v>
      </c>
      <c r="I1525" s="21" t="s">
        <v>645</v>
      </c>
      <c r="J1525" s="21" t="s">
        <v>56</v>
      </c>
      <c r="K1525" s="21" t="s">
        <v>12</v>
      </c>
      <c r="L1525">
        <v>3000</v>
      </c>
      <c r="M1525" s="21" t="s">
        <v>49</v>
      </c>
      <c r="N1525" s="21" t="s">
        <v>14</v>
      </c>
      <c r="O1525">
        <v>0.37430000000000002</v>
      </c>
      <c r="P1525">
        <v>1122.9000000000001</v>
      </c>
      <c r="Q1525">
        <v>31.591200000000001</v>
      </c>
      <c r="R1525">
        <v>0.37430000000000002</v>
      </c>
      <c r="S1525">
        <v>1122.900048</v>
      </c>
      <c r="T1525" s="21" t="s">
        <v>315</v>
      </c>
      <c r="U1525">
        <v>31.591200000000001</v>
      </c>
      <c r="V1525">
        <v>35473.760000000002</v>
      </c>
      <c r="W1525">
        <v>2026</v>
      </c>
    </row>
    <row r="1526" spans="1:23" x14ac:dyDescent="0.25">
      <c r="A1526">
        <v>72036426</v>
      </c>
      <c r="B1526" s="2">
        <v>46027</v>
      </c>
      <c r="C1526" s="21" t="s">
        <v>2551</v>
      </c>
      <c r="D1526" s="21" t="s">
        <v>46</v>
      </c>
      <c r="E1526" s="21" t="s">
        <v>47</v>
      </c>
      <c r="F1526" s="21" t="s">
        <v>3063</v>
      </c>
      <c r="G1526" s="21" t="s">
        <v>3064</v>
      </c>
      <c r="H1526" s="21" t="s">
        <v>629</v>
      </c>
      <c r="I1526" s="21" t="s">
        <v>630</v>
      </c>
      <c r="J1526" s="21" t="s">
        <v>55</v>
      </c>
      <c r="K1526" s="21" t="s">
        <v>12</v>
      </c>
      <c r="L1526">
        <v>2000</v>
      </c>
      <c r="M1526" s="21" t="s">
        <v>49</v>
      </c>
      <c r="N1526" s="21" t="s">
        <v>14</v>
      </c>
      <c r="O1526">
        <v>0.22969999999999999</v>
      </c>
      <c r="P1526">
        <v>459.4</v>
      </c>
      <c r="Q1526">
        <v>31.591200000000001</v>
      </c>
      <c r="R1526">
        <v>0.22969999999999999</v>
      </c>
      <c r="S1526">
        <v>459.40008599999999</v>
      </c>
      <c r="T1526" s="21" t="s">
        <v>315</v>
      </c>
      <c r="U1526">
        <v>31.591200000000001</v>
      </c>
      <c r="V1526">
        <v>14513</v>
      </c>
      <c r="W1526">
        <v>2026</v>
      </c>
    </row>
    <row r="1527" spans="1:23" x14ac:dyDescent="0.25">
      <c r="A1527">
        <v>72036427</v>
      </c>
      <c r="B1527" s="2">
        <v>46027</v>
      </c>
      <c r="C1527" s="21" t="s">
        <v>2551</v>
      </c>
      <c r="D1527" s="21" t="s">
        <v>46</v>
      </c>
      <c r="E1527" s="21" t="s">
        <v>47</v>
      </c>
      <c r="F1527" s="21" t="s">
        <v>3063</v>
      </c>
      <c r="G1527" s="21" t="s">
        <v>3064</v>
      </c>
      <c r="H1527" s="21" t="s">
        <v>570</v>
      </c>
      <c r="I1527" s="21" t="s">
        <v>571</v>
      </c>
      <c r="J1527" s="21" t="s">
        <v>50</v>
      </c>
      <c r="K1527" s="21" t="s">
        <v>12</v>
      </c>
      <c r="L1527">
        <v>350</v>
      </c>
      <c r="M1527" s="21" t="s">
        <v>49</v>
      </c>
      <c r="N1527" s="21" t="s">
        <v>14</v>
      </c>
      <c r="O1527">
        <v>0.53139999999999998</v>
      </c>
      <c r="P1527">
        <v>185.99</v>
      </c>
      <c r="Q1527">
        <v>31.591200000000001</v>
      </c>
      <c r="R1527">
        <v>0.53139899999999995</v>
      </c>
      <c r="S1527">
        <v>185.99008499999999</v>
      </c>
      <c r="T1527" s="21" t="s">
        <v>315</v>
      </c>
      <c r="U1527">
        <v>31.591200000000001</v>
      </c>
      <c r="V1527">
        <v>5875.65</v>
      </c>
      <c r="W1527">
        <v>2026</v>
      </c>
    </row>
    <row r="1528" spans="1:23" x14ac:dyDescent="0.25">
      <c r="A1528">
        <v>72036430</v>
      </c>
      <c r="B1528" s="2">
        <v>46027</v>
      </c>
      <c r="C1528" s="21" t="s">
        <v>2551</v>
      </c>
      <c r="D1528" s="21" t="s">
        <v>46</v>
      </c>
      <c r="E1528" s="21" t="s">
        <v>47</v>
      </c>
      <c r="F1528" s="21" t="s">
        <v>3071</v>
      </c>
      <c r="G1528" s="21" t="s">
        <v>3072</v>
      </c>
      <c r="H1528" s="21" t="s">
        <v>1721</v>
      </c>
      <c r="I1528" s="21" t="s">
        <v>340</v>
      </c>
      <c r="J1528" s="21" t="s">
        <v>341</v>
      </c>
      <c r="K1528" s="21" t="s">
        <v>48</v>
      </c>
      <c r="L1528">
        <v>2020</v>
      </c>
      <c r="M1528" s="21" t="s">
        <v>49</v>
      </c>
      <c r="N1528" s="21" t="s">
        <v>14</v>
      </c>
      <c r="O1528">
        <v>0.36520000000000002</v>
      </c>
      <c r="P1528">
        <v>737.7</v>
      </c>
      <c r="Q1528">
        <v>31.591200000000001</v>
      </c>
      <c r="R1528">
        <v>0.36520000000000002</v>
      </c>
      <c r="S1528">
        <v>737.70005500000002</v>
      </c>
      <c r="T1528" s="21" t="s">
        <v>315</v>
      </c>
      <c r="U1528">
        <v>31.591200000000001</v>
      </c>
      <c r="V1528">
        <v>23304.83</v>
      </c>
      <c r="W1528">
        <v>2026</v>
      </c>
    </row>
    <row r="1529" spans="1:23" x14ac:dyDescent="0.25">
      <c r="A1529">
        <v>72036432</v>
      </c>
      <c r="B1529" s="2">
        <v>46027</v>
      </c>
      <c r="C1529" s="21" t="s">
        <v>2551</v>
      </c>
      <c r="D1529" s="21" t="s">
        <v>46</v>
      </c>
      <c r="E1529" s="21" t="s">
        <v>47</v>
      </c>
      <c r="F1529" s="21" t="s">
        <v>3065</v>
      </c>
      <c r="G1529" s="21" t="s">
        <v>3066</v>
      </c>
      <c r="H1529" s="21" t="s">
        <v>2342</v>
      </c>
      <c r="I1529" s="21" t="s">
        <v>2343</v>
      </c>
      <c r="J1529" s="21" t="s">
        <v>50</v>
      </c>
      <c r="K1529" s="21" t="s">
        <v>48</v>
      </c>
      <c r="L1529">
        <v>2000</v>
      </c>
      <c r="M1529" s="21" t="s">
        <v>49</v>
      </c>
      <c r="N1529" s="21" t="s">
        <v>14</v>
      </c>
      <c r="O1529">
        <v>0.38819999999999999</v>
      </c>
      <c r="P1529">
        <v>776.4</v>
      </c>
      <c r="Q1529">
        <v>31.591200000000001</v>
      </c>
      <c r="R1529">
        <v>0.38819900000000002</v>
      </c>
      <c r="S1529">
        <v>776.40007300000002</v>
      </c>
      <c r="T1529" s="21" t="s">
        <v>315</v>
      </c>
      <c r="U1529">
        <v>31.591200000000001</v>
      </c>
      <c r="V1529">
        <v>24527.41</v>
      </c>
      <c r="W1529">
        <v>2026</v>
      </c>
    </row>
    <row r="1530" spans="1:23" x14ac:dyDescent="0.25">
      <c r="A1530">
        <v>72035552</v>
      </c>
      <c r="B1530" s="2">
        <v>46028</v>
      </c>
      <c r="C1530" s="21" t="s">
        <v>2552</v>
      </c>
      <c r="D1530" s="21" t="s">
        <v>416</v>
      </c>
      <c r="E1530" s="21" t="s">
        <v>417</v>
      </c>
      <c r="F1530" s="21" t="s">
        <v>2966</v>
      </c>
      <c r="G1530" s="21" t="s">
        <v>2967</v>
      </c>
      <c r="H1530" s="21" t="s">
        <v>563</v>
      </c>
      <c r="I1530" s="21" t="s">
        <v>584</v>
      </c>
      <c r="J1530" s="21" t="s">
        <v>511</v>
      </c>
      <c r="K1530" s="21" t="s">
        <v>48</v>
      </c>
      <c r="L1530">
        <v>30000</v>
      </c>
      <c r="M1530" s="21" t="s">
        <v>49</v>
      </c>
      <c r="N1530" s="21" t="s">
        <v>14</v>
      </c>
      <c r="O1530">
        <v>1.33</v>
      </c>
      <c r="P1530">
        <v>39900</v>
      </c>
      <c r="Q1530">
        <v>31.425799999999999</v>
      </c>
      <c r="R1530">
        <v>1.3299989999999999</v>
      </c>
      <c r="S1530">
        <v>39900</v>
      </c>
      <c r="T1530" s="21" t="s">
        <v>315</v>
      </c>
      <c r="U1530">
        <v>31.425799999999999</v>
      </c>
      <c r="V1530">
        <v>1253889.42</v>
      </c>
      <c r="W1530">
        <v>2026</v>
      </c>
    </row>
    <row r="1531" spans="1:23" x14ac:dyDescent="0.25">
      <c r="A1531">
        <v>72034772</v>
      </c>
      <c r="B1531" s="2">
        <v>46029</v>
      </c>
      <c r="C1531" s="21" t="s">
        <v>2471</v>
      </c>
      <c r="D1531" s="21" t="s">
        <v>46</v>
      </c>
      <c r="E1531" s="21" t="s">
        <v>47</v>
      </c>
      <c r="F1531" s="21" t="s">
        <v>3075</v>
      </c>
      <c r="G1531" s="21" t="s">
        <v>3076</v>
      </c>
      <c r="H1531" s="21" t="s">
        <v>829</v>
      </c>
      <c r="I1531" s="21" t="s">
        <v>964</v>
      </c>
      <c r="J1531" s="21" t="s">
        <v>725</v>
      </c>
      <c r="K1531" s="21" t="s">
        <v>32</v>
      </c>
      <c r="L1531">
        <v>5000</v>
      </c>
      <c r="M1531" s="21" t="s">
        <v>49</v>
      </c>
      <c r="N1531" s="21" t="s">
        <v>14</v>
      </c>
      <c r="O1531">
        <v>0.79249999999999998</v>
      </c>
      <c r="P1531">
        <v>3962.5</v>
      </c>
      <c r="Q1531">
        <v>31.403600000000001</v>
      </c>
      <c r="R1531">
        <v>0.79249899999999995</v>
      </c>
      <c r="S1531">
        <v>3962.5001590000002</v>
      </c>
      <c r="T1531" s="21" t="s">
        <v>315</v>
      </c>
      <c r="U1531">
        <v>31.403600000000001</v>
      </c>
      <c r="V1531">
        <v>124436.77</v>
      </c>
      <c r="W1531">
        <v>2026</v>
      </c>
    </row>
    <row r="1532" spans="1:23" x14ac:dyDescent="0.25">
      <c r="A1532">
        <v>72035318</v>
      </c>
      <c r="B1532" s="2">
        <v>46029</v>
      </c>
      <c r="C1532" s="21" t="s">
        <v>2492</v>
      </c>
      <c r="D1532" s="21" t="s">
        <v>46</v>
      </c>
      <c r="E1532" s="21" t="s">
        <v>47</v>
      </c>
      <c r="F1532" s="21" t="s">
        <v>3077</v>
      </c>
      <c r="G1532" s="21" t="s">
        <v>3078</v>
      </c>
      <c r="H1532" s="21" t="s">
        <v>829</v>
      </c>
      <c r="I1532" s="21" t="s">
        <v>964</v>
      </c>
      <c r="J1532" s="21" t="s">
        <v>725</v>
      </c>
      <c r="K1532" s="21" t="s">
        <v>32</v>
      </c>
      <c r="L1532">
        <v>4600</v>
      </c>
      <c r="M1532" s="21" t="s">
        <v>49</v>
      </c>
      <c r="N1532" s="21" t="s">
        <v>14</v>
      </c>
      <c r="O1532">
        <v>0.79249999999999998</v>
      </c>
      <c r="P1532">
        <v>3645.5</v>
      </c>
      <c r="Q1532">
        <v>31.403600000000001</v>
      </c>
      <c r="R1532">
        <v>0.79249899999999995</v>
      </c>
      <c r="S1532">
        <v>3645.4998780000001</v>
      </c>
      <c r="T1532" s="21" t="s">
        <v>315</v>
      </c>
      <c r="U1532">
        <v>31.403600000000001</v>
      </c>
      <c r="V1532">
        <v>114481.82</v>
      </c>
      <c r="W1532">
        <v>2026</v>
      </c>
    </row>
    <row r="1533" spans="1:23" x14ac:dyDescent="0.25">
      <c r="A1533">
        <v>72035319</v>
      </c>
      <c r="B1533" s="2">
        <v>46029</v>
      </c>
      <c r="C1533" s="21" t="s">
        <v>2492</v>
      </c>
      <c r="D1533" s="21" t="s">
        <v>46</v>
      </c>
      <c r="E1533" s="21" t="s">
        <v>47</v>
      </c>
      <c r="F1533" s="21" t="s">
        <v>3077</v>
      </c>
      <c r="G1533" s="21" t="s">
        <v>3078</v>
      </c>
      <c r="H1533" s="21" t="s">
        <v>829</v>
      </c>
      <c r="I1533" s="21" t="s">
        <v>964</v>
      </c>
      <c r="J1533" s="21" t="s">
        <v>725</v>
      </c>
      <c r="K1533" s="21" t="s">
        <v>32</v>
      </c>
      <c r="L1533">
        <v>6000</v>
      </c>
      <c r="M1533" s="21" t="s">
        <v>49</v>
      </c>
      <c r="N1533" s="21" t="s">
        <v>14</v>
      </c>
      <c r="O1533">
        <v>0.79249999999999998</v>
      </c>
      <c r="P1533">
        <v>4755</v>
      </c>
      <c r="Q1533">
        <v>31.403600000000001</v>
      </c>
      <c r="R1533">
        <v>0.79249899999999995</v>
      </c>
      <c r="S1533">
        <v>4755.0000630000004</v>
      </c>
      <c r="T1533" s="21" t="s">
        <v>315</v>
      </c>
      <c r="U1533">
        <v>31.403600000000001</v>
      </c>
      <c r="V1533">
        <v>149324.12</v>
      </c>
      <c r="W1533">
        <v>2026</v>
      </c>
    </row>
    <row r="1534" spans="1:23" x14ac:dyDescent="0.25">
      <c r="A1534">
        <v>72035321</v>
      </c>
      <c r="B1534" s="2">
        <v>46029</v>
      </c>
      <c r="C1534" s="21" t="s">
        <v>2492</v>
      </c>
      <c r="D1534" s="21" t="s">
        <v>46</v>
      </c>
      <c r="E1534" s="21" t="s">
        <v>47</v>
      </c>
      <c r="F1534" s="21" t="s">
        <v>3077</v>
      </c>
      <c r="G1534" s="21" t="s">
        <v>3078</v>
      </c>
      <c r="H1534" s="21" t="s">
        <v>635</v>
      </c>
      <c r="I1534" s="21" t="s">
        <v>636</v>
      </c>
      <c r="J1534" s="21" t="s">
        <v>185</v>
      </c>
      <c r="K1534" s="21" t="s">
        <v>32</v>
      </c>
      <c r="L1534">
        <v>6000</v>
      </c>
      <c r="M1534" s="21" t="s">
        <v>49</v>
      </c>
      <c r="N1534" s="21" t="s">
        <v>14</v>
      </c>
      <c r="O1534">
        <v>0.4773</v>
      </c>
      <c r="P1534">
        <v>2863.8</v>
      </c>
      <c r="Q1534">
        <v>31.403600000000001</v>
      </c>
      <c r="R1534">
        <v>0.4773</v>
      </c>
      <c r="S1534">
        <v>2863.8000099999999</v>
      </c>
      <c r="T1534" s="21" t="s">
        <v>315</v>
      </c>
      <c r="U1534">
        <v>31.403600000000001</v>
      </c>
      <c r="V1534">
        <v>89933.63</v>
      </c>
      <c r="W1534">
        <v>2026</v>
      </c>
    </row>
    <row r="1535" spans="1:23" x14ac:dyDescent="0.25">
      <c r="A1535">
        <v>72035322</v>
      </c>
      <c r="B1535" s="2">
        <v>46029</v>
      </c>
      <c r="C1535" s="21" t="s">
        <v>2492</v>
      </c>
      <c r="D1535" s="21" t="s">
        <v>46</v>
      </c>
      <c r="E1535" s="21" t="s">
        <v>47</v>
      </c>
      <c r="F1535" s="21" t="s">
        <v>3075</v>
      </c>
      <c r="G1535" s="21" t="s">
        <v>3076</v>
      </c>
      <c r="H1535" s="21" t="s">
        <v>186</v>
      </c>
      <c r="I1535" s="21" t="s">
        <v>187</v>
      </c>
      <c r="J1535" s="21" t="s">
        <v>185</v>
      </c>
      <c r="K1535" s="21" t="s">
        <v>32</v>
      </c>
      <c r="L1535">
        <v>2000</v>
      </c>
      <c r="M1535" s="21" t="s">
        <v>49</v>
      </c>
      <c r="N1535" s="21" t="s">
        <v>14</v>
      </c>
      <c r="O1535">
        <v>0.49440000000000001</v>
      </c>
      <c r="P1535">
        <v>988.8</v>
      </c>
      <c r="Q1535">
        <v>31.403600000000001</v>
      </c>
      <c r="R1535">
        <v>0.49440000000000001</v>
      </c>
      <c r="S1535">
        <v>988.80001000000004</v>
      </c>
      <c r="T1535" s="21" t="s">
        <v>315</v>
      </c>
      <c r="U1535">
        <v>31.403600000000001</v>
      </c>
      <c r="V1535">
        <v>31051.88</v>
      </c>
      <c r="W1535">
        <v>2026</v>
      </c>
    </row>
    <row r="1536" spans="1:23" x14ac:dyDescent="0.25">
      <c r="A1536">
        <v>72035323</v>
      </c>
      <c r="B1536" s="2">
        <v>46029</v>
      </c>
      <c r="C1536" s="21" t="s">
        <v>2492</v>
      </c>
      <c r="D1536" s="21" t="s">
        <v>46</v>
      </c>
      <c r="E1536" s="21" t="s">
        <v>47</v>
      </c>
      <c r="F1536" s="21" t="s">
        <v>3073</v>
      </c>
      <c r="G1536" s="21" t="s">
        <v>3074</v>
      </c>
      <c r="H1536" s="21" t="s">
        <v>719</v>
      </c>
      <c r="I1536" s="21" t="s">
        <v>720</v>
      </c>
      <c r="J1536" s="21" t="s">
        <v>50</v>
      </c>
      <c r="K1536" s="21" t="s">
        <v>32</v>
      </c>
      <c r="L1536">
        <v>1005</v>
      </c>
      <c r="M1536" s="21" t="s">
        <v>49</v>
      </c>
      <c r="N1536" s="21" t="s">
        <v>14</v>
      </c>
      <c r="O1536">
        <v>0.53139999999999998</v>
      </c>
      <c r="P1536">
        <v>534.05999999999995</v>
      </c>
      <c r="Q1536">
        <v>31.403600000000001</v>
      </c>
      <c r="R1536">
        <v>0.53139899999999995</v>
      </c>
      <c r="S1536">
        <v>534.06010700000002</v>
      </c>
      <c r="T1536" s="21" t="s">
        <v>315</v>
      </c>
      <c r="U1536">
        <v>31.403600000000001</v>
      </c>
      <c r="V1536">
        <v>16771.41</v>
      </c>
      <c r="W1536">
        <v>2026</v>
      </c>
    </row>
    <row r="1537" spans="1:23" x14ac:dyDescent="0.25">
      <c r="A1537">
        <v>72035323</v>
      </c>
      <c r="B1537" s="2">
        <v>46029</v>
      </c>
      <c r="C1537" s="21" t="s">
        <v>2492</v>
      </c>
      <c r="D1537" s="21" t="s">
        <v>46</v>
      </c>
      <c r="E1537" s="21" t="s">
        <v>47</v>
      </c>
      <c r="F1537" s="21" t="s">
        <v>3073</v>
      </c>
      <c r="G1537" s="21" t="s">
        <v>3074</v>
      </c>
      <c r="H1537" s="21" t="s">
        <v>677</v>
      </c>
      <c r="I1537" s="21" t="s">
        <v>678</v>
      </c>
      <c r="J1537" s="21" t="s">
        <v>50</v>
      </c>
      <c r="K1537" s="21" t="s">
        <v>32</v>
      </c>
      <c r="L1537">
        <v>1005</v>
      </c>
      <c r="M1537" s="21" t="s">
        <v>49</v>
      </c>
      <c r="N1537" s="21" t="s">
        <v>14</v>
      </c>
      <c r="O1537">
        <v>0.56210000000000004</v>
      </c>
      <c r="P1537">
        <v>564.91</v>
      </c>
      <c r="Q1537">
        <v>31.403600000000001</v>
      </c>
      <c r="R1537">
        <v>0.56209900000000002</v>
      </c>
      <c r="S1537">
        <v>564.91007400000001</v>
      </c>
      <c r="T1537" s="21" t="s">
        <v>315</v>
      </c>
      <c r="U1537">
        <v>31.403600000000001</v>
      </c>
      <c r="V1537">
        <v>17740.21</v>
      </c>
      <c r="W1537">
        <v>2026</v>
      </c>
    </row>
    <row r="1538" spans="1:23" x14ac:dyDescent="0.25">
      <c r="A1538">
        <v>72035323</v>
      </c>
      <c r="B1538" s="2">
        <v>46029</v>
      </c>
      <c r="C1538" s="21" t="s">
        <v>2492</v>
      </c>
      <c r="D1538" s="21" t="s">
        <v>46</v>
      </c>
      <c r="E1538" s="21" t="s">
        <v>47</v>
      </c>
      <c r="F1538" s="21" t="s">
        <v>3073</v>
      </c>
      <c r="G1538" s="21" t="s">
        <v>3074</v>
      </c>
      <c r="H1538" s="21" t="s">
        <v>723</v>
      </c>
      <c r="I1538" s="21" t="s">
        <v>724</v>
      </c>
      <c r="J1538" s="21" t="s">
        <v>50</v>
      </c>
      <c r="K1538" s="21" t="s">
        <v>32</v>
      </c>
      <c r="L1538">
        <v>900</v>
      </c>
      <c r="M1538" s="21" t="s">
        <v>49</v>
      </c>
      <c r="N1538" s="21" t="s">
        <v>14</v>
      </c>
      <c r="O1538">
        <v>0.53139999999999998</v>
      </c>
      <c r="P1538">
        <v>478.26</v>
      </c>
      <c r="Q1538">
        <v>31.403600000000001</v>
      </c>
      <c r="R1538">
        <v>0.53139899999999995</v>
      </c>
      <c r="S1538">
        <v>478.26013499999999</v>
      </c>
      <c r="T1538" s="21" t="s">
        <v>315</v>
      </c>
      <c r="U1538">
        <v>31.403600000000001</v>
      </c>
      <c r="V1538">
        <v>15019.09</v>
      </c>
      <c r="W1538">
        <v>2026</v>
      </c>
    </row>
    <row r="1539" spans="1:23" x14ac:dyDescent="0.25">
      <c r="A1539">
        <v>72035324</v>
      </c>
      <c r="B1539" s="2">
        <v>46029</v>
      </c>
      <c r="C1539" s="21" t="s">
        <v>2492</v>
      </c>
      <c r="D1539" s="21" t="s">
        <v>46</v>
      </c>
      <c r="E1539" s="21" t="s">
        <v>47</v>
      </c>
      <c r="F1539" s="21" t="s">
        <v>3073</v>
      </c>
      <c r="G1539" s="21" t="s">
        <v>3074</v>
      </c>
      <c r="H1539" s="21" t="s">
        <v>721</v>
      </c>
      <c r="I1539" s="21" t="s">
        <v>722</v>
      </c>
      <c r="J1539" s="21" t="s">
        <v>50</v>
      </c>
      <c r="K1539" s="21" t="s">
        <v>32</v>
      </c>
      <c r="L1539">
        <v>1900</v>
      </c>
      <c r="M1539" s="21" t="s">
        <v>49</v>
      </c>
      <c r="N1539" s="21" t="s">
        <v>14</v>
      </c>
      <c r="O1539">
        <v>0.56210000000000004</v>
      </c>
      <c r="P1539">
        <v>1067.99</v>
      </c>
      <c r="Q1539">
        <v>31.403600000000001</v>
      </c>
      <c r="R1539">
        <v>0.56209900000000002</v>
      </c>
      <c r="S1539">
        <v>1067.989975</v>
      </c>
      <c r="T1539" s="21" t="s">
        <v>315</v>
      </c>
      <c r="U1539">
        <v>31.403600000000001</v>
      </c>
      <c r="V1539">
        <v>33538.730000000003</v>
      </c>
      <c r="W1539">
        <v>2026</v>
      </c>
    </row>
    <row r="1540" spans="1:23" x14ac:dyDescent="0.25">
      <c r="A1540">
        <v>72035517</v>
      </c>
      <c r="B1540" s="2">
        <v>46029</v>
      </c>
      <c r="C1540" s="21" t="s">
        <v>2500</v>
      </c>
      <c r="D1540" s="21" t="s">
        <v>46</v>
      </c>
      <c r="E1540" s="21" t="s">
        <v>47</v>
      </c>
      <c r="F1540" s="21" t="s">
        <v>3077</v>
      </c>
      <c r="G1540" s="21" t="s">
        <v>3078</v>
      </c>
      <c r="H1540" s="21" t="s">
        <v>2160</v>
      </c>
      <c r="I1540" s="21" t="s">
        <v>2161</v>
      </c>
      <c r="J1540" s="21" t="s">
        <v>50</v>
      </c>
      <c r="K1540" s="21" t="s">
        <v>32</v>
      </c>
      <c r="L1540">
        <v>1700</v>
      </c>
      <c r="M1540" s="21" t="s">
        <v>49</v>
      </c>
      <c r="N1540" s="21" t="s">
        <v>14</v>
      </c>
      <c r="O1540">
        <v>0.3765</v>
      </c>
      <c r="P1540">
        <v>640.04999999999995</v>
      </c>
      <c r="Q1540">
        <v>31.403600000000001</v>
      </c>
      <c r="R1540">
        <v>0.3765</v>
      </c>
      <c r="S1540">
        <v>640.04986599999995</v>
      </c>
      <c r="T1540" s="21" t="s">
        <v>315</v>
      </c>
      <c r="U1540">
        <v>31.403600000000001</v>
      </c>
      <c r="V1540">
        <v>20099.87</v>
      </c>
      <c r="W1540">
        <v>2026</v>
      </c>
    </row>
    <row r="1541" spans="1:23" x14ac:dyDescent="0.25">
      <c r="A1541">
        <v>72035782</v>
      </c>
      <c r="B1541" s="2">
        <v>46029</v>
      </c>
      <c r="C1541" s="21" t="s">
        <v>2517</v>
      </c>
      <c r="D1541" s="21" t="s">
        <v>46</v>
      </c>
      <c r="E1541" s="21" t="s">
        <v>47</v>
      </c>
      <c r="F1541" s="21" t="s">
        <v>3077</v>
      </c>
      <c r="G1541" s="21" t="s">
        <v>3078</v>
      </c>
      <c r="H1541" s="21" t="s">
        <v>829</v>
      </c>
      <c r="I1541" s="21" t="s">
        <v>964</v>
      </c>
      <c r="J1541" s="21" t="s">
        <v>725</v>
      </c>
      <c r="K1541" s="21" t="s">
        <v>32</v>
      </c>
      <c r="L1541">
        <v>11000</v>
      </c>
      <c r="M1541" s="21" t="s">
        <v>49</v>
      </c>
      <c r="N1541" s="21" t="s">
        <v>14</v>
      </c>
      <c r="O1541">
        <v>0.79249999999999998</v>
      </c>
      <c r="P1541">
        <v>8717.5</v>
      </c>
      <c r="Q1541">
        <v>31.403600000000001</v>
      </c>
      <c r="R1541">
        <v>0.79249899999999995</v>
      </c>
      <c r="S1541">
        <v>8717.4999040000002</v>
      </c>
      <c r="T1541" s="21" t="s">
        <v>315</v>
      </c>
      <c r="U1541">
        <v>31.403600000000001</v>
      </c>
      <c r="V1541">
        <v>273760.88</v>
      </c>
      <c r="W1541">
        <v>2026</v>
      </c>
    </row>
    <row r="1542" spans="1:23" x14ac:dyDescent="0.25">
      <c r="A1542">
        <v>72036376</v>
      </c>
      <c r="B1542" s="2">
        <v>46029</v>
      </c>
      <c r="C1542" s="21" t="s">
        <v>2556</v>
      </c>
      <c r="D1542" s="21" t="s">
        <v>46</v>
      </c>
      <c r="E1542" s="21" t="s">
        <v>47</v>
      </c>
      <c r="F1542" s="21" t="s">
        <v>3077</v>
      </c>
      <c r="G1542" s="21" t="s">
        <v>3078</v>
      </c>
      <c r="H1542" s="21" t="s">
        <v>186</v>
      </c>
      <c r="I1542" s="21" t="s">
        <v>187</v>
      </c>
      <c r="J1542" s="21" t="s">
        <v>185</v>
      </c>
      <c r="K1542" s="21" t="s">
        <v>32</v>
      </c>
      <c r="L1542">
        <v>10000</v>
      </c>
      <c r="M1542" s="21" t="s">
        <v>49</v>
      </c>
      <c r="N1542" s="21" t="s">
        <v>14</v>
      </c>
      <c r="O1542">
        <v>0.49440000000000001</v>
      </c>
      <c r="P1542">
        <v>4944</v>
      </c>
      <c r="Q1542">
        <v>31.403600000000001</v>
      </c>
      <c r="R1542">
        <v>0.49440000000000001</v>
      </c>
      <c r="S1542">
        <v>4944.0000499999996</v>
      </c>
      <c r="T1542" s="21" t="s">
        <v>315</v>
      </c>
      <c r="U1542">
        <v>31.403600000000001</v>
      </c>
      <c r="V1542">
        <v>155259.4</v>
      </c>
      <c r="W1542">
        <v>2026</v>
      </c>
    </row>
    <row r="1543" spans="1:23" x14ac:dyDescent="0.25">
      <c r="A1543">
        <v>72036377</v>
      </c>
      <c r="B1543" s="2">
        <v>46029</v>
      </c>
      <c r="C1543" s="21" t="s">
        <v>2556</v>
      </c>
      <c r="D1543" s="21" t="s">
        <v>46</v>
      </c>
      <c r="E1543" s="21" t="s">
        <v>47</v>
      </c>
      <c r="F1543" s="21" t="s">
        <v>3079</v>
      </c>
      <c r="G1543" s="21" t="s">
        <v>3080</v>
      </c>
      <c r="H1543" s="21" t="s">
        <v>1508</v>
      </c>
      <c r="I1543" s="21" t="s">
        <v>1509</v>
      </c>
      <c r="J1543" s="21" t="s">
        <v>55</v>
      </c>
      <c r="K1543" s="21" t="s">
        <v>32</v>
      </c>
      <c r="L1543">
        <v>2300</v>
      </c>
      <c r="M1543" s="21" t="s">
        <v>49</v>
      </c>
      <c r="N1543" s="21" t="s">
        <v>14</v>
      </c>
      <c r="O1543">
        <v>0.14949999999999999</v>
      </c>
      <c r="P1543">
        <v>343.85</v>
      </c>
      <c r="Q1543">
        <v>31.403600000000001</v>
      </c>
      <c r="R1543">
        <v>0.14949999999999999</v>
      </c>
      <c r="S1543">
        <v>343.85006800000002</v>
      </c>
      <c r="T1543" s="21" t="s">
        <v>315</v>
      </c>
      <c r="U1543">
        <v>31.403600000000001</v>
      </c>
      <c r="V1543">
        <v>10798.13</v>
      </c>
      <c r="W1543">
        <v>2026</v>
      </c>
    </row>
    <row r="1544" spans="1:23" x14ac:dyDescent="0.25">
      <c r="A1544">
        <v>72036378</v>
      </c>
      <c r="B1544" s="2">
        <v>46029</v>
      </c>
      <c r="C1544" s="21" t="s">
        <v>2556</v>
      </c>
      <c r="D1544" s="21" t="s">
        <v>46</v>
      </c>
      <c r="E1544" s="21" t="s">
        <v>47</v>
      </c>
      <c r="F1544" s="21" t="s">
        <v>3081</v>
      </c>
      <c r="G1544" s="21" t="s">
        <v>3082</v>
      </c>
      <c r="H1544" s="21" t="s">
        <v>635</v>
      </c>
      <c r="I1544" s="21" t="s">
        <v>636</v>
      </c>
      <c r="J1544" s="21" t="s">
        <v>185</v>
      </c>
      <c r="K1544" s="21" t="s">
        <v>32</v>
      </c>
      <c r="L1544">
        <v>10000</v>
      </c>
      <c r="M1544" s="21" t="s">
        <v>49</v>
      </c>
      <c r="N1544" s="21" t="s">
        <v>14</v>
      </c>
      <c r="O1544">
        <v>0.4773</v>
      </c>
      <c r="P1544">
        <v>4773</v>
      </c>
      <c r="Q1544">
        <v>31.403600000000001</v>
      </c>
      <c r="R1544">
        <v>0.4773</v>
      </c>
      <c r="S1544">
        <v>4772.9999100000005</v>
      </c>
      <c r="T1544" s="21" t="s">
        <v>315</v>
      </c>
      <c r="U1544">
        <v>31.403600000000001</v>
      </c>
      <c r="V1544">
        <v>149889.38</v>
      </c>
      <c r="W1544">
        <v>2026</v>
      </c>
    </row>
    <row r="1545" spans="1:23" x14ac:dyDescent="0.25">
      <c r="A1545">
        <v>72036435</v>
      </c>
      <c r="B1545" s="2">
        <v>46029</v>
      </c>
      <c r="C1545" s="21" t="s">
        <v>2551</v>
      </c>
      <c r="D1545" s="21" t="s">
        <v>46</v>
      </c>
      <c r="E1545" s="21" t="s">
        <v>47</v>
      </c>
      <c r="F1545" s="21" t="s">
        <v>3073</v>
      </c>
      <c r="G1545" s="21" t="s">
        <v>3074</v>
      </c>
      <c r="H1545" s="21" t="s">
        <v>188</v>
      </c>
      <c r="I1545" s="21" t="s">
        <v>624</v>
      </c>
      <c r="J1545" s="21" t="s">
        <v>185</v>
      </c>
      <c r="K1545" s="21" t="s">
        <v>32</v>
      </c>
      <c r="L1545">
        <v>1510</v>
      </c>
      <c r="M1545" s="21" t="s">
        <v>49</v>
      </c>
      <c r="N1545" s="21" t="s">
        <v>14</v>
      </c>
      <c r="O1545">
        <v>0.2833</v>
      </c>
      <c r="P1545">
        <v>427.78</v>
      </c>
      <c r="Q1545">
        <v>31.403600000000001</v>
      </c>
      <c r="R1545">
        <v>0.2833</v>
      </c>
      <c r="S1545">
        <v>427.77993600000002</v>
      </c>
      <c r="T1545" s="21" t="s">
        <v>315</v>
      </c>
      <c r="U1545">
        <v>31.403600000000001</v>
      </c>
      <c r="V1545">
        <v>13433.83</v>
      </c>
      <c r="W1545">
        <v>2026</v>
      </c>
    </row>
    <row r="1546" spans="1:23" x14ac:dyDescent="0.25">
      <c r="A1546">
        <v>72036638</v>
      </c>
      <c r="B1546" s="2">
        <v>46029</v>
      </c>
      <c r="C1546" s="21" t="s">
        <v>2553</v>
      </c>
      <c r="D1546" s="21" t="s">
        <v>46</v>
      </c>
      <c r="E1546" s="21" t="s">
        <v>47</v>
      </c>
      <c r="F1546" s="21" t="s">
        <v>3077</v>
      </c>
      <c r="G1546" s="21" t="s">
        <v>3078</v>
      </c>
      <c r="H1546" s="21" t="s">
        <v>829</v>
      </c>
      <c r="I1546" s="21" t="s">
        <v>964</v>
      </c>
      <c r="J1546" s="21" t="s">
        <v>725</v>
      </c>
      <c r="K1546" s="21" t="s">
        <v>32</v>
      </c>
      <c r="L1546">
        <v>40</v>
      </c>
      <c r="M1546" s="21" t="s">
        <v>49</v>
      </c>
      <c r="N1546" s="21" t="s">
        <v>14</v>
      </c>
      <c r="O1546">
        <v>0.79249999999999998</v>
      </c>
      <c r="P1546">
        <v>31.7</v>
      </c>
      <c r="Q1546">
        <v>31.403600000000001</v>
      </c>
      <c r="R1546">
        <v>0.79249899999999995</v>
      </c>
      <c r="S1546">
        <v>31.699867999999999</v>
      </c>
      <c r="T1546" s="21" t="s">
        <v>315</v>
      </c>
      <c r="U1546">
        <v>31.403600000000001</v>
      </c>
      <c r="V1546">
        <v>995.49</v>
      </c>
      <c r="W1546">
        <v>2026</v>
      </c>
    </row>
    <row r="1547" spans="1:23" x14ac:dyDescent="0.25">
      <c r="A1547">
        <v>72036652</v>
      </c>
      <c r="B1547" s="2">
        <v>46029</v>
      </c>
      <c r="C1547" s="21" t="s">
        <v>2667</v>
      </c>
      <c r="D1547" s="21" t="s">
        <v>46</v>
      </c>
      <c r="E1547" s="21" t="s">
        <v>47</v>
      </c>
      <c r="F1547" s="21" t="s">
        <v>3073</v>
      </c>
      <c r="G1547" s="21" t="s">
        <v>3074</v>
      </c>
      <c r="H1547" s="21" t="s">
        <v>570</v>
      </c>
      <c r="I1547" s="21" t="s">
        <v>571</v>
      </c>
      <c r="J1547" s="21" t="s">
        <v>50</v>
      </c>
      <c r="K1547" s="21" t="s">
        <v>32</v>
      </c>
      <c r="L1547">
        <v>700</v>
      </c>
      <c r="M1547" s="21" t="s">
        <v>49</v>
      </c>
      <c r="N1547" s="21" t="s">
        <v>14</v>
      </c>
      <c r="O1547">
        <v>0.52080000000000004</v>
      </c>
      <c r="P1547">
        <v>364.56</v>
      </c>
      <c r="Q1547">
        <v>31.403600000000001</v>
      </c>
      <c r="R1547">
        <v>0.52079900000000001</v>
      </c>
      <c r="S1547">
        <v>364.560114</v>
      </c>
      <c r="T1547" s="21" t="s">
        <v>315</v>
      </c>
      <c r="U1547">
        <v>31.403600000000001</v>
      </c>
      <c r="V1547">
        <v>11448.5</v>
      </c>
      <c r="W1547">
        <v>2026</v>
      </c>
    </row>
    <row r="1548" spans="1:23" x14ac:dyDescent="0.25">
      <c r="A1548">
        <v>72036652</v>
      </c>
      <c r="B1548" s="2">
        <v>46029</v>
      </c>
      <c r="C1548" s="21" t="s">
        <v>2667</v>
      </c>
      <c r="D1548" s="21" t="s">
        <v>46</v>
      </c>
      <c r="E1548" s="21" t="s">
        <v>47</v>
      </c>
      <c r="F1548" s="21" t="s">
        <v>3073</v>
      </c>
      <c r="G1548" s="21" t="s">
        <v>3074</v>
      </c>
      <c r="H1548" s="21" t="s">
        <v>773</v>
      </c>
      <c r="I1548" s="21" t="s">
        <v>774</v>
      </c>
      <c r="J1548" s="21" t="s">
        <v>163</v>
      </c>
      <c r="K1548" s="21" t="s">
        <v>32</v>
      </c>
      <c r="L1548">
        <v>3000</v>
      </c>
      <c r="M1548" s="21" t="s">
        <v>49</v>
      </c>
      <c r="N1548" s="21" t="s">
        <v>14</v>
      </c>
      <c r="O1548">
        <v>0.29509999999999997</v>
      </c>
      <c r="P1548">
        <v>885.3</v>
      </c>
      <c r="Q1548">
        <v>31.403600000000001</v>
      </c>
      <c r="R1548">
        <v>0.295099</v>
      </c>
      <c r="S1548">
        <v>885.30009199999995</v>
      </c>
      <c r="T1548" s="21" t="s">
        <v>315</v>
      </c>
      <c r="U1548">
        <v>31.403600000000001</v>
      </c>
      <c r="V1548">
        <v>27801.61</v>
      </c>
      <c r="W1548">
        <v>2026</v>
      </c>
    </row>
    <row r="1549" spans="1:23" x14ac:dyDescent="0.25">
      <c r="A1549">
        <v>72036653</v>
      </c>
      <c r="B1549" s="2">
        <v>46029</v>
      </c>
      <c r="C1549" s="21" t="s">
        <v>2667</v>
      </c>
      <c r="D1549" s="21" t="s">
        <v>46</v>
      </c>
      <c r="E1549" s="21" t="s">
        <v>47</v>
      </c>
      <c r="F1549" s="21" t="s">
        <v>3073</v>
      </c>
      <c r="G1549" s="21" t="s">
        <v>3074</v>
      </c>
      <c r="H1549" s="21" t="s">
        <v>644</v>
      </c>
      <c r="I1549" s="21" t="s">
        <v>645</v>
      </c>
      <c r="J1549" s="21" t="s">
        <v>56</v>
      </c>
      <c r="K1549" s="21" t="s">
        <v>32</v>
      </c>
      <c r="L1549">
        <v>416</v>
      </c>
      <c r="M1549" s="21" t="s">
        <v>49</v>
      </c>
      <c r="N1549" s="21" t="s">
        <v>14</v>
      </c>
      <c r="O1549">
        <v>0.37430000000000002</v>
      </c>
      <c r="P1549">
        <v>155.71</v>
      </c>
      <c r="Q1549">
        <v>31.403600000000001</v>
      </c>
      <c r="R1549">
        <v>0.37430000000000002</v>
      </c>
      <c r="S1549">
        <v>155.70985400000001</v>
      </c>
      <c r="T1549" s="21" t="s">
        <v>315</v>
      </c>
      <c r="U1549">
        <v>31.403600000000001</v>
      </c>
      <c r="V1549">
        <v>4889.8500000000004</v>
      </c>
      <c r="W1549">
        <v>2026</v>
      </c>
    </row>
    <row r="1550" spans="1:23" x14ac:dyDescent="0.25">
      <c r="A1550">
        <v>72033592</v>
      </c>
      <c r="B1550" s="2">
        <v>46035</v>
      </c>
      <c r="C1550" s="21" t="s">
        <v>2454</v>
      </c>
      <c r="D1550" s="21" t="s">
        <v>2154</v>
      </c>
      <c r="E1550" s="21" t="s">
        <v>2155</v>
      </c>
      <c r="F1550" s="21" t="s">
        <v>2968</v>
      </c>
      <c r="G1550" s="21" t="s">
        <v>2969</v>
      </c>
      <c r="H1550" s="21" t="s">
        <v>2156</v>
      </c>
      <c r="I1550" s="21" t="s">
        <v>2157</v>
      </c>
      <c r="J1550" s="21" t="s">
        <v>418</v>
      </c>
      <c r="K1550" s="21" t="s">
        <v>557</v>
      </c>
      <c r="L1550">
        <v>54000</v>
      </c>
      <c r="M1550" s="21" t="s">
        <v>49</v>
      </c>
      <c r="N1550" s="21" t="s">
        <v>14</v>
      </c>
      <c r="O1550">
        <v>0.9</v>
      </c>
      <c r="P1550">
        <v>48600</v>
      </c>
      <c r="Q1550">
        <v>31.501799999999999</v>
      </c>
      <c r="R1550">
        <v>0.9</v>
      </c>
      <c r="S1550">
        <v>48600</v>
      </c>
      <c r="T1550" s="21" t="s">
        <v>315</v>
      </c>
      <c r="U1550">
        <v>31.501799999999999</v>
      </c>
      <c r="V1550">
        <v>1530987.48</v>
      </c>
      <c r="W1550">
        <v>2026</v>
      </c>
    </row>
    <row r="1551" spans="1:23" x14ac:dyDescent="0.25">
      <c r="A1551">
        <v>72035143</v>
      </c>
      <c r="B1551" s="2">
        <v>46043</v>
      </c>
      <c r="C1551" s="21" t="s">
        <v>2498</v>
      </c>
      <c r="D1551" s="21" t="s">
        <v>68</v>
      </c>
      <c r="E1551" s="21" t="s">
        <v>69</v>
      </c>
      <c r="F1551" s="21" t="s">
        <v>2977</v>
      </c>
      <c r="G1551" s="21" t="s">
        <v>2978</v>
      </c>
      <c r="H1551" s="21" t="s">
        <v>2046</v>
      </c>
      <c r="I1551" s="21" t="s">
        <v>2047</v>
      </c>
      <c r="J1551" s="21" t="s">
        <v>480</v>
      </c>
      <c r="K1551" s="21" t="s">
        <v>48</v>
      </c>
      <c r="L1551">
        <v>896</v>
      </c>
      <c r="M1551" s="21" t="s">
        <v>49</v>
      </c>
      <c r="N1551" s="21" t="s">
        <v>14</v>
      </c>
      <c r="O1551">
        <v>1.9390000000000001</v>
      </c>
      <c r="P1551">
        <v>1737.3440000000001</v>
      </c>
      <c r="Q1551">
        <v>31.1877</v>
      </c>
      <c r="R1551">
        <v>1.9389989999999999</v>
      </c>
      <c r="S1551">
        <v>1737.3438880000001</v>
      </c>
      <c r="T1551" s="21" t="s">
        <v>315</v>
      </c>
      <c r="U1551">
        <v>31.1877</v>
      </c>
      <c r="V1551">
        <v>54183.76</v>
      </c>
      <c r="W1551">
        <v>2026</v>
      </c>
    </row>
    <row r="1552" spans="1:23" x14ac:dyDescent="0.25">
      <c r="A1552">
        <v>72035144</v>
      </c>
      <c r="B1552" s="2">
        <v>46043</v>
      </c>
      <c r="C1552" s="21" t="s">
        <v>2498</v>
      </c>
      <c r="D1552" s="21" t="s">
        <v>68</v>
      </c>
      <c r="E1552" s="21" t="s">
        <v>69</v>
      </c>
      <c r="F1552" s="21" t="s">
        <v>2977</v>
      </c>
      <c r="G1552" s="21" t="s">
        <v>2978</v>
      </c>
      <c r="H1552" s="21" t="s">
        <v>481</v>
      </c>
      <c r="I1552" s="21" t="s">
        <v>482</v>
      </c>
      <c r="J1552" s="21" t="s">
        <v>480</v>
      </c>
      <c r="K1552" s="21" t="s">
        <v>48</v>
      </c>
      <c r="L1552">
        <v>1020</v>
      </c>
      <c r="M1552" s="21" t="s">
        <v>49</v>
      </c>
      <c r="N1552" s="21" t="s">
        <v>14</v>
      </c>
      <c r="O1552">
        <v>3.34</v>
      </c>
      <c r="P1552">
        <v>3406.8</v>
      </c>
      <c r="Q1552">
        <v>31.1877</v>
      </c>
      <c r="R1552">
        <v>3.34</v>
      </c>
      <c r="S1552">
        <v>3406.8001159999999</v>
      </c>
      <c r="T1552" s="21" t="s">
        <v>315</v>
      </c>
      <c r="U1552">
        <v>31.1877</v>
      </c>
      <c r="V1552">
        <v>106250.26</v>
      </c>
      <c r="W1552">
        <v>2026</v>
      </c>
    </row>
    <row r="1553" spans="1:23" x14ac:dyDescent="0.25">
      <c r="A1553">
        <v>72035145</v>
      </c>
      <c r="B1553" s="2">
        <v>46043</v>
      </c>
      <c r="C1553" s="21" t="s">
        <v>2498</v>
      </c>
      <c r="D1553" s="21" t="s">
        <v>68</v>
      </c>
      <c r="E1553" s="21" t="s">
        <v>69</v>
      </c>
      <c r="F1553" s="21" t="s">
        <v>2977</v>
      </c>
      <c r="G1553" s="21" t="s">
        <v>2978</v>
      </c>
      <c r="H1553" s="21" t="s">
        <v>2042</v>
      </c>
      <c r="I1553" s="21" t="s">
        <v>2043</v>
      </c>
      <c r="J1553" s="21" t="s">
        <v>480</v>
      </c>
      <c r="K1553" s="21" t="s">
        <v>48</v>
      </c>
      <c r="L1553">
        <v>1000</v>
      </c>
      <c r="M1553" s="21" t="s">
        <v>49</v>
      </c>
      <c r="N1553" s="21" t="s">
        <v>14</v>
      </c>
      <c r="O1553">
        <v>3.0116000000000001</v>
      </c>
      <c r="P1553">
        <v>3011.6</v>
      </c>
      <c r="Q1553">
        <v>31.1877</v>
      </c>
      <c r="R1553">
        <v>3.0116000000000001</v>
      </c>
      <c r="S1553">
        <v>3011.600085</v>
      </c>
      <c r="T1553" s="21" t="s">
        <v>315</v>
      </c>
      <c r="U1553">
        <v>31.1877</v>
      </c>
      <c r="V1553">
        <v>93924.88</v>
      </c>
      <c r="W1553">
        <v>2026</v>
      </c>
    </row>
    <row r="1554" spans="1:23" x14ac:dyDescent="0.25">
      <c r="A1554">
        <v>72035146</v>
      </c>
      <c r="B1554" s="2">
        <v>46043</v>
      </c>
      <c r="C1554" s="21" t="s">
        <v>2498</v>
      </c>
      <c r="D1554" s="21" t="s">
        <v>68</v>
      </c>
      <c r="E1554" s="21" t="s">
        <v>69</v>
      </c>
      <c r="F1554" s="21" t="s">
        <v>2977</v>
      </c>
      <c r="G1554" s="21" t="s">
        <v>2978</v>
      </c>
      <c r="H1554" s="21" t="s">
        <v>900</v>
      </c>
      <c r="I1554" s="21" t="s">
        <v>901</v>
      </c>
      <c r="J1554" s="21" t="s">
        <v>480</v>
      </c>
      <c r="K1554" s="21" t="s">
        <v>48</v>
      </c>
      <c r="L1554">
        <v>1020</v>
      </c>
      <c r="M1554" s="21" t="s">
        <v>49</v>
      </c>
      <c r="N1554" s="21" t="s">
        <v>14</v>
      </c>
      <c r="O1554">
        <v>2.7547999999999999</v>
      </c>
      <c r="P1554">
        <v>2809.8960000000002</v>
      </c>
      <c r="Q1554">
        <v>31.1877</v>
      </c>
      <c r="R1554">
        <v>2.7547999999999999</v>
      </c>
      <c r="S1554">
        <v>2809.895888</v>
      </c>
      <c r="T1554" s="21" t="s">
        <v>315</v>
      </c>
      <c r="U1554">
        <v>31.1877</v>
      </c>
      <c r="V1554">
        <v>87634.19</v>
      </c>
      <c r="W1554">
        <v>2026</v>
      </c>
    </row>
    <row r="1555" spans="1:23" x14ac:dyDescent="0.25">
      <c r="A1555">
        <v>72035870</v>
      </c>
      <c r="B1555" s="2">
        <v>46044</v>
      </c>
      <c r="C1555" s="21" t="s">
        <v>2550</v>
      </c>
      <c r="D1555" s="21" t="s">
        <v>68</v>
      </c>
      <c r="E1555" s="21" t="s">
        <v>69</v>
      </c>
      <c r="F1555" s="21" t="s">
        <v>2979</v>
      </c>
      <c r="G1555" s="21" t="s">
        <v>2980</v>
      </c>
      <c r="H1555" s="21" t="s">
        <v>2152</v>
      </c>
      <c r="I1555" s="21" t="s">
        <v>2153</v>
      </c>
      <c r="J1555" s="21" t="s">
        <v>1722</v>
      </c>
      <c r="K1555" s="21" t="s">
        <v>32</v>
      </c>
      <c r="L1555">
        <v>100</v>
      </c>
      <c r="M1555" s="21" t="s">
        <v>49</v>
      </c>
      <c r="N1555" s="21" t="s">
        <v>14</v>
      </c>
      <c r="O1555">
        <v>16.785599999999999</v>
      </c>
      <c r="P1555">
        <v>1678.56</v>
      </c>
      <c r="Q1555">
        <v>31.470099999999999</v>
      </c>
      <c r="R1555">
        <v>16.785599000000001</v>
      </c>
      <c r="S1555">
        <v>1678.559966</v>
      </c>
      <c r="T1555" s="21" t="s">
        <v>315</v>
      </c>
      <c r="U1555">
        <v>31.470099999999999</v>
      </c>
      <c r="V1555">
        <v>52824.45</v>
      </c>
      <c r="W1555">
        <v>2026</v>
      </c>
    </row>
    <row r="1556" spans="1:23" x14ac:dyDescent="0.25">
      <c r="A1556">
        <v>72036561</v>
      </c>
      <c r="B1556" s="2">
        <v>46044</v>
      </c>
      <c r="C1556" s="21" t="s">
        <v>2553</v>
      </c>
      <c r="D1556" s="21" t="s">
        <v>1723</v>
      </c>
      <c r="E1556" s="21" t="s">
        <v>1724</v>
      </c>
      <c r="F1556" s="21" t="s">
        <v>2919</v>
      </c>
      <c r="G1556" s="21" t="s">
        <v>2920</v>
      </c>
      <c r="H1556" s="21" t="s">
        <v>2921</v>
      </c>
      <c r="I1556" s="21" t="s">
        <v>2922</v>
      </c>
      <c r="J1556" s="21" t="s">
        <v>511</v>
      </c>
      <c r="K1556" s="21" t="s">
        <v>557</v>
      </c>
      <c r="L1556">
        <v>1800</v>
      </c>
      <c r="M1556" s="21" t="s">
        <v>49</v>
      </c>
      <c r="N1556" s="21" t="s">
        <v>1310</v>
      </c>
      <c r="O1556">
        <v>13.31</v>
      </c>
      <c r="P1556">
        <v>23958</v>
      </c>
      <c r="Q1556">
        <v>36.929099999999998</v>
      </c>
      <c r="R1556">
        <v>15.618835000000001</v>
      </c>
      <c r="S1556">
        <v>28113.904309000001</v>
      </c>
      <c r="T1556" s="21" t="s">
        <v>315</v>
      </c>
      <c r="U1556">
        <v>31.470099999999999</v>
      </c>
      <c r="V1556">
        <v>884747.38</v>
      </c>
      <c r="W1556">
        <v>2026</v>
      </c>
    </row>
    <row r="1557" spans="1:23" x14ac:dyDescent="0.25">
      <c r="A1557">
        <v>72036561</v>
      </c>
      <c r="B1557" s="2">
        <v>46044</v>
      </c>
      <c r="C1557" s="21" t="s">
        <v>2553</v>
      </c>
      <c r="D1557" s="21" t="s">
        <v>1723</v>
      </c>
      <c r="E1557" s="21" t="s">
        <v>1724</v>
      </c>
      <c r="F1557" s="21" t="s">
        <v>2919</v>
      </c>
      <c r="G1557" s="21" t="s">
        <v>2920</v>
      </c>
      <c r="H1557" s="21" t="s">
        <v>2534</v>
      </c>
      <c r="I1557" s="21" t="s">
        <v>2535</v>
      </c>
      <c r="J1557" s="21" t="s">
        <v>511</v>
      </c>
      <c r="K1557" s="21" t="s">
        <v>557</v>
      </c>
      <c r="L1557">
        <v>888</v>
      </c>
      <c r="M1557" s="21" t="s">
        <v>49</v>
      </c>
      <c r="N1557" s="21" t="s">
        <v>1310</v>
      </c>
      <c r="O1557">
        <v>4.8</v>
      </c>
      <c r="P1557">
        <v>4262.3999999999996</v>
      </c>
      <c r="Q1557">
        <v>36.929099999999998</v>
      </c>
      <c r="R1557">
        <v>5.6326369999999999</v>
      </c>
      <c r="S1557">
        <v>5001.7826439999999</v>
      </c>
      <c r="T1557" s="21" t="s">
        <v>315</v>
      </c>
      <c r="U1557">
        <v>31.470099999999999</v>
      </c>
      <c r="V1557">
        <v>157406.6</v>
      </c>
      <c r="W1557">
        <v>2026</v>
      </c>
    </row>
    <row r="1558" spans="1:23" x14ac:dyDescent="0.25">
      <c r="A1558">
        <v>72036561</v>
      </c>
      <c r="B1558" s="2">
        <v>46044</v>
      </c>
      <c r="C1558" s="21" t="s">
        <v>2553</v>
      </c>
      <c r="D1558" s="21" t="s">
        <v>1723</v>
      </c>
      <c r="E1558" s="21" t="s">
        <v>1724</v>
      </c>
      <c r="F1558" s="21" t="s">
        <v>2919</v>
      </c>
      <c r="G1558" s="21" t="s">
        <v>2920</v>
      </c>
      <c r="H1558" s="21" t="s">
        <v>2526</v>
      </c>
      <c r="I1558" s="21" t="s">
        <v>2527</v>
      </c>
      <c r="J1558" s="21" t="s">
        <v>511</v>
      </c>
      <c r="K1558" s="21" t="s">
        <v>557</v>
      </c>
      <c r="L1558">
        <v>1928</v>
      </c>
      <c r="M1558" s="21" t="s">
        <v>49</v>
      </c>
      <c r="N1558" s="21" t="s">
        <v>1310</v>
      </c>
      <c r="O1558">
        <v>12.22</v>
      </c>
      <c r="P1558">
        <v>23560.16</v>
      </c>
      <c r="Q1558">
        <v>36.929099999999998</v>
      </c>
      <c r="R1558">
        <v>14.339757000000001</v>
      </c>
      <c r="S1558">
        <v>27647.052281</v>
      </c>
      <c r="T1558" s="21" t="s">
        <v>315</v>
      </c>
      <c r="U1558">
        <v>31.470099999999999</v>
      </c>
      <c r="V1558">
        <v>870055.5</v>
      </c>
      <c r="W1558">
        <v>2026</v>
      </c>
    </row>
    <row r="1559" spans="1:23" x14ac:dyDescent="0.25">
      <c r="A1559">
        <v>72036561</v>
      </c>
      <c r="B1559" s="2">
        <v>46044</v>
      </c>
      <c r="C1559" s="21" t="s">
        <v>2553</v>
      </c>
      <c r="D1559" s="21" t="s">
        <v>1723</v>
      </c>
      <c r="E1559" s="21" t="s">
        <v>1724</v>
      </c>
      <c r="F1559" s="21" t="s">
        <v>2919</v>
      </c>
      <c r="G1559" s="21" t="s">
        <v>2920</v>
      </c>
      <c r="H1559" s="21" t="s">
        <v>2524</v>
      </c>
      <c r="I1559" s="21" t="s">
        <v>2525</v>
      </c>
      <c r="J1559" s="21" t="s">
        <v>511</v>
      </c>
      <c r="K1559" s="21" t="s">
        <v>557</v>
      </c>
      <c r="L1559">
        <v>801</v>
      </c>
      <c r="M1559" s="21" t="s">
        <v>49</v>
      </c>
      <c r="N1559" s="21" t="s">
        <v>1310</v>
      </c>
      <c r="O1559">
        <v>10.199999999999999</v>
      </c>
      <c r="P1559">
        <v>8170.2</v>
      </c>
      <c r="Q1559">
        <v>36.929099999999998</v>
      </c>
      <c r="R1559">
        <v>11.969355</v>
      </c>
      <c r="S1559">
        <v>9587.4538049999992</v>
      </c>
      <c r="T1559" s="21" t="s">
        <v>315</v>
      </c>
      <c r="U1559">
        <v>31.470099999999999</v>
      </c>
      <c r="V1559">
        <v>301718.13</v>
      </c>
      <c r="W1559">
        <v>2026</v>
      </c>
    </row>
    <row r="1560" spans="1:23" x14ac:dyDescent="0.25">
      <c r="A1560">
        <v>72036561</v>
      </c>
      <c r="B1560" s="2">
        <v>46044</v>
      </c>
      <c r="C1560" s="21" t="s">
        <v>2553</v>
      </c>
      <c r="D1560" s="21" t="s">
        <v>1723</v>
      </c>
      <c r="E1560" s="21" t="s">
        <v>1724</v>
      </c>
      <c r="F1560" s="21" t="s">
        <v>2919</v>
      </c>
      <c r="G1560" s="21" t="s">
        <v>2920</v>
      </c>
      <c r="H1560" s="21" t="s">
        <v>2923</v>
      </c>
      <c r="I1560" s="21" t="s">
        <v>2924</v>
      </c>
      <c r="J1560" s="21" t="s">
        <v>511</v>
      </c>
      <c r="K1560" s="21" t="s">
        <v>557</v>
      </c>
      <c r="L1560">
        <v>4000</v>
      </c>
      <c r="M1560" s="21" t="s">
        <v>49</v>
      </c>
      <c r="N1560" s="21" t="s">
        <v>1310</v>
      </c>
      <c r="O1560">
        <v>7.92</v>
      </c>
      <c r="P1560">
        <v>31680</v>
      </c>
      <c r="Q1560">
        <v>36.929099999999998</v>
      </c>
      <c r="R1560">
        <v>9.2938519999999993</v>
      </c>
      <c r="S1560">
        <v>37175.410626999997</v>
      </c>
      <c r="T1560" s="21" t="s">
        <v>315</v>
      </c>
      <c r="U1560">
        <v>31.470099999999999</v>
      </c>
      <c r="V1560">
        <v>1169913.8899999999</v>
      </c>
      <c r="W1560">
        <v>2026</v>
      </c>
    </row>
    <row r="1561" spans="1:23" x14ac:dyDescent="0.25">
      <c r="A1561">
        <v>72036561</v>
      </c>
      <c r="B1561" s="2">
        <v>46044</v>
      </c>
      <c r="C1561" s="21" t="s">
        <v>2553</v>
      </c>
      <c r="D1561" s="21" t="s">
        <v>1723</v>
      </c>
      <c r="E1561" s="21" t="s">
        <v>1724</v>
      </c>
      <c r="F1561" s="21" t="s">
        <v>2919</v>
      </c>
      <c r="G1561" s="21" t="s">
        <v>2920</v>
      </c>
      <c r="H1561" s="21" t="s">
        <v>2925</v>
      </c>
      <c r="I1561" s="21" t="s">
        <v>2926</v>
      </c>
      <c r="J1561" s="21" t="s">
        <v>511</v>
      </c>
      <c r="K1561" s="21" t="s">
        <v>557</v>
      </c>
      <c r="L1561">
        <v>981</v>
      </c>
      <c r="M1561" s="21" t="s">
        <v>49</v>
      </c>
      <c r="N1561" s="21" t="s">
        <v>1310</v>
      </c>
      <c r="O1561">
        <v>7.91</v>
      </c>
      <c r="P1561">
        <v>7759.71</v>
      </c>
      <c r="Q1561">
        <v>36.929099999999998</v>
      </c>
      <c r="R1561">
        <v>9.2821169999999995</v>
      </c>
      <c r="S1561">
        <v>9105.7578460000004</v>
      </c>
      <c r="T1561" s="21" t="s">
        <v>315</v>
      </c>
      <c r="U1561">
        <v>31.470099999999999</v>
      </c>
      <c r="V1561">
        <v>286559.11</v>
      </c>
      <c r="W1561">
        <v>2026</v>
      </c>
    </row>
    <row r="1562" spans="1:23" x14ac:dyDescent="0.25">
      <c r="A1562">
        <v>72036565</v>
      </c>
      <c r="B1562" s="2">
        <v>46044</v>
      </c>
      <c r="C1562" s="21" t="s">
        <v>2553</v>
      </c>
      <c r="D1562" s="21" t="s">
        <v>1723</v>
      </c>
      <c r="E1562" s="21" t="s">
        <v>1724</v>
      </c>
      <c r="F1562" s="21" t="s">
        <v>2927</v>
      </c>
      <c r="G1562" s="21" t="s">
        <v>2928</v>
      </c>
      <c r="H1562" s="21" t="s">
        <v>2524</v>
      </c>
      <c r="I1562" s="21" t="s">
        <v>2525</v>
      </c>
      <c r="J1562" s="21" t="s">
        <v>511</v>
      </c>
      <c r="K1562" s="21" t="s">
        <v>557</v>
      </c>
      <c r="L1562">
        <v>1166</v>
      </c>
      <c r="M1562" s="21" t="s">
        <v>49</v>
      </c>
      <c r="N1562" s="21" t="s">
        <v>1310</v>
      </c>
      <c r="O1562">
        <v>10.199999999999999</v>
      </c>
      <c r="P1562">
        <v>11893.2</v>
      </c>
      <c r="Q1562">
        <v>36.929099999999998</v>
      </c>
      <c r="R1562">
        <v>11.969355</v>
      </c>
      <c r="S1562">
        <v>13956.268647999999</v>
      </c>
      <c r="T1562" s="21" t="s">
        <v>315</v>
      </c>
      <c r="U1562">
        <v>31.470099999999999</v>
      </c>
      <c r="V1562">
        <v>439205.17</v>
      </c>
      <c r="W1562">
        <v>2026</v>
      </c>
    </row>
    <row r="1563" spans="1:23" x14ac:dyDescent="0.25">
      <c r="A1563">
        <v>72036565</v>
      </c>
      <c r="B1563" s="2">
        <v>46044</v>
      </c>
      <c r="C1563" s="21" t="s">
        <v>2553</v>
      </c>
      <c r="D1563" s="21" t="s">
        <v>1723</v>
      </c>
      <c r="E1563" s="21" t="s">
        <v>1724</v>
      </c>
      <c r="F1563" s="21" t="s">
        <v>2927</v>
      </c>
      <c r="G1563" s="21" t="s">
        <v>2928</v>
      </c>
      <c r="H1563" s="21" t="s">
        <v>2921</v>
      </c>
      <c r="I1563" s="21" t="s">
        <v>2922</v>
      </c>
      <c r="J1563" s="21" t="s">
        <v>511</v>
      </c>
      <c r="K1563" s="21" t="s">
        <v>557</v>
      </c>
      <c r="L1563">
        <v>466</v>
      </c>
      <c r="M1563" s="21" t="s">
        <v>49</v>
      </c>
      <c r="N1563" s="21" t="s">
        <v>1310</v>
      </c>
      <c r="O1563">
        <v>13.31</v>
      </c>
      <c r="P1563">
        <v>6202.46</v>
      </c>
      <c r="Q1563">
        <v>36.929099999999998</v>
      </c>
      <c r="R1563">
        <v>15.618835000000001</v>
      </c>
      <c r="S1563">
        <v>7278.377571</v>
      </c>
      <c r="T1563" s="21" t="s">
        <v>315</v>
      </c>
      <c r="U1563">
        <v>31.470099999999999</v>
      </c>
      <c r="V1563">
        <v>229051.27</v>
      </c>
      <c r="W1563">
        <v>2026</v>
      </c>
    </row>
    <row r="1564" spans="1:23" x14ac:dyDescent="0.25">
      <c r="A1564">
        <v>72036565</v>
      </c>
      <c r="B1564" s="2">
        <v>46044</v>
      </c>
      <c r="C1564" s="21" t="s">
        <v>2553</v>
      </c>
      <c r="D1564" s="21" t="s">
        <v>1723</v>
      </c>
      <c r="E1564" s="21" t="s">
        <v>1724</v>
      </c>
      <c r="F1564" s="21" t="s">
        <v>2927</v>
      </c>
      <c r="G1564" s="21" t="s">
        <v>2928</v>
      </c>
      <c r="H1564" s="21" t="s">
        <v>2929</v>
      </c>
      <c r="I1564" s="21" t="s">
        <v>2930</v>
      </c>
      <c r="J1564" s="21" t="s">
        <v>511</v>
      </c>
      <c r="K1564" s="21" t="s">
        <v>557</v>
      </c>
      <c r="L1564">
        <v>1800</v>
      </c>
      <c r="M1564" s="21" t="s">
        <v>49</v>
      </c>
      <c r="N1564" s="21" t="s">
        <v>1310</v>
      </c>
      <c r="O1564">
        <v>3.55</v>
      </c>
      <c r="P1564">
        <v>6390</v>
      </c>
      <c r="Q1564">
        <v>36.929099999999998</v>
      </c>
      <c r="R1564">
        <v>4.1658049999999998</v>
      </c>
      <c r="S1564">
        <v>7498.4493210000001</v>
      </c>
      <c r="T1564" s="21" t="s">
        <v>315</v>
      </c>
      <c r="U1564">
        <v>31.470099999999999</v>
      </c>
      <c r="V1564">
        <v>235976.95</v>
      </c>
      <c r="W1564">
        <v>2026</v>
      </c>
    </row>
    <row r="1565" spans="1:23" x14ac:dyDescent="0.25">
      <c r="A1565">
        <v>72036565</v>
      </c>
      <c r="B1565" s="2">
        <v>46044</v>
      </c>
      <c r="C1565" s="21" t="s">
        <v>2553</v>
      </c>
      <c r="D1565" s="21" t="s">
        <v>1723</v>
      </c>
      <c r="E1565" s="21" t="s">
        <v>1724</v>
      </c>
      <c r="F1565" s="21" t="s">
        <v>2927</v>
      </c>
      <c r="G1565" s="21" t="s">
        <v>2928</v>
      </c>
      <c r="H1565" s="21" t="s">
        <v>2536</v>
      </c>
      <c r="I1565" s="21" t="s">
        <v>2537</v>
      </c>
      <c r="J1565" s="21" t="s">
        <v>511</v>
      </c>
      <c r="K1565" s="21" t="s">
        <v>557</v>
      </c>
      <c r="L1565">
        <v>2335</v>
      </c>
      <c r="M1565" s="21" t="s">
        <v>49</v>
      </c>
      <c r="N1565" s="21" t="s">
        <v>1310</v>
      </c>
      <c r="O1565">
        <v>5.52</v>
      </c>
      <c r="P1565">
        <v>12889.2</v>
      </c>
      <c r="Q1565">
        <v>36.929099999999998</v>
      </c>
      <c r="R1565">
        <v>6.4775330000000002</v>
      </c>
      <c r="S1565">
        <v>15125.041229</v>
      </c>
      <c r="T1565" s="21" t="s">
        <v>315</v>
      </c>
      <c r="U1565">
        <v>31.470099999999999</v>
      </c>
      <c r="V1565">
        <v>475986.56</v>
      </c>
      <c r="W1565">
        <v>2026</v>
      </c>
    </row>
    <row r="1566" spans="1:23" x14ac:dyDescent="0.25">
      <c r="A1566">
        <v>72036565</v>
      </c>
      <c r="B1566" s="2">
        <v>46044</v>
      </c>
      <c r="C1566" s="21" t="s">
        <v>2553</v>
      </c>
      <c r="D1566" s="21" t="s">
        <v>1723</v>
      </c>
      <c r="E1566" s="21" t="s">
        <v>1724</v>
      </c>
      <c r="F1566" s="21" t="s">
        <v>2927</v>
      </c>
      <c r="G1566" s="21" t="s">
        <v>2928</v>
      </c>
      <c r="H1566" s="21" t="s">
        <v>2931</v>
      </c>
      <c r="I1566" s="21" t="s">
        <v>2932</v>
      </c>
      <c r="J1566" s="21" t="s">
        <v>511</v>
      </c>
      <c r="K1566" s="21" t="s">
        <v>557</v>
      </c>
      <c r="L1566">
        <v>1266</v>
      </c>
      <c r="M1566" s="21" t="s">
        <v>49</v>
      </c>
      <c r="N1566" s="21" t="s">
        <v>1310</v>
      </c>
      <c r="O1566">
        <v>6.61</v>
      </c>
      <c r="P1566">
        <v>8368.26</v>
      </c>
      <c r="Q1566">
        <v>36.929099999999998</v>
      </c>
      <c r="R1566">
        <v>7.7566110000000004</v>
      </c>
      <c r="S1566">
        <v>9819.8706070000007</v>
      </c>
      <c r="T1566" s="21" t="s">
        <v>315</v>
      </c>
      <c r="U1566">
        <v>31.470099999999999</v>
      </c>
      <c r="V1566">
        <v>309032.31</v>
      </c>
      <c r="W1566">
        <v>2026</v>
      </c>
    </row>
    <row r="1567" spans="1:23" x14ac:dyDescent="0.25">
      <c r="A1567">
        <v>72036565</v>
      </c>
      <c r="B1567" s="2">
        <v>46044</v>
      </c>
      <c r="C1567" s="21" t="s">
        <v>2553</v>
      </c>
      <c r="D1567" s="21" t="s">
        <v>1723</v>
      </c>
      <c r="E1567" s="21" t="s">
        <v>1724</v>
      </c>
      <c r="F1567" s="21" t="s">
        <v>2927</v>
      </c>
      <c r="G1567" s="21" t="s">
        <v>2928</v>
      </c>
      <c r="H1567" s="21" t="s">
        <v>2933</v>
      </c>
      <c r="I1567" s="21" t="s">
        <v>2934</v>
      </c>
      <c r="J1567" s="21" t="s">
        <v>511</v>
      </c>
      <c r="K1567" s="21" t="s">
        <v>557</v>
      </c>
      <c r="L1567">
        <v>1442</v>
      </c>
      <c r="M1567" s="21" t="s">
        <v>49</v>
      </c>
      <c r="N1567" s="21" t="s">
        <v>1310</v>
      </c>
      <c r="O1567">
        <v>5.13</v>
      </c>
      <c r="P1567">
        <v>7397.46</v>
      </c>
      <c r="Q1567">
        <v>36.929099999999998</v>
      </c>
      <c r="R1567">
        <v>6.0198809999999998</v>
      </c>
      <c r="S1567">
        <v>8680.6695870000003</v>
      </c>
      <c r="T1567" s="21" t="s">
        <v>315</v>
      </c>
      <c r="U1567">
        <v>31.470099999999999</v>
      </c>
      <c r="V1567">
        <v>273181.53999999998</v>
      </c>
      <c r="W1567">
        <v>2026</v>
      </c>
    </row>
    <row r="1568" spans="1:23" x14ac:dyDescent="0.25">
      <c r="A1568">
        <v>72036565</v>
      </c>
      <c r="B1568" s="2">
        <v>46044</v>
      </c>
      <c r="C1568" s="21" t="s">
        <v>2553</v>
      </c>
      <c r="D1568" s="21" t="s">
        <v>1723</v>
      </c>
      <c r="E1568" s="21" t="s">
        <v>1724</v>
      </c>
      <c r="F1568" s="21" t="s">
        <v>2927</v>
      </c>
      <c r="G1568" s="21" t="s">
        <v>2928</v>
      </c>
      <c r="H1568" s="21" t="s">
        <v>2923</v>
      </c>
      <c r="I1568" s="21" t="s">
        <v>2924</v>
      </c>
      <c r="J1568" s="21" t="s">
        <v>511</v>
      </c>
      <c r="K1568" s="21" t="s">
        <v>557</v>
      </c>
      <c r="L1568">
        <v>91</v>
      </c>
      <c r="M1568" s="21" t="s">
        <v>49</v>
      </c>
      <c r="N1568" s="21" t="s">
        <v>1310</v>
      </c>
      <c r="O1568">
        <v>7.92</v>
      </c>
      <c r="P1568">
        <v>720.72</v>
      </c>
      <c r="Q1568">
        <v>36.929099999999998</v>
      </c>
      <c r="R1568">
        <v>9.2938519999999993</v>
      </c>
      <c r="S1568">
        <v>845.74055999999996</v>
      </c>
      <c r="T1568" s="21" t="s">
        <v>315</v>
      </c>
      <c r="U1568">
        <v>31.470099999999999</v>
      </c>
      <c r="V1568">
        <v>26615.54</v>
      </c>
      <c r="W1568">
        <v>2026</v>
      </c>
    </row>
    <row r="1569" spans="1:23" x14ac:dyDescent="0.25">
      <c r="A1569">
        <v>72036565</v>
      </c>
      <c r="B1569" s="2">
        <v>46044</v>
      </c>
      <c r="C1569" s="21" t="s">
        <v>2553</v>
      </c>
      <c r="D1569" s="21" t="s">
        <v>1723</v>
      </c>
      <c r="E1569" s="21" t="s">
        <v>1724</v>
      </c>
      <c r="F1569" s="21" t="s">
        <v>2927</v>
      </c>
      <c r="G1569" s="21" t="s">
        <v>2928</v>
      </c>
      <c r="H1569" s="21" t="s">
        <v>2534</v>
      </c>
      <c r="I1569" s="21" t="s">
        <v>2535</v>
      </c>
      <c r="J1569" s="21" t="s">
        <v>511</v>
      </c>
      <c r="K1569" s="21" t="s">
        <v>557</v>
      </c>
      <c r="L1569">
        <v>165</v>
      </c>
      <c r="M1569" s="21" t="s">
        <v>49</v>
      </c>
      <c r="N1569" s="21" t="s">
        <v>1310</v>
      </c>
      <c r="O1569">
        <v>4.8</v>
      </c>
      <c r="P1569">
        <v>792</v>
      </c>
      <c r="Q1569">
        <v>36.929099999999998</v>
      </c>
      <c r="R1569">
        <v>5.6326369999999999</v>
      </c>
      <c r="S1569">
        <v>929.38535300000001</v>
      </c>
      <c r="T1569" s="21" t="s">
        <v>315</v>
      </c>
      <c r="U1569">
        <v>31.470099999999999</v>
      </c>
      <c r="V1569">
        <v>29247.85</v>
      </c>
      <c r="W1569">
        <v>2026</v>
      </c>
    </row>
    <row r="1570" spans="1:23" x14ac:dyDescent="0.25">
      <c r="A1570">
        <v>72036565</v>
      </c>
      <c r="B1570" s="2">
        <v>46044</v>
      </c>
      <c r="C1570" s="21" t="s">
        <v>2553</v>
      </c>
      <c r="D1570" s="21" t="s">
        <v>1723</v>
      </c>
      <c r="E1570" s="21" t="s">
        <v>1724</v>
      </c>
      <c r="F1570" s="21" t="s">
        <v>2927</v>
      </c>
      <c r="G1570" s="21" t="s">
        <v>2928</v>
      </c>
      <c r="H1570" s="21" t="s">
        <v>2526</v>
      </c>
      <c r="I1570" s="21" t="s">
        <v>2527</v>
      </c>
      <c r="J1570" s="21" t="s">
        <v>511</v>
      </c>
      <c r="K1570" s="21" t="s">
        <v>557</v>
      </c>
      <c r="L1570">
        <v>910</v>
      </c>
      <c r="M1570" s="21" t="s">
        <v>49</v>
      </c>
      <c r="N1570" s="21" t="s">
        <v>1310</v>
      </c>
      <c r="O1570">
        <v>12.22</v>
      </c>
      <c r="P1570">
        <v>11120.2</v>
      </c>
      <c r="Q1570">
        <v>36.929099999999998</v>
      </c>
      <c r="R1570">
        <v>14.339757000000001</v>
      </c>
      <c r="S1570">
        <v>13049.179378999999</v>
      </c>
      <c r="T1570" s="21" t="s">
        <v>315</v>
      </c>
      <c r="U1570">
        <v>31.470099999999999</v>
      </c>
      <c r="V1570">
        <v>410658.98</v>
      </c>
      <c r="W1570">
        <v>2026</v>
      </c>
    </row>
    <row r="1571" spans="1:23" x14ac:dyDescent="0.25">
      <c r="A1571">
        <v>72036565</v>
      </c>
      <c r="B1571" s="2">
        <v>46044</v>
      </c>
      <c r="C1571" s="21" t="s">
        <v>2553</v>
      </c>
      <c r="D1571" s="21" t="s">
        <v>1723</v>
      </c>
      <c r="E1571" s="21" t="s">
        <v>1724</v>
      </c>
      <c r="F1571" s="21" t="s">
        <v>2927</v>
      </c>
      <c r="G1571" s="21" t="s">
        <v>2928</v>
      </c>
      <c r="H1571" s="21" t="s">
        <v>2935</v>
      </c>
      <c r="I1571" s="21" t="s">
        <v>2936</v>
      </c>
      <c r="J1571" s="21" t="s">
        <v>511</v>
      </c>
      <c r="K1571" s="21" t="s">
        <v>557</v>
      </c>
      <c r="L1571">
        <v>106</v>
      </c>
      <c r="M1571" s="21" t="s">
        <v>49</v>
      </c>
      <c r="N1571" s="21" t="s">
        <v>1310</v>
      </c>
      <c r="O1571">
        <v>9.98</v>
      </c>
      <c r="P1571">
        <v>1057.8800000000001</v>
      </c>
      <c r="Q1571">
        <v>36.929099999999998</v>
      </c>
      <c r="R1571">
        <v>11.711193</v>
      </c>
      <c r="S1571">
        <v>1241.386585</v>
      </c>
      <c r="T1571" s="21" t="s">
        <v>315</v>
      </c>
      <c r="U1571">
        <v>31.470099999999999</v>
      </c>
      <c r="V1571">
        <v>39066.559999999998</v>
      </c>
      <c r="W1571">
        <v>2026</v>
      </c>
    </row>
    <row r="1572" spans="1:23" x14ac:dyDescent="0.25">
      <c r="A1572">
        <v>72036565</v>
      </c>
      <c r="B1572" s="2">
        <v>46044</v>
      </c>
      <c r="C1572" s="21" t="s">
        <v>2553</v>
      </c>
      <c r="D1572" s="21" t="s">
        <v>1723</v>
      </c>
      <c r="E1572" s="21" t="s">
        <v>1724</v>
      </c>
      <c r="F1572" s="21" t="s">
        <v>2927</v>
      </c>
      <c r="G1572" s="21" t="s">
        <v>2928</v>
      </c>
      <c r="H1572" s="21" t="s">
        <v>2532</v>
      </c>
      <c r="I1572" s="21" t="s">
        <v>2533</v>
      </c>
      <c r="J1572" s="21" t="s">
        <v>511</v>
      </c>
      <c r="K1572" s="21" t="s">
        <v>557</v>
      </c>
      <c r="L1572">
        <v>2103</v>
      </c>
      <c r="M1572" s="21" t="s">
        <v>49</v>
      </c>
      <c r="N1572" s="21" t="s">
        <v>1310</v>
      </c>
      <c r="O1572">
        <v>9.42</v>
      </c>
      <c r="P1572">
        <v>19810.259999999998</v>
      </c>
      <c r="Q1572">
        <v>36.929099999999998</v>
      </c>
      <c r="R1572">
        <v>11.054050999999999</v>
      </c>
      <c r="S1572">
        <v>23246.671284</v>
      </c>
      <c r="T1572" s="21" t="s">
        <v>315</v>
      </c>
      <c r="U1572">
        <v>31.470099999999999</v>
      </c>
      <c r="V1572">
        <v>731575.07</v>
      </c>
      <c r="W1572">
        <v>2026</v>
      </c>
    </row>
    <row r="1573" spans="1:23" x14ac:dyDescent="0.25">
      <c r="A1573">
        <v>72036565</v>
      </c>
      <c r="B1573" s="2">
        <v>46044</v>
      </c>
      <c r="C1573" s="21" t="s">
        <v>2553</v>
      </c>
      <c r="D1573" s="21" t="s">
        <v>1723</v>
      </c>
      <c r="E1573" s="21" t="s">
        <v>1724</v>
      </c>
      <c r="F1573" s="21" t="s">
        <v>2927</v>
      </c>
      <c r="G1573" s="21" t="s">
        <v>2928</v>
      </c>
      <c r="H1573" s="21" t="s">
        <v>2937</v>
      </c>
      <c r="I1573" s="21" t="s">
        <v>2938</v>
      </c>
      <c r="J1573" s="21" t="s">
        <v>511</v>
      </c>
      <c r="K1573" s="21" t="s">
        <v>557</v>
      </c>
      <c r="L1573">
        <v>585</v>
      </c>
      <c r="M1573" s="21" t="s">
        <v>49</v>
      </c>
      <c r="N1573" s="21" t="s">
        <v>1310</v>
      </c>
      <c r="O1573">
        <v>6.07</v>
      </c>
      <c r="P1573">
        <v>3550.95</v>
      </c>
      <c r="Q1573">
        <v>36.929099999999998</v>
      </c>
      <c r="R1573">
        <v>7.1229399999999998</v>
      </c>
      <c r="S1573">
        <v>4166.9200279999995</v>
      </c>
      <c r="T1573" s="21" t="s">
        <v>315</v>
      </c>
      <c r="U1573">
        <v>31.470099999999999</v>
      </c>
      <c r="V1573">
        <v>131133.39000000001</v>
      </c>
      <c r="W1573">
        <v>2026</v>
      </c>
    </row>
    <row r="1574" spans="1:23" x14ac:dyDescent="0.25">
      <c r="A1574">
        <v>72036566</v>
      </c>
      <c r="B1574" s="2">
        <v>46044</v>
      </c>
      <c r="C1574" s="21" t="s">
        <v>2553</v>
      </c>
      <c r="D1574" s="21" t="s">
        <v>1723</v>
      </c>
      <c r="E1574" s="21" t="s">
        <v>1724</v>
      </c>
      <c r="F1574" s="21" t="s">
        <v>2939</v>
      </c>
      <c r="G1574" s="21" t="s">
        <v>2940</v>
      </c>
      <c r="H1574" s="21" t="s">
        <v>2931</v>
      </c>
      <c r="I1574" s="21" t="s">
        <v>2932</v>
      </c>
      <c r="J1574" s="21" t="s">
        <v>511</v>
      </c>
      <c r="K1574" s="21" t="s">
        <v>557</v>
      </c>
      <c r="L1574">
        <v>2301</v>
      </c>
      <c r="M1574" s="21" t="s">
        <v>49</v>
      </c>
      <c r="N1574" s="21" t="s">
        <v>1310</v>
      </c>
      <c r="O1574">
        <v>6.61</v>
      </c>
      <c r="P1574">
        <v>15209.61</v>
      </c>
      <c r="Q1574">
        <v>36.929099999999998</v>
      </c>
      <c r="R1574">
        <v>7.7566110000000004</v>
      </c>
      <c r="S1574">
        <v>17847.963940000001</v>
      </c>
      <c r="T1574" s="21" t="s">
        <v>315</v>
      </c>
      <c r="U1574">
        <v>31.470099999999999</v>
      </c>
      <c r="V1574">
        <v>561677.21</v>
      </c>
      <c r="W1574">
        <v>2026</v>
      </c>
    </row>
    <row r="1575" spans="1:23" x14ac:dyDescent="0.25">
      <c r="A1575">
        <v>72036566</v>
      </c>
      <c r="B1575" s="2">
        <v>46044</v>
      </c>
      <c r="C1575" s="21" t="s">
        <v>2553</v>
      </c>
      <c r="D1575" s="21" t="s">
        <v>1723</v>
      </c>
      <c r="E1575" s="21" t="s">
        <v>1724</v>
      </c>
      <c r="F1575" s="21" t="s">
        <v>2939</v>
      </c>
      <c r="G1575" s="21" t="s">
        <v>2940</v>
      </c>
      <c r="H1575" s="21" t="s">
        <v>2941</v>
      </c>
      <c r="I1575" s="21" t="s">
        <v>2942</v>
      </c>
      <c r="J1575" s="21" t="s">
        <v>511</v>
      </c>
      <c r="K1575" s="21" t="s">
        <v>557</v>
      </c>
      <c r="L1575">
        <v>1495</v>
      </c>
      <c r="M1575" s="21" t="s">
        <v>49</v>
      </c>
      <c r="N1575" s="21" t="s">
        <v>1310</v>
      </c>
      <c r="O1575">
        <v>8.36</v>
      </c>
      <c r="P1575">
        <v>12498.2</v>
      </c>
      <c r="Q1575">
        <v>36.929099999999998</v>
      </c>
      <c r="R1575">
        <v>9.8101769999999995</v>
      </c>
      <c r="S1575">
        <v>14666.215867999999</v>
      </c>
      <c r="T1575" s="21" t="s">
        <v>315</v>
      </c>
      <c r="U1575">
        <v>31.470099999999999</v>
      </c>
      <c r="V1575">
        <v>461547.28</v>
      </c>
      <c r="W1575">
        <v>2026</v>
      </c>
    </row>
    <row r="1576" spans="1:23" x14ac:dyDescent="0.25">
      <c r="A1576">
        <v>72036566</v>
      </c>
      <c r="B1576" s="2">
        <v>46044</v>
      </c>
      <c r="C1576" s="21" t="s">
        <v>2553</v>
      </c>
      <c r="D1576" s="21" t="s">
        <v>1723</v>
      </c>
      <c r="E1576" s="21" t="s">
        <v>1724</v>
      </c>
      <c r="F1576" s="21" t="s">
        <v>2939</v>
      </c>
      <c r="G1576" s="21" t="s">
        <v>2940</v>
      </c>
      <c r="H1576" s="21" t="s">
        <v>2943</v>
      </c>
      <c r="I1576" s="21" t="s">
        <v>2944</v>
      </c>
      <c r="J1576" s="21" t="s">
        <v>511</v>
      </c>
      <c r="K1576" s="21" t="s">
        <v>557</v>
      </c>
      <c r="L1576">
        <v>1405</v>
      </c>
      <c r="M1576" s="21" t="s">
        <v>49</v>
      </c>
      <c r="N1576" s="21" t="s">
        <v>1310</v>
      </c>
      <c r="O1576">
        <v>7.57</v>
      </c>
      <c r="P1576">
        <v>10635.85</v>
      </c>
      <c r="Q1576">
        <v>36.929099999999998</v>
      </c>
      <c r="R1576">
        <v>8.8831389999999999</v>
      </c>
      <c r="S1576">
        <v>12480.810992000001</v>
      </c>
      <c r="T1576" s="21" t="s">
        <v>315</v>
      </c>
      <c r="U1576">
        <v>31.470099999999999</v>
      </c>
      <c r="V1576">
        <v>392772.37</v>
      </c>
      <c r="W1576">
        <v>2026</v>
      </c>
    </row>
    <row r="1577" spans="1:23" x14ac:dyDescent="0.25">
      <c r="A1577">
        <v>72036566</v>
      </c>
      <c r="B1577" s="2">
        <v>46044</v>
      </c>
      <c r="C1577" s="21" t="s">
        <v>2553</v>
      </c>
      <c r="D1577" s="21" t="s">
        <v>1723</v>
      </c>
      <c r="E1577" s="21" t="s">
        <v>1724</v>
      </c>
      <c r="F1577" s="21" t="s">
        <v>2939</v>
      </c>
      <c r="G1577" s="21" t="s">
        <v>2940</v>
      </c>
      <c r="H1577" s="21" t="s">
        <v>2933</v>
      </c>
      <c r="I1577" s="21" t="s">
        <v>2934</v>
      </c>
      <c r="J1577" s="21" t="s">
        <v>511</v>
      </c>
      <c r="K1577" s="21" t="s">
        <v>557</v>
      </c>
      <c r="L1577">
        <v>4129</v>
      </c>
      <c r="M1577" s="21" t="s">
        <v>49</v>
      </c>
      <c r="N1577" s="21" t="s">
        <v>1310</v>
      </c>
      <c r="O1577">
        <v>5.13</v>
      </c>
      <c r="P1577">
        <v>21181.77</v>
      </c>
      <c r="Q1577">
        <v>36.929099999999998</v>
      </c>
      <c r="R1577">
        <v>6.0198809999999998</v>
      </c>
      <c r="S1577">
        <v>24856.091972999999</v>
      </c>
      <c r="T1577" s="21" t="s">
        <v>315</v>
      </c>
      <c r="U1577">
        <v>31.470099999999999</v>
      </c>
      <c r="V1577">
        <v>782223.7</v>
      </c>
      <c r="W1577">
        <v>2026</v>
      </c>
    </row>
    <row r="1578" spans="1:23" x14ac:dyDescent="0.25">
      <c r="A1578">
        <v>72036566</v>
      </c>
      <c r="B1578" s="2">
        <v>46044</v>
      </c>
      <c r="C1578" s="21" t="s">
        <v>2553</v>
      </c>
      <c r="D1578" s="21" t="s">
        <v>1723</v>
      </c>
      <c r="E1578" s="21" t="s">
        <v>1724</v>
      </c>
      <c r="F1578" s="21" t="s">
        <v>2939</v>
      </c>
      <c r="G1578" s="21" t="s">
        <v>2940</v>
      </c>
      <c r="H1578" s="21" t="s">
        <v>2526</v>
      </c>
      <c r="I1578" s="21" t="s">
        <v>2527</v>
      </c>
      <c r="J1578" s="21" t="s">
        <v>511</v>
      </c>
      <c r="K1578" s="21" t="s">
        <v>557</v>
      </c>
      <c r="L1578">
        <v>2184</v>
      </c>
      <c r="M1578" s="21" t="s">
        <v>49</v>
      </c>
      <c r="N1578" s="21" t="s">
        <v>1310</v>
      </c>
      <c r="O1578">
        <v>12.22</v>
      </c>
      <c r="P1578">
        <v>26688.48</v>
      </c>
      <c r="Q1578">
        <v>36.929099999999998</v>
      </c>
      <c r="R1578">
        <v>14.339757000000001</v>
      </c>
      <c r="S1578">
        <v>31318.030447000001</v>
      </c>
      <c r="T1578" s="21" t="s">
        <v>315</v>
      </c>
      <c r="U1578">
        <v>31.470099999999999</v>
      </c>
      <c r="V1578">
        <v>985581.55</v>
      </c>
      <c r="W1578">
        <v>2026</v>
      </c>
    </row>
    <row r="1579" spans="1:23" x14ac:dyDescent="0.25">
      <c r="A1579">
        <v>72036567</v>
      </c>
      <c r="B1579" s="2">
        <v>46044</v>
      </c>
      <c r="C1579" s="21" t="s">
        <v>2553</v>
      </c>
      <c r="D1579" s="21" t="s">
        <v>1723</v>
      </c>
      <c r="E1579" s="21" t="s">
        <v>1724</v>
      </c>
      <c r="F1579" s="21" t="s">
        <v>2945</v>
      </c>
      <c r="G1579" s="21" t="s">
        <v>2946</v>
      </c>
      <c r="H1579" s="21" t="s">
        <v>2925</v>
      </c>
      <c r="I1579" s="21" t="s">
        <v>2926</v>
      </c>
      <c r="J1579" s="21" t="s">
        <v>511</v>
      </c>
      <c r="K1579" s="21" t="s">
        <v>557</v>
      </c>
      <c r="L1579">
        <v>23</v>
      </c>
      <c r="M1579" s="21" t="s">
        <v>49</v>
      </c>
      <c r="N1579" s="21" t="s">
        <v>1310</v>
      </c>
      <c r="O1579">
        <v>7.91</v>
      </c>
      <c r="P1579">
        <v>181.93</v>
      </c>
      <c r="Q1579">
        <v>36.929099999999998</v>
      </c>
      <c r="R1579">
        <v>9.2821169999999995</v>
      </c>
      <c r="S1579">
        <v>213.488676</v>
      </c>
      <c r="T1579" s="21" t="s">
        <v>315</v>
      </c>
      <c r="U1579">
        <v>31.470099999999999</v>
      </c>
      <c r="V1579">
        <v>6718.51</v>
      </c>
      <c r="W1579">
        <v>2026</v>
      </c>
    </row>
    <row r="1580" spans="1:23" x14ac:dyDescent="0.25">
      <c r="A1580">
        <v>72036567</v>
      </c>
      <c r="B1580" s="2">
        <v>46044</v>
      </c>
      <c r="C1580" s="21" t="s">
        <v>2553</v>
      </c>
      <c r="D1580" s="21" t="s">
        <v>1723</v>
      </c>
      <c r="E1580" s="21" t="s">
        <v>1724</v>
      </c>
      <c r="F1580" s="21" t="s">
        <v>2945</v>
      </c>
      <c r="G1580" s="21" t="s">
        <v>2946</v>
      </c>
      <c r="H1580" s="21" t="s">
        <v>2921</v>
      </c>
      <c r="I1580" s="21" t="s">
        <v>2922</v>
      </c>
      <c r="J1580" s="21" t="s">
        <v>511</v>
      </c>
      <c r="K1580" s="21" t="s">
        <v>557</v>
      </c>
      <c r="L1580">
        <v>128</v>
      </c>
      <c r="M1580" s="21" t="s">
        <v>49</v>
      </c>
      <c r="N1580" s="21" t="s">
        <v>1310</v>
      </c>
      <c r="O1580">
        <v>13.31</v>
      </c>
      <c r="P1580">
        <v>1703.68</v>
      </c>
      <c r="Q1580">
        <v>36.929099999999998</v>
      </c>
      <c r="R1580">
        <v>15.618835000000001</v>
      </c>
      <c r="S1580">
        <v>1999.2109969999999</v>
      </c>
      <c r="T1580" s="21" t="s">
        <v>315</v>
      </c>
      <c r="U1580">
        <v>31.470099999999999</v>
      </c>
      <c r="V1580">
        <v>62915.37</v>
      </c>
      <c r="W1580">
        <v>2026</v>
      </c>
    </row>
    <row r="1581" spans="1:23" x14ac:dyDescent="0.25">
      <c r="A1581">
        <v>72036568</v>
      </c>
      <c r="B1581" s="2">
        <v>46044</v>
      </c>
      <c r="C1581" s="21" t="s">
        <v>2553</v>
      </c>
      <c r="D1581" s="21" t="s">
        <v>1723</v>
      </c>
      <c r="E1581" s="21" t="s">
        <v>1724</v>
      </c>
      <c r="F1581" s="21" t="s">
        <v>2947</v>
      </c>
      <c r="G1581" s="21" t="s">
        <v>2948</v>
      </c>
      <c r="H1581" s="21" t="s">
        <v>2933</v>
      </c>
      <c r="I1581" s="21" t="s">
        <v>2934</v>
      </c>
      <c r="J1581" s="21" t="s">
        <v>511</v>
      </c>
      <c r="K1581" s="21" t="s">
        <v>557</v>
      </c>
      <c r="L1581">
        <v>2272</v>
      </c>
      <c r="M1581" s="21" t="s">
        <v>49</v>
      </c>
      <c r="N1581" s="21" t="s">
        <v>1310</v>
      </c>
      <c r="O1581">
        <v>5.13</v>
      </c>
      <c r="P1581">
        <v>11655.36</v>
      </c>
      <c r="Q1581">
        <v>36.929099999999998</v>
      </c>
      <c r="R1581">
        <v>6.0198809999999998</v>
      </c>
      <c r="S1581">
        <v>13677.171345999999</v>
      </c>
      <c r="T1581" s="21" t="s">
        <v>315</v>
      </c>
      <c r="U1581">
        <v>31.470099999999999</v>
      </c>
      <c r="V1581">
        <v>430421.95</v>
      </c>
      <c r="W1581">
        <v>2026</v>
      </c>
    </row>
    <row r="1582" spans="1:23" x14ac:dyDescent="0.25">
      <c r="A1582">
        <v>72036569</v>
      </c>
      <c r="B1582" s="2">
        <v>46044</v>
      </c>
      <c r="C1582" s="21" t="s">
        <v>2553</v>
      </c>
      <c r="D1582" s="21" t="s">
        <v>1723</v>
      </c>
      <c r="E1582" s="21" t="s">
        <v>1724</v>
      </c>
      <c r="F1582" s="21" t="s">
        <v>2949</v>
      </c>
      <c r="G1582" s="21" t="s">
        <v>2950</v>
      </c>
      <c r="H1582" s="21" t="s">
        <v>2931</v>
      </c>
      <c r="I1582" s="21" t="s">
        <v>2932</v>
      </c>
      <c r="J1582" s="21" t="s">
        <v>511</v>
      </c>
      <c r="K1582" s="21" t="s">
        <v>557</v>
      </c>
      <c r="L1582">
        <v>860</v>
      </c>
      <c r="M1582" s="21" t="s">
        <v>49</v>
      </c>
      <c r="N1582" s="21" t="s">
        <v>1310</v>
      </c>
      <c r="O1582">
        <v>6.61</v>
      </c>
      <c r="P1582">
        <v>5684.6</v>
      </c>
      <c r="Q1582">
        <v>36.929099999999998</v>
      </c>
      <c r="R1582">
        <v>7.7566110000000004</v>
      </c>
      <c r="S1582">
        <v>6670.6861429999999</v>
      </c>
      <c r="T1582" s="21" t="s">
        <v>315</v>
      </c>
      <c r="U1582">
        <v>31.470099999999999</v>
      </c>
      <c r="V1582">
        <v>209927.16</v>
      </c>
      <c r="W1582">
        <v>2026</v>
      </c>
    </row>
    <row r="1583" spans="1:23" x14ac:dyDescent="0.25">
      <c r="A1583">
        <v>72036570</v>
      </c>
      <c r="B1583" s="2">
        <v>46044</v>
      </c>
      <c r="C1583" s="21" t="s">
        <v>2553</v>
      </c>
      <c r="D1583" s="21" t="s">
        <v>1723</v>
      </c>
      <c r="E1583" s="21" t="s">
        <v>1724</v>
      </c>
      <c r="F1583" s="21" t="s">
        <v>2951</v>
      </c>
      <c r="G1583" s="21" t="s">
        <v>2952</v>
      </c>
      <c r="H1583" s="21" t="s">
        <v>2933</v>
      </c>
      <c r="I1583" s="21" t="s">
        <v>2934</v>
      </c>
      <c r="J1583" s="21" t="s">
        <v>511</v>
      </c>
      <c r="K1583" s="21" t="s">
        <v>557</v>
      </c>
      <c r="L1583">
        <v>183</v>
      </c>
      <c r="M1583" s="21" t="s">
        <v>49</v>
      </c>
      <c r="N1583" s="21" t="s">
        <v>1310</v>
      </c>
      <c r="O1583">
        <v>5.13</v>
      </c>
      <c r="P1583">
        <v>938.79</v>
      </c>
      <c r="Q1583">
        <v>36.929099999999998</v>
      </c>
      <c r="R1583">
        <v>6.0198809999999998</v>
      </c>
      <c r="S1583">
        <v>1101.6383800000001</v>
      </c>
      <c r="T1583" s="21" t="s">
        <v>315</v>
      </c>
      <c r="U1583">
        <v>31.470099999999999</v>
      </c>
      <c r="V1583">
        <v>34668.67</v>
      </c>
      <c r="W1583">
        <v>2026</v>
      </c>
    </row>
    <row r="1584" spans="1:23" x14ac:dyDescent="0.25">
      <c r="A1584">
        <v>72036570</v>
      </c>
      <c r="B1584" s="2">
        <v>46044</v>
      </c>
      <c r="C1584" s="21" t="s">
        <v>2553</v>
      </c>
      <c r="D1584" s="21" t="s">
        <v>1723</v>
      </c>
      <c r="E1584" s="21" t="s">
        <v>1724</v>
      </c>
      <c r="F1584" s="21" t="s">
        <v>2951</v>
      </c>
      <c r="G1584" s="21" t="s">
        <v>2952</v>
      </c>
      <c r="H1584" s="21" t="s">
        <v>2935</v>
      </c>
      <c r="I1584" s="21" t="s">
        <v>2936</v>
      </c>
      <c r="J1584" s="21" t="s">
        <v>511</v>
      </c>
      <c r="K1584" s="21" t="s">
        <v>557</v>
      </c>
      <c r="L1584">
        <v>979</v>
      </c>
      <c r="M1584" s="21" t="s">
        <v>49</v>
      </c>
      <c r="N1584" s="21" t="s">
        <v>1310</v>
      </c>
      <c r="O1584">
        <v>9.98</v>
      </c>
      <c r="P1584">
        <v>9770.42</v>
      </c>
      <c r="Q1584">
        <v>36.929099999999998</v>
      </c>
      <c r="R1584">
        <v>11.711193</v>
      </c>
      <c r="S1584">
        <v>11465.258132999999</v>
      </c>
      <c r="T1584" s="21" t="s">
        <v>315</v>
      </c>
      <c r="U1584">
        <v>31.470099999999999</v>
      </c>
      <c r="V1584">
        <v>360812.82</v>
      </c>
      <c r="W1584">
        <v>2026</v>
      </c>
    </row>
    <row r="1585" spans="1:23" x14ac:dyDescent="0.25">
      <c r="A1585">
        <v>72036641</v>
      </c>
      <c r="B1585" s="2">
        <v>46044</v>
      </c>
      <c r="C1585" s="21" t="s">
        <v>2667</v>
      </c>
      <c r="D1585" s="21" t="s">
        <v>1723</v>
      </c>
      <c r="E1585" s="21" t="s">
        <v>1724</v>
      </c>
      <c r="F1585" s="21" t="s">
        <v>2953</v>
      </c>
      <c r="G1585" s="21" t="s">
        <v>2954</v>
      </c>
      <c r="H1585" s="21" t="s">
        <v>2937</v>
      </c>
      <c r="I1585" s="21" t="s">
        <v>2938</v>
      </c>
      <c r="J1585" s="21" t="s">
        <v>511</v>
      </c>
      <c r="K1585" s="21" t="s">
        <v>557</v>
      </c>
      <c r="L1585">
        <v>247</v>
      </c>
      <c r="M1585" s="21" t="s">
        <v>49</v>
      </c>
      <c r="N1585" s="21" t="s">
        <v>1310</v>
      </c>
      <c r="O1585">
        <v>6.07</v>
      </c>
      <c r="P1585">
        <v>1499.29</v>
      </c>
      <c r="Q1585">
        <v>36.929099999999998</v>
      </c>
      <c r="R1585">
        <v>7.1229399999999998</v>
      </c>
      <c r="S1585">
        <v>1759.366192</v>
      </c>
      <c r="T1585" s="21" t="s">
        <v>315</v>
      </c>
      <c r="U1585">
        <v>31.470099999999999</v>
      </c>
      <c r="V1585">
        <v>55367.43</v>
      </c>
      <c r="W1585">
        <v>2026</v>
      </c>
    </row>
    <row r="1586" spans="1:23" x14ac:dyDescent="0.25">
      <c r="A1586">
        <v>72037307</v>
      </c>
      <c r="B1586" s="2">
        <v>46044</v>
      </c>
      <c r="C1586" s="21" t="s">
        <v>2955</v>
      </c>
      <c r="D1586" s="21" t="s">
        <v>1723</v>
      </c>
      <c r="E1586" s="21" t="s">
        <v>1724</v>
      </c>
      <c r="F1586" s="21" t="s">
        <v>2956</v>
      </c>
      <c r="G1586" s="21" t="s">
        <v>2957</v>
      </c>
      <c r="H1586" s="21" t="s">
        <v>2958</v>
      </c>
      <c r="I1586" s="21" t="s">
        <v>2959</v>
      </c>
      <c r="J1586" s="21" t="s">
        <v>511</v>
      </c>
      <c r="K1586" s="21" t="s">
        <v>557</v>
      </c>
      <c r="L1586">
        <v>233</v>
      </c>
      <c r="M1586" s="21" t="s">
        <v>49</v>
      </c>
      <c r="N1586" s="21" t="s">
        <v>1310</v>
      </c>
      <c r="O1586">
        <v>9.42</v>
      </c>
      <c r="P1586">
        <v>2194.86</v>
      </c>
      <c r="Q1586">
        <v>36.929099999999998</v>
      </c>
      <c r="R1586">
        <v>11.054050999999999</v>
      </c>
      <c r="S1586">
        <v>2575.5939760000001</v>
      </c>
      <c r="T1586" s="21" t="s">
        <v>315</v>
      </c>
      <c r="U1586">
        <v>31.470099999999999</v>
      </c>
      <c r="V1586">
        <v>81054.2</v>
      </c>
      <c r="W1586">
        <v>2026</v>
      </c>
    </row>
    <row r="1587" spans="1:23" x14ac:dyDescent="0.25">
      <c r="A1587">
        <v>72037307</v>
      </c>
      <c r="B1587" s="2">
        <v>46044</v>
      </c>
      <c r="C1587" s="21" t="s">
        <v>2955</v>
      </c>
      <c r="D1587" s="21" t="s">
        <v>1723</v>
      </c>
      <c r="E1587" s="21" t="s">
        <v>1724</v>
      </c>
      <c r="F1587" s="21" t="s">
        <v>2956</v>
      </c>
      <c r="G1587" s="21" t="s">
        <v>2957</v>
      </c>
      <c r="H1587" s="21" t="s">
        <v>2933</v>
      </c>
      <c r="I1587" s="21" t="s">
        <v>2934</v>
      </c>
      <c r="J1587" s="21" t="s">
        <v>511</v>
      </c>
      <c r="K1587" s="21" t="s">
        <v>557</v>
      </c>
      <c r="L1587">
        <v>600</v>
      </c>
      <c r="M1587" s="21" t="s">
        <v>49</v>
      </c>
      <c r="N1587" s="21" t="s">
        <v>1310</v>
      </c>
      <c r="O1587">
        <v>5.13</v>
      </c>
      <c r="P1587">
        <v>3078</v>
      </c>
      <c r="Q1587">
        <v>36.929099999999998</v>
      </c>
      <c r="R1587">
        <v>6.0198809999999998</v>
      </c>
      <c r="S1587">
        <v>3611.9290999999998</v>
      </c>
      <c r="T1587" s="21" t="s">
        <v>315</v>
      </c>
      <c r="U1587">
        <v>31.470099999999999</v>
      </c>
      <c r="V1587">
        <v>113667.77</v>
      </c>
      <c r="W1587">
        <v>2026</v>
      </c>
    </row>
    <row r="1588" spans="1:23" x14ac:dyDescent="0.25">
      <c r="A1588">
        <v>72037307</v>
      </c>
      <c r="B1588" s="2">
        <v>46044</v>
      </c>
      <c r="C1588" s="21" t="s">
        <v>2955</v>
      </c>
      <c r="D1588" s="21" t="s">
        <v>1723</v>
      </c>
      <c r="E1588" s="21" t="s">
        <v>1724</v>
      </c>
      <c r="F1588" s="21" t="s">
        <v>2956</v>
      </c>
      <c r="G1588" s="21" t="s">
        <v>2957</v>
      </c>
      <c r="H1588" s="21" t="s">
        <v>2923</v>
      </c>
      <c r="I1588" s="21" t="s">
        <v>2924</v>
      </c>
      <c r="J1588" s="21" t="s">
        <v>511</v>
      </c>
      <c r="K1588" s="21" t="s">
        <v>557</v>
      </c>
      <c r="L1588">
        <v>2336</v>
      </c>
      <c r="M1588" s="21" t="s">
        <v>49</v>
      </c>
      <c r="N1588" s="21" t="s">
        <v>1310</v>
      </c>
      <c r="O1588">
        <v>7.92</v>
      </c>
      <c r="P1588">
        <v>18501.12</v>
      </c>
      <c r="Q1588">
        <v>36.929099999999998</v>
      </c>
      <c r="R1588">
        <v>9.2938519999999993</v>
      </c>
      <c r="S1588">
        <v>21710.439750000001</v>
      </c>
      <c r="T1588" s="21" t="s">
        <v>315</v>
      </c>
      <c r="U1588">
        <v>31.470099999999999</v>
      </c>
      <c r="V1588">
        <v>683229.71</v>
      </c>
      <c r="W1588">
        <v>2026</v>
      </c>
    </row>
    <row r="1589" spans="1:23" x14ac:dyDescent="0.25">
      <c r="A1589">
        <v>72037307</v>
      </c>
      <c r="B1589" s="2">
        <v>46044</v>
      </c>
      <c r="C1589" s="21" t="s">
        <v>2955</v>
      </c>
      <c r="D1589" s="21" t="s">
        <v>1723</v>
      </c>
      <c r="E1589" s="21" t="s">
        <v>1724</v>
      </c>
      <c r="F1589" s="21" t="s">
        <v>2956</v>
      </c>
      <c r="G1589" s="21" t="s">
        <v>2957</v>
      </c>
      <c r="H1589" s="21" t="s">
        <v>2921</v>
      </c>
      <c r="I1589" s="21" t="s">
        <v>2922</v>
      </c>
      <c r="J1589" s="21" t="s">
        <v>511</v>
      </c>
      <c r="K1589" s="21" t="s">
        <v>557</v>
      </c>
      <c r="L1589">
        <v>150</v>
      </c>
      <c r="M1589" s="21" t="s">
        <v>49</v>
      </c>
      <c r="N1589" s="21" t="s">
        <v>1310</v>
      </c>
      <c r="O1589">
        <v>13.31</v>
      </c>
      <c r="P1589">
        <v>1996.5</v>
      </c>
      <c r="Q1589">
        <v>36.929099999999998</v>
      </c>
      <c r="R1589">
        <v>15.618835000000001</v>
      </c>
      <c r="S1589">
        <v>2342.8254120000001</v>
      </c>
      <c r="T1589" s="21" t="s">
        <v>315</v>
      </c>
      <c r="U1589">
        <v>31.470099999999999</v>
      </c>
      <c r="V1589">
        <v>73728.95</v>
      </c>
      <c r="W1589">
        <v>2026</v>
      </c>
    </row>
    <row r="1590" spans="1:23" x14ac:dyDescent="0.25">
      <c r="A1590">
        <v>72037308</v>
      </c>
      <c r="B1590" s="2">
        <v>46044</v>
      </c>
      <c r="C1590" s="21" t="s">
        <v>2955</v>
      </c>
      <c r="D1590" s="21" t="s">
        <v>1723</v>
      </c>
      <c r="E1590" s="21" t="s">
        <v>1724</v>
      </c>
      <c r="F1590" s="21" t="s">
        <v>2960</v>
      </c>
      <c r="G1590" s="21" t="s">
        <v>2961</v>
      </c>
      <c r="H1590" s="21" t="s">
        <v>2526</v>
      </c>
      <c r="I1590" s="21" t="s">
        <v>2527</v>
      </c>
      <c r="J1590" s="21" t="s">
        <v>511</v>
      </c>
      <c r="K1590" s="21" t="s">
        <v>557</v>
      </c>
      <c r="L1590">
        <v>911</v>
      </c>
      <c r="M1590" s="21" t="s">
        <v>49</v>
      </c>
      <c r="N1590" s="21" t="s">
        <v>1310</v>
      </c>
      <c r="O1590">
        <v>12.22</v>
      </c>
      <c r="P1590">
        <v>11132.42</v>
      </c>
      <c r="Q1590">
        <v>36.929099999999998</v>
      </c>
      <c r="R1590">
        <v>14.339757000000001</v>
      </c>
      <c r="S1590">
        <v>13063.519022</v>
      </c>
      <c r="T1590" s="21" t="s">
        <v>315</v>
      </c>
      <c r="U1590">
        <v>31.470099999999999</v>
      </c>
      <c r="V1590">
        <v>411110.25</v>
      </c>
      <c r="W1590">
        <v>2026</v>
      </c>
    </row>
    <row r="1591" spans="1:23" x14ac:dyDescent="0.25">
      <c r="A1591">
        <v>72037308</v>
      </c>
      <c r="B1591" s="2">
        <v>46044</v>
      </c>
      <c r="C1591" s="21" t="s">
        <v>2955</v>
      </c>
      <c r="D1591" s="21" t="s">
        <v>1723</v>
      </c>
      <c r="E1591" s="21" t="s">
        <v>1724</v>
      </c>
      <c r="F1591" s="21" t="s">
        <v>2960</v>
      </c>
      <c r="G1591" s="21" t="s">
        <v>2961</v>
      </c>
      <c r="H1591" s="21" t="s">
        <v>2931</v>
      </c>
      <c r="I1591" s="21" t="s">
        <v>2932</v>
      </c>
      <c r="J1591" s="21" t="s">
        <v>511</v>
      </c>
      <c r="K1591" s="21" t="s">
        <v>557</v>
      </c>
      <c r="L1591">
        <v>336</v>
      </c>
      <c r="M1591" s="21" t="s">
        <v>49</v>
      </c>
      <c r="N1591" s="21" t="s">
        <v>1310</v>
      </c>
      <c r="O1591">
        <v>6.61</v>
      </c>
      <c r="P1591">
        <v>2220.96</v>
      </c>
      <c r="Q1591">
        <v>36.929099999999998</v>
      </c>
      <c r="R1591">
        <v>7.7566110000000004</v>
      </c>
      <c r="S1591">
        <v>2606.2214610000001</v>
      </c>
      <c r="T1591" s="21" t="s">
        <v>315</v>
      </c>
      <c r="U1591">
        <v>31.470099999999999</v>
      </c>
      <c r="V1591">
        <v>82018.05</v>
      </c>
      <c r="W1591">
        <v>2026</v>
      </c>
    </row>
    <row r="1592" spans="1:23" x14ac:dyDescent="0.25">
      <c r="A1592">
        <v>72037308</v>
      </c>
      <c r="B1592" s="2">
        <v>46044</v>
      </c>
      <c r="C1592" s="21" t="s">
        <v>2955</v>
      </c>
      <c r="D1592" s="21" t="s">
        <v>1723</v>
      </c>
      <c r="E1592" s="21" t="s">
        <v>1724</v>
      </c>
      <c r="F1592" s="21" t="s">
        <v>2960</v>
      </c>
      <c r="G1592" s="21" t="s">
        <v>2961</v>
      </c>
      <c r="H1592" s="21" t="s">
        <v>2958</v>
      </c>
      <c r="I1592" s="21" t="s">
        <v>2959</v>
      </c>
      <c r="J1592" s="21" t="s">
        <v>511</v>
      </c>
      <c r="K1592" s="21" t="s">
        <v>557</v>
      </c>
      <c r="L1592">
        <v>100</v>
      </c>
      <c r="M1592" s="21" t="s">
        <v>49</v>
      </c>
      <c r="N1592" s="21" t="s">
        <v>1310</v>
      </c>
      <c r="O1592">
        <v>9.42</v>
      </c>
      <c r="P1592">
        <v>942</v>
      </c>
      <c r="Q1592">
        <v>36.929099999999998</v>
      </c>
      <c r="R1592">
        <v>11.054050999999999</v>
      </c>
      <c r="S1592">
        <v>1105.4051300000001</v>
      </c>
      <c r="T1592" s="21" t="s">
        <v>315</v>
      </c>
      <c r="U1592">
        <v>31.470099999999999</v>
      </c>
      <c r="V1592">
        <v>34787.21</v>
      </c>
      <c r="W1592">
        <v>2026</v>
      </c>
    </row>
    <row r="1593" spans="1:23" x14ac:dyDescent="0.25">
      <c r="A1593">
        <v>72037309</v>
      </c>
      <c r="B1593" s="2">
        <v>46044</v>
      </c>
      <c r="C1593" s="21" t="s">
        <v>2955</v>
      </c>
      <c r="D1593" s="21" t="s">
        <v>1723</v>
      </c>
      <c r="E1593" s="21" t="s">
        <v>1724</v>
      </c>
      <c r="F1593" s="21" t="s">
        <v>2962</v>
      </c>
      <c r="G1593" s="21" t="s">
        <v>2963</v>
      </c>
      <c r="H1593" s="21" t="s">
        <v>2530</v>
      </c>
      <c r="I1593" s="21" t="s">
        <v>2531</v>
      </c>
      <c r="J1593" s="21" t="s">
        <v>511</v>
      </c>
      <c r="K1593" s="21" t="s">
        <v>557</v>
      </c>
      <c r="L1593">
        <v>222</v>
      </c>
      <c r="M1593" s="21" t="s">
        <v>49</v>
      </c>
      <c r="N1593" s="21" t="s">
        <v>1310</v>
      </c>
      <c r="O1593">
        <v>24.08</v>
      </c>
      <c r="P1593">
        <v>5345.76</v>
      </c>
      <c r="Q1593">
        <v>36.929099999999998</v>
      </c>
      <c r="R1593">
        <v>28.257066999999999</v>
      </c>
      <c r="S1593">
        <v>6273.0690400000003</v>
      </c>
      <c r="T1593" s="21" t="s">
        <v>315</v>
      </c>
      <c r="U1593">
        <v>31.470099999999999</v>
      </c>
      <c r="V1593">
        <v>197414.11</v>
      </c>
      <c r="W1593">
        <v>2026</v>
      </c>
    </row>
    <row r="1594" spans="1:23" x14ac:dyDescent="0.25">
      <c r="A1594">
        <v>72037309</v>
      </c>
      <c r="B1594" s="2">
        <v>46044</v>
      </c>
      <c r="C1594" s="21" t="s">
        <v>2955</v>
      </c>
      <c r="D1594" s="21" t="s">
        <v>1723</v>
      </c>
      <c r="E1594" s="21" t="s">
        <v>1724</v>
      </c>
      <c r="F1594" s="21" t="s">
        <v>2962</v>
      </c>
      <c r="G1594" s="21" t="s">
        <v>2963</v>
      </c>
      <c r="H1594" s="21" t="s">
        <v>2528</v>
      </c>
      <c r="I1594" s="21" t="s">
        <v>2529</v>
      </c>
      <c r="J1594" s="21" t="s">
        <v>511</v>
      </c>
      <c r="K1594" s="21" t="s">
        <v>557</v>
      </c>
      <c r="L1594">
        <v>300</v>
      </c>
      <c r="M1594" s="21" t="s">
        <v>49</v>
      </c>
      <c r="N1594" s="21" t="s">
        <v>1310</v>
      </c>
      <c r="O1594">
        <v>16.940000000000001</v>
      </c>
      <c r="P1594">
        <v>5082</v>
      </c>
      <c r="Q1594">
        <v>36.929099999999998</v>
      </c>
      <c r="R1594">
        <v>19.878518</v>
      </c>
      <c r="S1594">
        <v>5963.5555649999997</v>
      </c>
      <c r="T1594" s="21" t="s">
        <v>315</v>
      </c>
      <c r="U1594">
        <v>31.470099999999999</v>
      </c>
      <c r="V1594">
        <v>187673.69</v>
      </c>
      <c r="W1594">
        <v>2026</v>
      </c>
    </row>
    <row r="1595" spans="1:23" x14ac:dyDescent="0.25">
      <c r="A1595">
        <v>72037186</v>
      </c>
      <c r="B1595" s="2">
        <v>46048</v>
      </c>
      <c r="C1595" s="21" t="s">
        <v>2970</v>
      </c>
      <c r="D1595" s="21" t="s">
        <v>950</v>
      </c>
      <c r="E1595" s="21" t="s">
        <v>951</v>
      </c>
      <c r="F1595" s="21" t="s">
        <v>2971</v>
      </c>
      <c r="G1595" s="21" t="s">
        <v>2972</v>
      </c>
      <c r="H1595" s="21" t="s">
        <v>1514</v>
      </c>
      <c r="I1595" s="21" t="s">
        <v>1515</v>
      </c>
      <c r="J1595" s="21" t="s">
        <v>82</v>
      </c>
      <c r="K1595" s="21" t="s">
        <v>12</v>
      </c>
      <c r="L1595">
        <v>53</v>
      </c>
      <c r="M1595" s="21" t="s">
        <v>49</v>
      </c>
      <c r="N1595" s="21" t="s">
        <v>14</v>
      </c>
      <c r="O1595">
        <v>4.2020000000000002E-2</v>
      </c>
      <c r="P1595">
        <v>2.2269999999999999</v>
      </c>
      <c r="Q1595">
        <v>31.228000000000002</v>
      </c>
      <c r="R1595">
        <v>4.2019000000000001E-2</v>
      </c>
      <c r="S1595">
        <v>2.2268469999999998</v>
      </c>
      <c r="T1595" s="21" t="s">
        <v>315</v>
      </c>
      <c r="U1595">
        <v>31.228000000000002</v>
      </c>
      <c r="V1595">
        <v>69.540000000000006</v>
      </c>
      <c r="W1595">
        <v>2026</v>
      </c>
    </row>
    <row r="1596" spans="1:23" x14ac:dyDescent="0.25">
      <c r="A1596">
        <v>72037186</v>
      </c>
      <c r="B1596" s="2">
        <v>46048</v>
      </c>
      <c r="C1596" s="21" t="s">
        <v>2970</v>
      </c>
      <c r="D1596" s="21" t="s">
        <v>950</v>
      </c>
      <c r="E1596" s="21" t="s">
        <v>951</v>
      </c>
      <c r="F1596" s="21" t="s">
        <v>2971</v>
      </c>
      <c r="G1596" s="21" t="s">
        <v>2972</v>
      </c>
      <c r="H1596" s="21" t="s">
        <v>1512</v>
      </c>
      <c r="I1596" s="21" t="s">
        <v>1513</v>
      </c>
      <c r="J1596" s="21" t="s">
        <v>82</v>
      </c>
      <c r="K1596" s="21" t="s">
        <v>12</v>
      </c>
      <c r="L1596">
        <v>197</v>
      </c>
      <c r="M1596" s="21" t="s">
        <v>49</v>
      </c>
      <c r="N1596" s="21" t="s">
        <v>14</v>
      </c>
      <c r="O1596">
        <v>4.2020000000000002E-2</v>
      </c>
      <c r="P1596">
        <v>8.2780000000000005</v>
      </c>
      <c r="Q1596">
        <v>31.228000000000002</v>
      </c>
      <c r="R1596">
        <v>4.2019000000000001E-2</v>
      </c>
      <c r="S1596">
        <v>8.2781470000000006</v>
      </c>
      <c r="T1596" s="21" t="s">
        <v>315</v>
      </c>
      <c r="U1596">
        <v>31.228000000000002</v>
      </c>
      <c r="V1596">
        <v>258.51</v>
      </c>
      <c r="W1596">
        <v>2026</v>
      </c>
    </row>
    <row r="1597" spans="1:23" x14ac:dyDescent="0.25">
      <c r="A1597">
        <v>72037186</v>
      </c>
      <c r="B1597" s="2">
        <v>46048</v>
      </c>
      <c r="C1597" s="21" t="s">
        <v>2970</v>
      </c>
      <c r="D1597" s="21" t="s">
        <v>950</v>
      </c>
      <c r="E1597" s="21" t="s">
        <v>951</v>
      </c>
      <c r="F1597" s="21" t="s">
        <v>2971</v>
      </c>
      <c r="G1597" s="21" t="s">
        <v>2972</v>
      </c>
      <c r="H1597" s="21" t="s">
        <v>1514</v>
      </c>
      <c r="I1597" s="21" t="s">
        <v>1515</v>
      </c>
      <c r="J1597" s="21" t="s">
        <v>82</v>
      </c>
      <c r="K1597" s="21" t="s">
        <v>12</v>
      </c>
      <c r="L1597">
        <v>43</v>
      </c>
      <c r="M1597" s="21" t="s">
        <v>49</v>
      </c>
      <c r="N1597" s="21" t="s">
        <v>14</v>
      </c>
      <c r="O1597">
        <v>4.2020000000000002E-2</v>
      </c>
      <c r="P1597">
        <v>1.8069999999999999</v>
      </c>
      <c r="Q1597">
        <v>31.228000000000002</v>
      </c>
      <c r="R1597">
        <v>4.2019000000000001E-2</v>
      </c>
      <c r="S1597">
        <v>1.807032</v>
      </c>
      <c r="T1597" s="21" t="s">
        <v>315</v>
      </c>
      <c r="U1597">
        <v>31.228000000000002</v>
      </c>
      <c r="V1597">
        <v>56.43</v>
      </c>
      <c r="W1597">
        <v>2026</v>
      </c>
    </row>
    <row r="1598" spans="1:23" x14ac:dyDescent="0.25">
      <c r="A1598">
        <v>72037186</v>
      </c>
      <c r="B1598" s="2">
        <v>46048</v>
      </c>
      <c r="C1598" s="21" t="s">
        <v>2970</v>
      </c>
      <c r="D1598" s="21" t="s">
        <v>950</v>
      </c>
      <c r="E1598" s="21" t="s">
        <v>951</v>
      </c>
      <c r="F1598" s="21" t="s">
        <v>2971</v>
      </c>
      <c r="G1598" s="21" t="s">
        <v>2972</v>
      </c>
      <c r="H1598" s="21" t="s">
        <v>1727</v>
      </c>
      <c r="I1598" s="21" t="s">
        <v>1728</v>
      </c>
      <c r="J1598" s="21" t="s">
        <v>82</v>
      </c>
      <c r="K1598" s="21" t="s">
        <v>12</v>
      </c>
      <c r="L1598">
        <v>65</v>
      </c>
      <c r="M1598" s="21" t="s">
        <v>49</v>
      </c>
      <c r="N1598" s="21" t="s">
        <v>14</v>
      </c>
      <c r="O1598">
        <v>4.2020000000000002E-2</v>
      </c>
      <c r="P1598">
        <v>2.7309999999999999</v>
      </c>
      <c r="Q1598">
        <v>31.228000000000002</v>
      </c>
      <c r="R1598">
        <v>4.2019000000000001E-2</v>
      </c>
      <c r="S1598">
        <v>2.7308819999999998</v>
      </c>
      <c r="T1598" s="21" t="s">
        <v>315</v>
      </c>
      <c r="U1598">
        <v>31.228000000000002</v>
      </c>
      <c r="V1598">
        <v>85.28</v>
      </c>
      <c r="W1598">
        <v>2026</v>
      </c>
    </row>
    <row r="1599" spans="1:23" x14ac:dyDescent="0.25">
      <c r="A1599">
        <v>72037186</v>
      </c>
      <c r="B1599" s="2">
        <v>46048</v>
      </c>
      <c r="C1599" s="21" t="s">
        <v>2970</v>
      </c>
      <c r="D1599" s="21" t="s">
        <v>950</v>
      </c>
      <c r="E1599" s="21" t="s">
        <v>951</v>
      </c>
      <c r="F1599" s="21" t="s">
        <v>2971</v>
      </c>
      <c r="G1599" s="21" t="s">
        <v>2972</v>
      </c>
      <c r="H1599" s="21" t="s">
        <v>1727</v>
      </c>
      <c r="I1599" s="21" t="s">
        <v>1728</v>
      </c>
      <c r="J1599" s="21" t="s">
        <v>82</v>
      </c>
      <c r="K1599" s="21" t="s">
        <v>12</v>
      </c>
      <c r="L1599">
        <v>65</v>
      </c>
      <c r="M1599" s="21" t="s">
        <v>49</v>
      </c>
      <c r="N1599" s="21" t="s">
        <v>14</v>
      </c>
      <c r="O1599">
        <v>4.2020000000000002E-2</v>
      </c>
      <c r="P1599">
        <v>2.7309999999999999</v>
      </c>
      <c r="Q1599">
        <v>31.228000000000002</v>
      </c>
      <c r="R1599">
        <v>4.2019000000000001E-2</v>
      </c>
      <c r="S1599">
        <v>2.7308819999999998</v>
      </c>
      <c r="T1599" s="21" t="s">
        <v>315</v>
      </c>
      <c r="U1599">
        <v>31.228000000000002</v>
      </c>
      <c r="V1599">
        <v>85.28</v>
      </c>
      <c r="W1599">
        <v>2026</v>
      </c>
    </row>
    <row r="1600" spans="1:23" x14ac:dyDescent="0.25">
      <c r="A1600">
        <v>72037186</v>
      </c>
      <c r="B1600" s="2">
        <v>46048</v>
      </c>
      <c r="C1600" s="21" t="s">
        <v>2970</v>
      </c>
      <c r="D1600" s="21" t="s">
        <v>950</v>
      </c>
      <c r="E1600" s="21" t="s">
        <v>951</v>
      </c>
      <c r="F1600" s="21" t="s">
        <v>2971</v>
      </c>
      <c r="G1600" s="21" t="s">
        <v>2972</v>
      </c>
      <c r="H1600" s="21" t="s">
        <v>1512</v>
      </c>
      <c r="I1600" s="21" t="s">
        <v>1513</v>
      </c>
      <c r="J1600" s="21" t="s">
        <v>82</v>
      </c>
      <c r="K1600" s="21" t="s">
        <v>12</v>
      </c>
      <c r="L1600">
        <v>101</v>
      </c>
      <c r="M1600" s="21" t="s">
        <v>49</v>
      </c>
      <c r="N1600" s="21" t="s">
        <v>14</v>
      </c>
      <c r="O1600">
        <v>4.1980000000000003E-2</v>
      </c>
      <c r="P1600">
        <v>4.24</v>
      </c>
      <c r="Q1600">
        <v>31.228000000000002</v>
      </c>
      <c r="R1600">
        <v>4.1979000000000002E-2</v>
      </c>
      <c r="S1600">
        <v>4.2401049999999998</v>
      </c>
      <c r="T1600" s="21" t="s">
        <v>315</v>
      </c>
      <c r="U1600">
        <v>31.228000000000002</v>
      </c>
      <c r="V1600">
        <v>132.41</v>
      </c>
      <c r="W1600">
        <v>2026</v>
      </c>
    </row>
    <row r="1601" spans="1:23" x14ac:dyDescent="0.25">
      <c r="A1601">
        <v>72037186</v>
      </c>
      <c r="B1601" s="2">
        <v>46048</v>
      </c>
      <c r="C1601" s="21" t="s">
        <v>2970</v>
      </c>
      <c r="D1601" s="21" t="s">
        <v>950</v>
      </c>
      <c r="E1601" s="21" t="s">
        <v>951</v>
      </c>
      <c r="F1601" s="21" t="s">
        <v>2971</v>
      </c>
      <c r="G1601" s="21" t="s">
        <v>2972</v>
      </c>
      <c r="H1601" s="21" t="s">
        <v>1727</v>
      </c>
      <c r="I1601" s="21" t="s">
        <v>1728</v>
      </c>
      <c r="J1601" s="21" t="s">
        <v>82</v>
      </c>
      <c r="K1601" s="21" t="s">
        <v>12</v>
      </c>
      <c r="L1601">
        <v>65</v>
      </c>
      <c r="M1601" s="21" t="s">
        <v>49</v>
      </c>
      <c r="N1601" s="21" t="s">
        <v>14</v>
      </c>
      <c r="O1601">
        <v>4.2020000000000002E-2</v>
      </c>
      <c r="P1601">
        <v>2.7309999999999999</v>
      </c>
      <c r="Q1601">
        <v>31.228000000000002</v>
      </c>
      <c r="R1601">
        <v>4.2019000000000001E-2</v>
      </c>
      <c r="S1601">
        <v>2.7308819999999998</v>
      </c>
      <c r="T1601" s="21" t="s">
        <v>315</v>
      </c>
      <c r="U1601">
        <v>31.228000000000002</v>
      </c>
      <c r="V1601">
        <v>85.28</v>
      </c>
      <c r="W1601">
        <v>2026</v>
      </c>
    </row>
    <row r="1602" spans="1:23" x14ac:dyDescent="0.25">
      <c r="A1602">
        <v>72037186</v>
      </c>
      <c r="B1602" s="2">
        <v>46048</v>
      </c>
      <c r="C1602" s="21" t="s">
        <v>2970</v>
      </c>
      <c r="D1602" s="21" t="s">
        <v>950</v>
      </c>
      <c r="E1602" s="21" t="s">
        <v>951</v>
      </c>
      <c r="F1602" s="21" t="s">
        <v>2971</v>
      </c>
      <c r="G1602" s="21" t="s">
        <v>2972</v>
      </c>
      <c r="H1602" s="21" t="s">
        <v>1725</v>
      </c>
      <c r="I1602" s="21" t="s">
        <v>1726</v>
      </c>
      <c r="J1602" s="21" t="s">
        <v>82</v>
      </c>
      <c r="K1602" s="21" t="s">
        <v>12</v>
      </c>
      <c r="L1602">
        <v>245</v>
      </c>
      <c r="M1602" s="21" t="s">
        <v>49</v>
      </c>
      <c r="N1602" s="21" t="s">
        <v>14</v>
      </c>
      <c r="O1602">
        <v>4.2020000000000002E-2</v>
      </c>
      <c r="P1602">
        <v>10.295</v>
      </c>
      <c r="Q1602">
        <v>31.228000000000002</v>
      </c>
      <c r="R1602">
        <v>4.2019000000000001E-2</v>
      </c>
      <c r="S1602">
        <v>10.294926999999999</v>
      </c>
      <c r="T1602" s="21" t="s">
        <v>315</v>
      </c>
      <c r="U1602">
        <v>31.228000000000002</v>
      </c>
      <c r="V1602">
        <v>321.49</v>
      </c>
      <c r="W1602">
        <v>2026</v>
      </c>
    </row>
    <row r="1603" spans="1:23" x14ac:dyDescent="0.25">
      <c r="A1603">
        <v>72037186</v>
      </c>
      <c r="B1603" s="2">
        <v>46048</v>
      </c>
      <c r="C1603" s="21" t="s">
        <v>2970</v>
      </c>
      <c r="D1603" s="21" t="s">
        <v>950</v>
      </c>
      <c r="E1603" s="21" t="s">
        <v>951</v>
      </c>
      <c r="F1603" s="21" t="s">
        <v>2971</v>
      </c>
      <c r="G1603" s="21" t="s">
        <v>2972</v>
      </c>
      <c r="H1603" s="21" t="s">
        <v>1727</v>
      </c>
      <c r="I1603" s="21" t="s">
        <v>1728</v>
      </c>
      <c r="J1603" s="21" t="s">
        <v>82</v>
      </c>
      <c r="K1603" s="21" t="s">
        <v>12</v>
      </c>
      <c r="L1603">
        <v>49</v>
      </c>
      <c r="M1603" s="21" t="s">
        <v>49</v>
      </c>
      <c r="N1603" s="21" t="s">
        <v>14</v>
      </c>
      <c r="O1603">
        <v>4.1840000000000002E-2</v>
      </c>
      <c r="P1603">
        <v>2.0499999999999998</v>
      </c>
      <c r="Q1603">
        <v>31.228000000000002</v>
      </c>
      <c r="R1603">
        <v>4.1840000000000002E-2</v>
      </c>
      <c r="S1603">
        <v>2.0500829999999999</v>
      </c>
      <c r="T1603" s="21" t="s">
        <v>315</v>
      </c>
      <c r="U1603">
        <v>31.228000000000002</v>
      </c>
      <c r="V1603">
        <v>64.02</v>
      </c>
      <c r="W1603">
        <v>2026</v>
      </c>
    </row>
    <row r="1604" spans="1:23" x14ac:dyDescent="0.25">
      <c r="A1604">
        <v>72037186</v>
      </c>
      <c r="B1604" s="2">
        <v>46048</v>
      </c>
      <c r="C1604" s="21" t="s">
        <v>2970</v>
      </c>
      <c r="D1604" s="21" t="s">
        <v>950</v>
      </c>
      <c r="E1604" s="21" t="s">
        <v>951</v>
      </c>
      <c r="F1604" s="21" t="s">
        <v>2971</v>
      </c>
      <c r="G1604" s="21" t="s">
        <v>2972</v>
      </c>
      <c r="H1604" s="21" t="s">
        <v>1512</v>
      </c>
      <c r="I1604" s="21" t="s">
        <v>1513</v>
      </c>
      <c r="J1604" s="21" t="s">
        <v>82</v>
      </c>
      <c r="K1604" s="21" t="s">
        <v>12</v>
      </c>
      <c r="L1604">
        <v>125</v>
      </c>
      <c r="M1604" s="21" t="s">
        <v>49</v>
      </c>
      <c r="N1604" s="21" t="s">
        <v>14</v>
      </c>
      <c r="O1604">
        <v>4.2000000000000003E-2</v>
      </c>
      <c r="P1604">
        <v>5.25</v>
      </c>
      <c r="Q1604">
        <v>31.228000000000002</v>
      </c>
      <c r="R1604">
        <v>4.2000000000000003E-2</v>
      </c>
      <c r="S1604">
        <v>5.2500960000000001</v>
      </c>
      <c r="T1604" s="21" t="s">
        <v>315</v>
      </c>
      <c r="U1604">
        <v>31.228000000000002</v>
      </c>
      <c r="V1604">
        <v>163.95</v>
      </c>
      <c r="W1604">
        <v>2026</v>
      </c>
    </row>
    <row r="1605" spans="1:23" x14ac:dyDescent="0.25">
      <c r="A1605">
        <v>72037186</v>
      </c>
      <c r="B1605" s="2">
        <v>46048</v>
      </c>
      <c r="C1605" s="21" t="s">
        <v>2970</v>
      </c>
      <c r="D1605" s="21" t="s">
        <v>950</v>
      </c>
      <c r="E1605" s="21" t="s">
        <v>951</v>
      </c>
      <c r="F1605" s="21" t="s">
        <v>2971</v>
      </c>
      <c r="G1605" s="21" t="s">
        <v>2972</v>
      </c>
      <c r="H1605" s="21" t="s">
        <v>1727</v>
      </c>
      <c r="I1605" s="21" t="s">
        <v>1728</v>
      </c>
      <c r="J1605" s="21" t="s">
        <v>82</v>
      </c>
      <c r="K1605" s="21" t="s">
        <v>12</v>
      </c>
      <c r="L1605">
        <v>61</v>
      </c>
      <c r="M1605" s="21" t="s">
        <v>49</v>
      </c>
      <c r="N1605" s="21" t="s">
        <v>14</v>
      </c>
      <c r="O1605">
        <v>4.197E-2</v>
      </c>
      <c r="P1605">
        <v>2.56</v>
      </c>
      <c r="Q1605">
        <v>31.228000000000002</v>
      </c>
      <c r="R1605">
        <v>4.197E-2</v>
      </c>
      <c r="S1605">
        <v>2.559882</v>
      </c>
      <c r="T1605" s="21" t="s">
        <v>315</v>
      </c>
      <c r="U1605">
        <v>31.228000000000002</v>
      </c>
      <c r="V1605">
        <v>79.94</v>
      </c>
      <c r="W1605">
        <v>2026</v>
      </c>
    </row>
    <row r="1606" spans="1:23" x14ac:dyDescent="0.25">
      <c r="A1606">
        <v>72037186</v>
      </c>
      <c r="B1606" s="2">
        <v>46048</v>
      </c>
      <c r="C1606" s="21" t="s">
        <v>2970</v>
      </c>
      <c r="D1606" s="21" t="s">
        <v>950</v>
      </c>
      <c r="E1606" s="21" t="s">
        <v>951</v>
      </c>
      <c r="F1606" s="21" t="s">
        <v>2971</v>
      </c>
      <c r="G1606" s="21" t="s">
        <v>2972</v>
      </c>
      <c r="H1606" s="21" t="s">
        <v>1727</v>
      </c>
      <c r="I1606" s="21" t="s">
        <v>1728</v>
      </c>
      <c r="J1606" s="21" t="s">
        <v>82</v>
      </c>
      <c r="K1606" s="21" t="s">
        <v>12</v>
      </c>
      <c r="L1606">
        <v>65</v>
      </c>
      <c r="M1606" s="21" t="s">
        <v>49</v>
      </c>
      <c r="N1606" s="21" t="s">
        <v>14</v>
      </c>
      <c r="O1606">
        <v>4.2000000000000003E-2</v>
      </c>
      <c r="P1606">
        <v>2.73</v>
      </c>
      <c r="Q1606">
        <v>31.228000000000002</v>
      </c>
      <c r="R1606">
        <v>4.2000000000000003E-2</v>
      </c>
      <c r="S1606">
        <v>2.729921</v>
      </c>
      <c r="T1606" s="21" t="s">
        <v>315</v>
      </c>
      <c r="U1606">
        <v>31.228000000000002</v>
      </c>
      <c r="V1606">
        <v>85.25</v>
      </c>
      <c r="W1606">
        <v>2026</v>
      </c>
    </row>
    <row r="1607" spans="1:23" x14ac:dyDescent="0.25">
      <c r="A1607">
        <v>72037186</v>
      </c>
      <c r="B1607" s="2">
        <v>46048</v>
      </c>
      <c r="C1607" s="21" t="s">
        <v>2970</v>
      </c>
      <c r="D1607" s="21" t="s">
        <v>950</v>
      </c>
      <c r="E1607" s="21" t="s">
        <v>951</v>
      </c>
      <c r="F1607" s="21" t="s">
        <v>2971</v>
      </c>
      <c r="G1607" s="21" t="s">
        <v>2972</v>
      </c>
      <c r="H1607" s="21" t="s">
        <v>1512</v>
      </c>
      <c r="I1607" s="21" t="s">
        <v>1513</v>
      </c>
      <c r="J1607" s="21" t="s">
        <v>82</v>
      </c>
      <c r="K1607" s="21" t="s">
        <v>12</v>
      </c>
      <c r="L1607">
        <v>293</v>
      </c>
      <c r="M1607" s="21" t="s">
        <v>49</v>
      </c>
      <c r="N1607" s="21" t="s">
        <v>14</v>
      </c>
      <c r="O1607">
        <v>4.2020000000000002E-2</v>
      </c>
      <c r="P1607">
        <v>12.311999999999999</v>
      </c>
      <c r="Q1607">
        <v>31.228000000000002</v>
      </c>
      <c r="R1607">
        <v>4.2019000000000001E-2</v>
      </c>
      <c r="S1607">
        <v>12.312027</v>
      </c>
      <c r="T1607" s="21" t="s">
        <v>315</v>
      </c>
      <c r="U1607">
        <v>31.228000000000002</v>
      </c>
      <c r="V1607">
        <v>384.48</v>
      </c>
      <c r="W1607">
        <v>2026</v>
      </c>
    </row>
    <row r="1608" spans="1:23" x14ac:dyDescent="0.25">
      <c r="A1608">
        <v>72037186</v>
      </c>
      <c r="B1608" s="2">
        <v>46048</v>
      </c>
      <c r="C1608" s="21" t="s">
        <v>2970</v>
      </c>
      <c r="D1608" s="21" t="s">
        <v>950</v>
      </c>
      <c r="E1608" s="21" t="s">
        <v>951</v>
      </c>
      <c r="F1608" s="21" t="s">
        <v>2971</v>
      </c>
      <c r="G1608" s="21" t="s">
        <v>2972</v>
      </c>
      <c r="H1608" s="21" t="s">
        <v>1512</v>
      </c>
      <c r="I1608" s="21" t="s">
        <v>1513</v>
      </c>
      <c r="J1608" s="21" t="s">
        <v>82</v>
      </c>
      <c r="K1608" s="21" t="s">
        <v>12</v>
      </c>
      <c r="L1608">
        <v>245</v>
      </c>
      <c r="M1608" s="21" t="s">
        <v>49</v>
      </c>
      <c r="N1608" s="21" t="s">
        <v>14</v>
      </c>
      <c r="O1608">
        <v>4.2000000000000003E-2</v>
      </c>
      <c r="P1608">
        <v>10.29</v>
      </c>
      <c r="Q1608">
        <v>31.228000000000002</v>
      </c>
      <c r="R1608">
        <v>4.2000000000000003E-2</v>
      </c>
      <c r="S1608">
        <v>10.290124</v>
      </c>
      <c r="T1608" s="21" t="s">
        <v>315</v>
      </c>
      <c r="U1608">
        <v>31.228000000000002</v>
      </c>
      <c r="V1608">
        <v>321.33999999999997</v>
      </c>
      <c r="W1608">
        <v>2026</v>
      </c>
    </row>
    <row r="1609" spans="1:23" x14ac:dyDescent="0.25">
      <c r="A1609">
        <v>72037186</v>
      </c>
      <c r="B1609" s="2">
        <v>46048</v>
      </c>
      <c r="C1609" s="21" t="s">
        <v>2970</v>
      </c>
      <c r="D1609" s="21" t="s">
        <v>950</v>
      </c>
      <c r="E1609" s="21" t="s">
        <v>951</v>
      </c>
      <c r="F1609" s="21" t="s">
        <v>2971</v>
      </c>
      <c r="G1609" s="21" t="s">
        <v>2972</v>
      </c>
      <c r="H1609" s="21" t="s">
        <v>1727</v>
      </c>
      <c r="I1609" s="21" t="s">
        <v>1728</v>
      </c>
      <c r="J1609" s="21" t="s">
        <v>82</v>
      </c>
      <c r="K1609" s="21" t="s">
        <v>12</v>
      </c>
      <c r="L1609">
        <v>56</v>
      </c>
      <c r="M1609" s="21" t="s">
        <v>49</v>
      </c>
      <c r="N1609" s="21" t="s">
        <v>14</v>
      </c>
      <c r="O1609">
        <v>4.1959999999999997E-2</v>
      </c>
      <c r="P1609">
        <v>2.35</v>
      </c>
      <c r="Q1609">
        <v>31.228000000000002</v>
      </c>
      <c r="R1609">
        <v>4.1959999999999997E-2</v>
      </c>
      <c r="S1609">
        <v>2.3501340000000002</v>
      </c>
      <c r="T1609" s="21" t="s">
        <v>315</v>
      </c>
      <c r="U1609">
        <v>31.228000000000002</v>
      </c>
      <c r="V1609">
        <v>73.39</v>
      </c>
      <c r="W1609">
        <v>2026</v>
      </c>
    </row>
    <row r="1610" spans="1:23" x14ac:dyDescent="0.25">
      <c r="A1610">
        <v>72037186</v>
      </c>
      <c r="B1610" s="2">
        <v>46048</v>
      </c>
      <c r="C1610" s="21" t="s">
        <v>2970</v>
      </c>
      <c r="D1610" s="21" t="s">
        <v>950</v>
      </c>
      <c r="E1610" s="21" t="s">
        <v>951</v>
      </c>
      <c r="F1610" s="21" t="s">
        <v>2971</v>
      </c>
      <c r="G1610" s="21" t="s">
        <v>2972</v>
      </c>
      <c r="H1610" s="21" t="s">
        <v>1512</v>
      </c>
      <c r="I1610" s="21" t="s">
        <v>1513</v>
      </c>
      <c r="J1610" s="21" t="s">
        <v>82</v>
      </c>
      <c r="K1610" s="21" t="s">
        <v>12</v>
      </c>
      <c r="L1610">
        <v>149</v>
      </c>
      <c r="M1610" s="21" t="s">
        <v>49</v>
      </c>
      <c r="N1610" s="21" t="s">
        <v>14</v>
      </c>
      <c r="O1610">
        <v>4.2009999999999999E-2</v>
      </c>
      <c r="P1610">
        <v>6.26</v>
      </c>
      <c r="Q1610">
        <v>31.228000000000002</v>
      </c>
      <c r="R1610">
        <v>4.2009999999999999E-2</v>
      </c>
      <c r="S1610">
        <v>6.2600870000000004</v>
      </c>
      <c r="T1610" s="21" t="s">
        <v>315</v>
      </c>
      <c r="U1610">
        <v>31.228000000000002</v>
      </c>
      <c r="V1610">
        <v>195.49</v>
      </c>
      <c r="W1610">
        <v>2026</v>
      </c>
    </row>
    <row r="1611" spans="1:23" x14ac:dyDescent="0.25">
      <c r="A1611">
        <v>72037186</v>
      </c>
      <c r="B1611" s="2">
        <v>46048</v>
      </c>
      <c r="C1611" s="21" t="s">
        <v>2970</v>
      </c>
      <c r="D1611" s="21" t="s">
        <v>950</v>
      </c>
      <c r="E1611" s="21" t="s">
        <v>951</v>
      </c>
      <c r="F1611" s="21" t="s">
        <v>2971</v>
      </c>
      <c r="G1611" s="21" t="s">
        <v>2972</v>
      </c>
      <c r="H1611" s="21" t="s">
        <v>1512</v>
      </c>
      <c r="I1611" s="21" t="s">
        <v>1513</v>
      </c>
      <c r="J1611" s="21" t="s">
        <v>82</v>
      </c>
      <c r="K1611" s="21" t="s">
        <v>12</v>
      </c>
      <c r="L1611">
        <v>293</v>
      </c>
      <c r="M1611" s="21" t="s">
        <v>49</v>
      </c>
      <c r="N1611" s="21" t="s">
        <v>14</v>
      </c>
      <c r="O1611">
        <v>4.2020000000000002E-2</v>
      </c>
      <c r="P1611">
        <v>12.311999999999999</v>
      </c>
      <c r="Q1611">
        <v>31.228000000000002</v>
      </c>
      <c r="R1611">
        <v>4.2019000000000001E-2</v>
      </c>
      <c r="S1611">
        <v>12.312027</v>
      </c>
      <c r="T1611" s="21" t="s">
        <v>315</v>
      </c>
      <c r="U1611">
        <v>31.228000000000002</v>
      </c>
      <c r="V1611">
        <v>384.48</v>
      </c>
      <c r="W1611">
        <v>2026</v>
      </c>
    </row>
    <row r="1612" spans="1:23" x14ac:dyDescent="0.25">
      <c r="A1612">
        <v>72037186</v>
      </c>
      <c r="B1612" s="2">
        <v>46048</v>
      </c>
      <c r="C1612" s="21" t="s">
        <v>2970</v>
      </c>
      <c r="D1612" s="21" t="s">
        <v>950</v>
      </c>
      <c r="E1612" s="21" t="s">
        <v>951</v>
      </c>
      <c r="F1612" s="21" t="s">
        <v>2971</v>
      </c>
      <c r="G1612" s="21" t="s">
        <v>2972</v>
      </c>
      <c r="H1612" s="21" t="s">
        <v>1514</v>
      </c>
      <c r="I1612" s="21" t="s">
        <v>1515</v>
      </c>
      <c r="J1612" s="21" t="s">
        <v>82</v>
      </c>
      <c r="K1612" s="21" t="s">
        <v>12</v>
      </c>
      <c r="L1612">
        <v>37</v>
      </c>
      <c r="M1612" s="21" t="s">
        <v>49</v>
      </c>
      <c r="N1612" s="21" t="s">
        <v>14</v>
      </c>
      <c r="O1612">
        <v>4.1889999999999997E-2</v>
      </c>
      <c r="P1612">
        <v>1.55</v>
      </c>
      <c r="Q1612">
        <v>31.228000000000002</v>
      </c>
      <c r="R1612">
        <v>4.1889000000000003E-2</v>
      </c>
      <c r="S1612">
        <v>1.5498909999999999</v>
      </c>
      <c r="T1612" s="21" t="s">
        <v>315</v>
      </c>
      <c r="U1612">
        <v>31.228000000000002</v>
      </c>
      <c r="V1612">
        <v>48.4</v>
      </c>
      <c r="W1612">
        <v>2026</v>
      </c>
    </row>
    <row r="1613" spans="1:23" x14ac:dyDescent="0.25">
      <c r="A1613">
        <v>72037186</v>
      </c>
      <c r="B1613" s="2">
        <v>46048</v>
      </c>
      <c r="C1613" s="21" t="s">
        <v>2970</v>
      </c>
      <c r="D1613" s="21" t="s">
        <v>950</v>
      </c>
      <c r="E1613" s="21" t="s">
        <v>951</v>
      </c>
      <c r="F1613" s="21" t="s">
        <v>2971</v>
      </c>
      <c r="G1613" s="21" t="s">
        <v>2972</v>
      </c>
      <c r="H1613" s="21" t="s">
        <v>1727</v>
      </c>
      <c r="I1613" s="21" t="s">
        <v>1728</v>
      </c>
      <c r="J1613" s="21" t="s">
        <v>82</v>
      </c>
      <c r="K1613" s="21" t="s">
        <v>12</v>
      </c>
      <c r="L1613">
        <v>65</v>
      </c>
      <c r="M1613" s="21" t="s">
        <v>49</v>
      </c>
      <c r="N1613" s="21" t="s">
        <v>14</v>
      </c>
      <c r="O1613">
        <v>4.2020000000000002E-2</v>
      </c>
      <c r="P1613">
        <v>2.7309999999999999</v>
      </c>
      <c r="Q1613">
        <v>31.228000000000002</v>
      </c>
      <c r="R1613">
        <v>4.2019000000000001E-2</v>
      </c>
      <c r="S1613">
        <v>2.7308819999999998</v>
      </c>
      <c r="T1613" s="21" t="s">
        <v>315</v>
      </c>
      <c r="U1613">
        <v>31.228000000000002</v>
      </c>
      <c r="V1613">
        <v>85.28</v>
      </c>
      <c r="W1613">
        <v>2026</v>
      </c>
    </row>
    <row r="1614" spans="1:23" x14ac:dyDescent="0.25">
      <c r="A1614">
        <v>72037186</v>
      </c>
      <c r="B1614" s="2">
        <v>46048</v>
      </c>
      <c r="C1614" s="21" t="s">
        <v>2970</v>
      </c>
      <c r="D1614" s="21" t="s">
        <v>950</v>
      </c>
      <c r="E1614" s="21" t="s">
        <v>951</v>
      </c>
      <c r="F1614" s="21" t="s">
        <v>2971</v>
      </c>
      <c r="G1614" s="21" t="s">
        <v>2972</v>
      </c>
      <c r="H1614" s="21" t="s">
        <v>1514</v>
      </c>
      <c r="I1614" s="21" t="s">
        <v>1515</v>
      </c>
      <c r="J1614" s="21" t="s">
        <v>82</v>
      </c>
      <c r="K1614" s="21" t="s">
        <v>12</v>
      </c>
      <c r="L1614">
        <v>125</v>
      </c>
      <c r="M1614" s="21" t="s">
        <v>49</v>
      </c>
      <c r="N1614" s="21" t="s">
        <v>14</v>
      </c>
      <c r="O1614">
        <v>4.2020000000000002E-2</v>
      </c>
      <c r="P1614">
        <v>5.2530000000000001</v>
      </c>
      <c r="Q1614">
        <v>31.228000000000002</v>
      </c>
      <c r="R1614">
        <v>4.2019000000000001E-2</v>
      </c>
      <c r="S1614">
        <v>5.2529779999999997</v>
      </c>
      <c r="T1614" s="21" t="s">
        <v>315</v>
      </c>
      <c r="U1614">
        <v>31.228000000000002</v>
      </c>
      <c r="V1614">
        <v>164.04</v>
      </c>
      <c r="W1614">
        <v>2026</v>
      </c>
    </row>
    <row r="1615" spans="1:23" x14ac:dyDescent="0.25">
      <c r="A1615">
        <v>72037186</v>
      </c>
      <c r="B1615" s="2">
        <v>46048</v>
      </c>
      <c r="C1615" s="21" t="s">
        <v>2970</v>
      </c>
      <c r="D1615" s="21" t="s">
        <v>950</v>
      </c>
      <c r="E1615" s="21" t="s">
        <v>951</v>
      </c>
      <c r="F1615" s="21" t="s">
        <v>2971</v>
      </c>
      <c r="G1615" s="21" t="s">
        <v>2972</v>
      </c>
      <c r="H1615" s="21" t="s">
        <v>1514</v>
      </c>
      <c r="I1615" s="21" t="s">
        <v>1515</v>
      </c>
      <c r="J1615" s="21" t="s">
        <v>82</v>
      </c>
      <c r="K1615" s="21" t="s">
        <v>12</v>
      </c>
      <c r="L1615">
        <v>46</v>
      </c>
      <c r="M1615" s="21" t="s">
        <v>49</v>
      </c>
      <c r="N1615" s="21" t="s">
        <v>14</v>
      </c>
      <c r="O1615">
        <v>4.1959999999999997E-2</v>
      </c>
      <c r="P1615">
        <v>1.93</v>
      </c>
      <c r="Q1615">
        <v>31.228000000000002</v>
      </c>
      <c r="R1615">
        <v>4.1959999999999997E-2</v>
      </c>
      <c r="S1615">
        <v>1.9299980000000001</v>
      </c>
      <c r="T1615" s="21" t="s">
        <v>315</v>
      </c>
      <c r="U1615">
        <v>31.228000000000002</v>
      </c>
      <c r="V1615">
        <v>60.27</v>
      </c>
      <c r="W1615">
        <v>2026</v>
      </c>
    </row>
    <row r="1616" spans="1:23" x14ac:dyDescent="0.25">
      <c r="A1616">
        <v>72037186</v>
      </c>
      <c r="B1616" s="2">
        <v>46048</v>
      </c>
      <c r="C1616" s="21" t="s">
        <v>2970</v>
      </c>
      <c r="D1616" s="21" t="s">
        <v>950</v>
      </c>
      <c r="E1616" s="21" t="s">
        <v>951</v>
      </c>
      <c r="F1616" s="21" t="s">
        <v>2971</v>
      </c>
      <c r="G1616" s="21" t="s">
        <v>2972</v>
      </c>
      <c r="H1616" s="21" t="s">
        <v>1512</v>
      </c>
      <c r="I1616" s="21" t="s">
        <v>1513</v>
      </c>
      <c r="J1616" s="21" t="s">
        <v>82</v>
      </c>
      <c r="K1616" s="21" t="s">
        <v>12</v>
      </c>
      <c r="L1616">
        <v>197</v>
      </c>
      <c r="M1616" s="21" t="s">
        <v>49</v>
      </c>
      <c r="N1616" s="21" t="s">
        <v>14</v>
      </c>
      <c r="O1616">
        <v>4.2020000000000002E-2</v>
      </c>
      <c r="P1616">
        <v>8.2780000000000005</v>
      </c>
      <c r="Q1616">
        <v>31.228000000000002</v>
      </c>
      <c r="R1616">
        <v>4.2019000000000001E-2</v>
      </c>
      <c r="S1616">
        <v>8.2781470000000006</v>
      </c>
      <c r="T1616" s="21" t="s">
        <v>315</v>
      </c>
      <c r="U1616">
        <v>31.228000000000002</v>
      </c>
      <c r="V1616">
        <v>258.51</v>
      </c>
      <c r="W1616">
        <v>2026</v>
      </c>
    </row>
    <row r="1617" spans="1:23" x14ac:dyDescent="0.25">
      <c r="A1617">
        <v>72037186</v>
      </c>
      <c r="B1617" s="2">
        <v>46048</v>
      </c>
      <c r="C1617" s="21" t="s">
        <v>2970</v>
      </c>
      <c r="D1617" s="21" t="s">
        <v>950</v>
      </c>
      <c r="E1617" s="21" t="s">
        <v>951</v>
      </c>
      <c r="F1617" s="21" t="s">
        <v>2971</v>
      </c>
      <c r="G1617" s="21" t="s">
        <v>2972</v>
      </c>
      <c r="H1617" s="21" t="s">
        <v>1514</v>
      </c>
      <c r="I1617" s="21" t="s">
        <v>1515</v>
      </c>
      <c r="J1617" s="21" t="s">
        <v>82</v>
      </c>
      <c r="K1617" s="21" t="s">
        <v>12</v>
      </c>
      <c r="L1617">
        <v>125</v>
      </c>
      <c r="M1617" s="21" t="s">
        <v>49</v>
      </c>
      <c r="N1617" s="21" t="s">
        <v>14</v>
      </c>
      <c r="O1617">
        <v>4.2000000000000003E-2</v>
      </c>
      <c r="P1617">
        <v>5.25</v>
      </c>
      <c r="Q1617">
        <v>31.228000000000002</v>
      </c>
      <c r="R1617">
        <v>4.2000000000000003E-2</v>
      </c>
      <c r="S1617">
        <v>5.2500960000000001</v>
      </c>
      <c r="T1617" s="21" t="s">
        <v>315</v>
      </c>
      <c r="U1617">
        <v>31.228000000000002</v>
      </c>
      <c r="V1617">
        <v>163.95</v>
      </c>
      <c r="W1617">
        <v>2026</v>
      </c>
    </row>
    <row r="1618" spans="1:23" x14ac:dyDescent="0.25">
      <c r="A1618">
        <v>72037186</v>
      </c>
      <c r="B1618" s="2">
        <v>46048</v>
      </c>
      <c r="C1618" s="21" t="s">
        <v>2970</v>
      </c>
      <c r="D1618" s="21" t="s">
        <v>950</v>
      </c>
      <c r="E1618" s="21" t="s">
        <v>951</v>
      </c>
      <c r="F1618" s="21" t="s">
        <v>2971</v>
      </c>
      <c r="G1618" s="21" t="s">
        <v>2972</v>
      </c>
      <c r="H1618" s="21" t="s">
        <v>1512</v>
      </c>
      <c r="I1618" s="21" t="s">
        <v>1513</v>
      </c>
      <c r="J1618" s="21" t="s">
        <v>82</v>
      </c>
      <c r="K1618" s="21" t="s">
        <v>12</v>
      </c>
      <c r="L1618">
        <v>125</v>
      </c>
      <c r="M1618" s="21" t="s">
        <v>49</v>
      </c>
      <c r="N1618" s="21" t="s">
        <v>14</v>
      </c>
      <c r="O1618">
        <v>4.2000000000000003E-2</v>
      </c>
      <c r="P1618">
        <v>5.25</v>
      </c>
      <c r="Q1618">
        <v>31.228000000000002</v>
      </c>
      <c r="R1618">
        <v>4.2000000000000003E-2</v>
      </c>
      <c r="S1618">
        <v>5.2500960000000001</v>
      </c>
      <c r="T1618" s="21" t="s">
        <v>315</v>
      </c>
      <c r="U1618">
        <v>31.228000000000002</v>
      </c>
      <c r="V1618">
        <v>163.95</v>
      </c>
      <c r="W1618">
        <v>2026</v>
      </c>
    </row>
    <row r="1619" spans="1:23" x14ac:dyDescent="0.25">
      <c r="A1619">
        <v>72037186</v>
      </c>
      <c r="B1619" s="2">
        <v>46048</v>
      </c>
      <c r="C1619" s="21" t="s">
        <v>2970</v>
      </c>
      <c r="D1619" s="21" t="s">
        <v>950</v>
      </c>
      <c r="E1619" s="21" t="s">
        <v>951</v>
      </c>
      <c r="F1619" s="21" t="s">
        <v>2971</v>
      </c>
      <c r="G1619" s="21" t="s">
        <v>2972</v>
      </c>
      <c r="H1619" s="21" t="s">
        <v>1514</v>
      </c>
      <c r="I1619" s="21" t="s">
        <v>1515</v>
      </c>
      <c r="J1619" s="21" t="s">
        <v>82</v>
      </c>
      <c r="K1619" s="21" t="s">
        <v>12</v>
      </c>
      <c r="L1619">
        <v>76</v>
      </c>
      <c r="M1619" s="21" t="s">
        <v>49</v>
      </c>
      <c r="N1619" s="21" t="s">
        <v>14</v>
      </c>
      <c r="O1619">
        <v>4.2020000000000002E-2</v>
      </c>
      <c r="P1619">
        <v>3.194</v>
      </c>
      <c r="Q1619">
        <v>31.228000000000002</v>
      </c>
      <c r="R1619">
        <v>4.2019000000000001E-2</v>
      </c>
      <c r="S1619">
        <v>3.1939280000000001</v>
      </c>
      <c r="T1619" s="21" t="s">
        <v>315</v>
      </c>
      <c r="U1619">
        <v>31.228000000000002</v>
      </c>
      <c r="V1619">
        <v>99.74</v>
      </c>
      <c r="W1619">
        <v>2026</v>
      </c>
    </row>
    <row r="1620" spans="1:23" x14ac:dyDescent="0.25">
      <c r="A1620">
        <v>72037186</v>
      </c>
      <c r="B1620" s="2">
        <v>46048</v>
      </c>
      <c r="C1620" s="21" t="s">
        <v>2970</v>
      </c>
      <c r="D1620" s="21" t="s">
        <v>950</v>
      </c>
      <c r="E1620" s="21" t="s">
        <v>951</v>
      </c>
      <c r="F1620" s="21" t="s">
        <v>2971</v>
      </c>
      <c r="G1620" s="21" t="s">
        <v>2972</v>
      </c>
      <c r="H1620" s="21" t="s">
        <v>1727</v>
      </c>
      <c r="I1620" s="21" t="s">
        <v>1728</v>
      </c>
      <c r="J1620" s="21" t="s">
        <v>82</v>
      </c>
      <c r="K1620" s="21" t="s">
        <v>12</v>
      </c>
      <c r="L1620">
        <v>65</v>
      </c>
      <c r="M1620" s="21" t="s">
        <v>49</v>
      </c>
      <c r="N1620" s="21" t="s">
        <v>14</v>
      </c>
      <c r="O1620">
        <v>4.2000000000000003E-2</v>
      </c>
      <c r="P1620">
        <v>2.73</v>
      </c>
      <c r="Q1620">
        <v>31.228000000000002</v>
      </c>
      <c r="R1620">
        <v>4.2000000000000003E-2</v>
      </c>
      <c r="S1620">
        <v>2.729921</v>
      </c>
      <c r="T1620" s="21" t="s">
        <v>315</v>
      </c>
      <c r="U1620">
        <v>31.228000000000002</v>
      </c>
      <c r="V1620">
        <v>85.25</v>
      </c>
      <c r="W1620">
        <v>2026</v>
      </c>
    </row>
    <row r="1621" spans="1:23" x14ac:dyDescent="0.25">
      <c r="A1621">
        <v>72032805</v>
      </c>
      <c r="B1621" s="2">
        <v>46052</v>
      </c>
      <c r="C1621" s="21" t="s">
        <v>2402</v>
      </c>
      <c r="D1621" s="21" t="s">
        <v>1239</v>
      </c>
      <c r="E1621" s="21" t="s">
        <v>1240</v>
      </c>
      <c r="F1621" s="21" t="s">
        <v>2973</v>
      </c>
      <c r="G1621" s="21" t="s">
        <v>2974</v>
      </c>
      <c r="H1621" s="21" t="s">
        <v>1241</v>
      </c>
      <c r="I1621" s="21" t="s">
        <v>1242</v>
      </c>
      <c r="J1621" s="21" t="s">
        <v>1243</v>
      </c>
      <c r="K1621" s="21" t="s">
        <v>12</v>
      </c>
      <c r="L1621">
        <v>48</v>
      </c>
      <c r="M1621" s="21" t="s">
        <v>49</v>
      </c>
      <c r="N1621" s="21" t="s">
        <v>14</v>
      </c>
      <c r="O1621">
        <v>55</v>
      </c>
      <c r="P1621">
        <v>2640</v>
      </c>
      <c r="Q1621">
        <v>31.5106</v>
      </c>
      <c r="R1621">
        <v>55</v>
      </c>
      <c r="S1621">
        <v>2639.9998730000002</v>
      </c>
      <c r="T1621" s="21" t="s">
        <v>315</v>
      </c>
      <c r="U1621">
        <v>31.5106</v>
      </c>
      <c r="V1621">
        <v>83187.98</v>
      </c>
      <c r="W1621">
        <v>2026</v>
      </c>
    </row>
    <row r="1622" spans="1:23" x14ac:dyDescent="0.25">
      <c r="A1622">
        <v>72032805</v>
      </c>
      <c r="B1622" s="2">
        <v>46052</v>
      </c>
      <c r="C1622" s="21" t="s">
        <v>2402</v>
      </c>
      <c r="D1622" s="21" t="s">
        <v>1239</v>
      </c>
      <c r="E1622" s="21" t="s">
        <v>1240</v>
      </c>
      <c r="F1622" s="21" t="s">
        <v>2973</v>
      </c>
      <c r="G1622" s="21" t="s">
        <v>2974</v>
      </c>
      <c r="H1622" s="21" t="s">
        <v>1244</v>
      </c>
      <c r="I1622" s="21" t="s">
        <v>1245</v>
      </c>
      <c r="J1622" s="21" t="s">
        <v>1243</v>
      </c>
      <c r="K1622" s="21" t="s">
        <v>12</v>
      </c>
      <c r="L1622">
        <v>60</v>
      </c>
      <c r="M1622" s="21" t="s">
        <v>49</v>
      </c>
      <c r="N1622" s="21" t="s">
        <v>14</v>
      </c>
      <c r="O1622">
        <v>55</v>
      </c>
      <c r="P1622">
        <v>3300</v>
      </c>
      <c r="Q1622">
        <v>31.5106</v>
      </c>
      <c r="R1622">
        <v>55</v>
      </c>
      <c r="S1622">
        <v>3300</v>
      </c>
      <c r="T1622" s="21" t="s">
        <v>315</v>
      </c>
      <c r="U1622">
        <v>31.5106</v>
      </c>
      <c r="V1622">
        <v>103984.98</v>
      </c>
      <c r="W1622">
        <v>2026</v>
      </c>
    </row>
    <row r="1623" spans="1:23" x14ac:dyDescent="0.25">
      <c r="A1623">
        <v>72035890</v>
      </c>
      <c r="B1623" s="2">
        <v>46027</v>
      </c>
      <c r="C1623" s="21" t="s">
        <v>2550</v>
      </c>
      <c r="D1623" s="21" t="s">
        <v>696</v>
      </c>
      <c r="E1623" s="21" t="s">
        <v>697</v>
      </c>
      <c r="F1623" s="21" t="s">
        <v>3371</v>
      </c>
      <c r="G1623" s="21" t="s">
        <v>3372</v>
      </c>
      <c r="H1623" s="21" t="s">
        <v>698</v>
      </c>
      <c r="I1623" s="21" t="s">
        <v>2376</v>
      </c>
      <c r="J1623" s="21" t="s">
        <v>1271</v>
      </c>
      <c r="K1623" s="21" t="s">
        <v>12</v>
      </c>
      <c r="L1623">
        <v>180</v>
      </c>
      <c r="M1623" s="21" t="s">
        <v>49</v>
      </c>
      <c r="N1623" s="21" t="s">
        <v>21</v>
      </c>
      <c r="O1623">
        <v>745</v>
      </c>
      <c r="P1623">
        <v>134100</v>
      </c>
      <c r="Q1623">
        <v>1</v>
      </c>
      <c r="R1623">
        <v>23.582515999999998</v>
      </c>
      <c r="S1623">
        <v>4244.852997</v>
      </c>
      <c r="T1623" s="21" t="s">
        <v>315</v>
      </c>
      <c r="U1623">
        <v>31.591200000000001</v>
      </c>
      <c r="V1623">
        <v>134100</v>
      </c>
      <c r="W1623">
        <v>2026</v>
      </c>
    </row>
    <row r="1624" spans="1:23" x14ac:dyDescent="0.25">
      <c r="A1624">
        <v>72035890</v>
      </c>
      <c r="B1624" s="2">
        <v>46027</v>
      </c>
      <c r="C1624" s="21" t="s">
        <v>2550</v>
      </c>
      <c r="D1624" s="21" t="s">
        <v>696</v>
      </c>
      <c r="E1624" s="21" t="s">
        <v>697</v>
      </c>
      <c r="F1624" s="21" t="s">
        <v>3371</v>
      </c>
      <c r="G1624" s="21" t="s">
        <v>3372</v>
      </c>
      <c r="H1624" s="21" t="s">
        <v>983</v>
      </c>
      <c r="I1624" s="21" t="s">
        <v>2375</v>
      </c>
      <c r="J1624" s="21" t="s">
        <v>1271</v>
      </c>
      <c r="K1624" s="21" t="s">
        <v>12</v>
      </c>
      <c r="L1624">
        <v>48</v>
      </c>
      <c r="M1624" s="21" t="s">
        <v>49</v>
      </c>
      <c r="N1624" s="21" t="s">
        <v>21</v>
      </c>
      <c r="O1624">
        <v>885</v>
      </c>
      <c r="P1624">
        <v>42480</v>
      </c>
      <c r="Q1624">
        <v>1</v>
      </c>
      <c r="R1624">
        <v>28.014130000000002</v>
      </c>
      <c r="S1624">
        <v>1344.6782639999999</v>
      </c>
      <c r="T1624" s="21" t="s">
        <v>315</v>
      </c>
      <c r="U1624">
        <v>31.591200000000001</v>
      </c>
      <c r="V1624">
        <v>42480</v>
      </c>
      <c r="W1624">
        <v>2026</v>
      </c>
    </row>
    <row r="1625" spans="1:23" x14ac:dyDescent="0.25">
      <c r="A1625">
        <v>72036508</v>
      </c>
      <c r="B1625" s="2">
        <v>46027</v>
      </c>
      <c r="C1625" s="21" t="s">
        <v>2560</v>
      </c>
      <c r="D1625" s="21" t="s">
        <v>1263</v>
      </c>
      <c r="E1625" s="21" t="s">
        <v>1264</v>
      </c>
      <c r="F1625" s="21" t="s">
        <v>3263</v>
      </c>
      <c r="G1625" s="21" t="s">
        <v>3505</v>
      </c>
      <c r="H1625" s="21" t="s">
        <v>1265</v>
      </c>
      <c r="I1625" s="21" t="s">
        <v>1266</v>
      </c>
      <c r="J1625" s="21" t="s">
        <v>82</v>
      </c>
      <c r="K1625" s="21" t="s">
        <v>32</v>
      </c>
      <c r="L1625">
        <v>50000</v>
      </c>
      <c r="M1625" s="21" t="s">
        <v>49</v>
      </c>
      <c r="N1625" s="21" t="s">
        <v>21</v>
      </c>
      <c r="O1625">
        <v>0.35</v>
      </c>
      <c r="P1625">
        <v>17500</v>
      </c>
      <c r="Q1625">
        <v>1</v>
      </c>
      <c r="R1625">
        <v>1.1079E-2</v>
      </c>
      <c r="S1625">
        <v>553.95173299999999</v>
      </c>
      <c r="T1625" s="21" t="s">
        <v>315</v>
      </c>
      <c r="U1625">
        <v>31.591200000000001</v>
      </c>
      <c r="V1625">
        <v>17500</v>
      </c>
      <c r="W1625">
        <v>2026</v>
      </c>
    </row>
    <row r="1626" spans="1:23" x14ac:dyDescent="0.25">
      <c r="A1626">
        <v>72036508</v>
      </c>
      <c r="B1626" s="2">
        <v>46027</v>
      </c>
      <c r="C1626" s="21" t="s">
        <v>2560</v>
      </c>
      <c r="D1626" s="21" t="s">
        <v>1263</v>
      </c>
      <c r="E1626" s="21" t="s">
        <v>1264</v>
      </c>
      <c r="F1626" s="21" t="s">
        <v>3263</v>
      </c>
      <c r="G1626" s="21" t="s">
        <v>3505</v>
      </c>
      <c r="H1626" s="21" t="s">
        <v>1739</v>
      </c>
      <c r="I1626" s="21" t="s">
        <v>1740</v>
      </c>
      <c r="J1626" s="21" t="s">
        <v>82</v>
      </c>
      <c r="K1626" s="21" t="s">
        <v>32</v>
      </c>
      <c r="L1626">
        <v>100000</v>
      </c>
      <c r="M1626" s="21" t="s">
        <v>49</v>
      </c>
      <c r="N1626" s="21" t="s">
        <v>21</v>
      </c>
      <c r="O1626">
        <v>0.3</v>
      </c>
      <c r="P1626">
        <v>30000</v>
      </c>
      <c r="Q1626">
        <v>1</v>
      </c>
      <c r="R1626">
        <v>9.4959999999999992E-3</v>
      </c>
      <c r="S1626">
        <v>949.63154199999997</v>
      </c>
      <c r="T1626" s="21" t="s">
        <v>315</v>
      </c>
      <c r="U1626">
        <v>31.591200000000001</v>
      </c>
      <c r="V1626">
        <v>30000</v>
      </c>
      <c r="W1626">
        <v>2026</v>
      </c>
    </row>
    <row r="1627" spans="1:23" x14ac:dyDescent="0.25">
      <c r="A1627">
        <v>72036508</v>
      </c>
      <c r="B1627" s="2">
        <v>46027</v>
      </c>
      <c r="C1627" s="21" t="s">
        <v>2560</v>
      </c>
      <c r="D1627" s="21" t="s">
        <v>1263</v>
      </c>
      <c r="E1627" s="21" t="s">
        <v>1264</v>
      </c>
      <c r="F1627" s="21" t="s">
        <v>3263</v>
      </c>
      <c r="G1627" s="21" t="s">
        <v>3505</v>
      </c>
      <c r="H1627" s="21" t="s">
        <v>3506</v>
      </c>
      <c r="I1627" s="21" t="s">
        <v>3507</v>
      </c>
      <c r="J1627" s="21" t="s">
        <v>82</v>
      </c>
      <c r="K1627" s="21" t="s">
        <v>32</v>
      </c>
      <c r="L1627">
        <v>50000</v>
      </c>
      <c r="M1627" s="21" t="s">
        <v>49</v>
      </c>
      <c r="N1627" s="21" t="s">
        <v>21</v>
      </c>
      <c r="O1627">
        <v>0.22</v>
      </c>
      <c r="P1627">
        <v>11000</v>
      </c>
      <c r="Q1627">
        <v>1</v>
      </c>
      <c r="R1627">
        <v>6.9629999999999996E-3</v>
      </c>
      <c r="S1627">
        <v>348.19823200000002</v>
      </c>
      <c r="T1627" s="21" t="s">
        <v>315</v>
      </c>
      <c r="U1627">
        <v>31.591200000000001</v>
      </c>
      <c r="V1627">
        <v>11000</v>
      </c>
      <c r="W1627">
        <v>2026</v>
      </c>
    </row>
    <row r="1628" spans="1:23" x14ac:dyDescent="0.25">
      <c r="A1628">
        <v>72036508</v>
      </c>
      <c r="B1628" s="2">
        <v>46027</v>
      </c>
      <c r="C1628" s="21" t="s">
        <v>2560</v>
      </c>
      <c r="D1628" s="21" t="s">
        <v>1263</v>
      </c>
      <c r="E1628" s="21" t="s">
        <v>1264</v>
      </c>
      <c r="F1628" s="21" t="s">
        <v>3263</v>
      </c>
      <c r="G1628" s="21" t="s">
        <v>3505</v>
      </c>
      <c r="H1628" s="21" t="s">
        <v>1267</v>
      </c>
      <c r="I1628" s="21" t="s">
        <v>1268</v>
      </c>
      <c r="J1628" s="21" t="s">
        <v>82</v>
      </c>
      <c r="K1628" s="21" t="s">
        <v>32</v>
      </c>
      <c r="L1628">
        <v>100000</v>
      </c>
      <c r="M1628" s="21" t="s">
        <v>49</v>
      </c>
      <c r="N1628" s="21" t="s">
        <v>21</v>
      </c>
      <c r="O1628">
        <v>0.18</v>
      </c>
      <c r="P1628">
        <v>18000</v>
      </c>
      <c r="Q1628">
        <v>1</v>
      </c>
      <c r="R1628">
        <v>5.6969999999999998E-3</v>
      </c>
      <c r="S1628">
        <v>569.77892499999996</v>
      </c>
      <c r="T1628" s="21" t="s">
        <v>315</v>
      </c>
      <c r="U1628">
        <v>31.591200000000001</v>
      </c>
      <c r="V1628">
        <v>18000</v>
      </c>
      <c r="W1628">
        <v>2026</v>
      </c>
    </row>
    <row r="1629" spans="1:23" x14ac:dyDescent="0.25">
      <c r="A1629">
        <v>72036509</v>
      </c>
      <c r="B1629" s="2">
        <v>46027</v>
      </c>
      <c r="C1629" s="21" t="s">
        <v>2560</v>
      </c>
      <c r="D1629" s="21" t="s">
        <v>1263</v>
      </c>
      <c r="E1629" s="21" t="s">
        <v>1264</v>
      </c>
      <c r="F1629" s="21" t="s">
        <v>3508</v>
      </c>
      <c r="G1629" s="21" t="s">
        <v>3509</v>
      </c>
      <c r="H1629" s="21" t="s">
        <v>1267</v>
      </c>
      <c r="I1629" s="21" t="s">
        <v>1268</v>
      </c>
      <c r="J1629" s="21" t="s">
        <v>82</v>
      </c>
      <c r="K1629" s="21" t="s">
        <v>12</v>
      </c>
      <c r="L1629">
        <v>100000</v>
      </c>
      <c r="M1629" s="21" t="s">
        <v>49</v>
      </c>
      <c r="N1629" s="21" t="s">
        <v>21</v>
      </c>
      <c r="O1629">
        <v>0.18</v>
      </c>
      <c r="P1629">
        <v>18000</v>
      </c>
      <c r="Q1629">
        <v>1</v>
      </c>
      <c r="R1629">
        <v>5.6969999999999998E-3</v>
      </c>
      <c r="S1629">
        <v>569.77892499999996</v>
      </c>
      <c r="T1629" s="21" t="s">
        <v>315</v>
      </c>
      <c r="U1629">
        <v>31.591200000000001</v>
      </c>
      <c r="V1629">
        <v>18000</v>
      </c>
      <c r="W1629">
        <v>2026</v>
      </c>
    </row>
    <row r="1630" spans="1:23" x14ac:dyDescent="0.25">
      <c r="A1630">
        <v>72036509</v>
      </c>
      <c r="B1630" s="2">
        <v>46027</v>
      </c>
      <c r="C1630" s="21" t="s">
        <v>2560</v>
      </c>
      <c r="D1630" s="21" t="s">
        <v>1263</v>
      </c>
      <c r="E1630" s="21" t="s">
        <v>1264</v>
      </c>
      <c r="F1630" s="21" t="s">
        <v>3508</v>
      </c>
      <c r="G1630" s="21" t="s">
        <v>3509</v>
      </c>
      <c r="H1630" s="21" t="s">
        <v>1265</v>
      </c>
      <c r="I1630" s="21" t="s">
        <v>1266</v>
      </c>
      <c r="J1630" s="21" t="s">
        <v>82</v>
      </c>
      <c r="K1630" s="21" t="s">
        <v>12</v>
      </c>
      <c r="L1630">
        <v>60000</v>
      </c>
      <c r="M1630" s="21" t="s">
        <v>49</v>
      </c>
      <c r="N1630" s="21" t="s">
        <v>21</v>
      </c>
      <c r="O1630">
        <v>0.35</v>
      </c>
      <c r="P1630">
        <v>21000</v>
      </c>
      <c r="Q1630">
        <v>1</v>
      </c>
      <c r="R1630">
        <v>1.1079E-2</v>
      </c>
      <c r="S1630">
        <v>664.74207999999999</v>
      </c>
      <c r="T1630" s="21" t="s">
        <v>315</v>
      </c>
      <c r="U1630">
        <v>31.591200000000001</v>
      </c>
      <c r="V1630">
        <v>21000</v>
      </c>
      <c r="W1630">
        <v>2026</v>
      </c>
    </row>
    <row r="1631" spans="1:23" x14ac:dyDescent="0.25">
      <c r="A1631">
        <v>72036511</v>
      </c>
      <c r="B1631" s="2">
        <v>46027</v>
      </c>
      <c r="C1631" s="21" t="s">
        <v>2560</v>
      </c>
      <c r="D1631" s="21" t="s">
        <v>1263</v>
      </c>
      <c r="E1631" s="21" t="s">
        <v>1264</v>
      </c>
      <c r="F1631" s="21" t="s">
        <v>3510</v>
      </c>
      <c r="G1631" s="21" t="s">
        <v>3511</v>
      </c>
      <c r="H1631" s="21" t="s">
        <v>1267</v>
      </c>
      <c r="I1631" s="21" t="s">
        <v>1268</v>
      </c>
      <c r="J1631" s="21" t="s">
        <v>82</v>
      </c>
      <c r="K1631" s="21" t="s">
        <v>33</v>
      </c>
      <c r="L1631">
        <v>50000</v>
      </c>
      <c r="M1631" s="21" t="s">
        <v>49</v>
      </c>
      <c r="N1631" s="21" t="s">
        <v>21</v>
      </c>
      <c r="O1631">
        <v>0.18</v>
      </c>
      <c r="P1631">
        <v>9000</v>
      </c>
      <c r="Q1631">
        <v>1</v>
      </c>
      <c r="R1631">
        <v>5.6969999999999998E-3</v>
      </c>
      <c r="S1631">
        <v>284.88946199999998</v>
      </c>
      <c r="T1631" s="21" t="s">
        <v>315</v>
      </c>
      <c r="U1631">
        <v>31.591200000000001</v>
      </c>
      <c r="V1631">
        <v>9000</v>
      </c>
      <c r="W1631">
        <v>2026</v>
      </c>
    </row>
    <row r="1632" spans="1:23" x14ac:dyDescent="0.25">
      <c r="A1632">
        <v>72036511</v>
      </c>
      <c r="B1632" s="2">
        <v>46027</v>
      </c>
      <c r="C1632" s="21" t="s">
        <v>2560</v>
      </c>
      <c r="D1632" s="21" t="s">
        <v>1263</v>
      </c>
      <c r="E1632" s="21" t="s">
        <v>1264</v>
      </c>
      <c r="F1632" s="21" t="s">
        <v>3510</v>
      </c>
      <c r="G1632" s="21" t="s">
        <v>3511</v>
      </c>
      <c r="H1632" s="21" t="s">
        <v>1265</v>
      </c>
      <c r="I1632" s="21" t="s">
        <v>1266</v>
      </c>
      <c r="J1632" s="21" t="s">
        <v>82</v>
      </c>
      <c r="K1632" s="21" t="s">
        <v>33</v>
      </c>
      <c r="L1632">
        <v>50000</v>
      </c>
      <c r="M1632" s="21" t="s">
        <v>49</v>
      </c>
      <c r="N1632" s="21" t="s">
        <v>21</v>
      </c>
      <c r="O1632">
        <v>0.35</v>
      </c>
      <c r="P1632">
        <v>17500</v>
      </c>
      <c r="Q1632">
        <v>1</v>
      </c>
      <c r="R1632">
        <v>1.1079E-2</v>
      </c>
      <c r="S1632">
        <v>553.95173299999999</v>
      </c>
      <c r="T1632" s="21" t="s">
        <v>315</v>
      </c>
      <c r="U1632">
        <v>31.591200000000001</v>
      </c>
      <c r="V1632">
        <v>17500</v>
      </c>
      <c r="W1632">
        <v>2026</v>
      </c>
    </row>
    <row r="1633" spans="1:23" x14ac:dyDescent="0.25">
      <c r="A1633">
        <v>72036529</v>
      </c>
      <c r="B1633" s="2">
        <v>46027</v>
      </c>
      <c r="C1633" s="21" t="s">
        <v>2559</v>
      </c>
      <c r="D1633" s="21" t="s">
        <v>251</v>
      </c>
      <c r="E1633" s="21" t="s">
        <v>252</v>
      </c>
      <c r="F1633" s="21" t="s">
        <v>3373</v>
      </c>
      <c r="G1633" s="21" t="s">
        <v>3374</v>
      </c>
      <c r="H1633" s="21" t="s">
        <v>253</v>
      </c>
      <c r="I1633" s="21" t="s">
        <v>254</v>
      </c>
      <c r="J1633" s="21" t="s">
        <v>237</v>
      </c>
      <c r="K1633" s="21" t="s">
        <v>178</v>
      </c>
      <c r="L1633">
        <v>600</v>
      </c>
      <c r="M1633" s="21" t="s">
        <v>49</v>
      </c>
      <c r="N1633" s="21" t="s">
        <v>21</v>
      </c>
      <c r="O1633">
        <v>29</v>
      </c>
      <c r="P1633">
        <v>17400</v>
      </c>
      <c r="Q1633">
        <v>1</v>
      </c>
      <c r="R1633">
        <v>0.91797700000000004</v>
      </c>
      <c r="S1633">
        <v>550.786294</v>
      </c>
      <c r="T1633" s="21" t="s">
        <v>315</v>
      </c>
      <c r="U1633">
        <v>31.591200000000001</v>
      </c>
      <c r="V1633">
        <v>17400</v>
      </c>
      <c r="W1633">
        <v>2026</v>
      </c>
    </row>
    <row r="1634" spans="1:23" x14ac:dyDescent="0.25">
      <c r="A1634">
        <v>72036716</v>
      </c>
      <c r="B1634" s="2">
        <v>46027</v>
      </c>
      <c r="C1634" s="21" t="s">
        <v>2555</v>
      </c>
      <c r="D1634" s="21" t="s">
        <v>1263</v>
      </c>
      <c r="E1634" s="21" t="s">
        <v>1264</v>
      </c>
      <c r="F1634" s="21" t="s">
        <v>3512</v>
      </c>
      <c r="G1634" s="21" t="s">
        <v>3513</v>
      </c>
      <c r="H1634" s="21" t="s">
        <v>2590</v>
      </c>
      <c r="I1634" s="21" t="s">
        <v>2591</v>
      </c>
      <c r="J1634" s="21" t="s">
        <v>82</v>
      </c>
      <c r="K1634" s="21" t="s">
        <v>12</v>
      </c>
      <c r="L1634">
        <v>600000</v>
      </c>
      <c r="M1634" s="21" t="s">
        <v>49</v>
      </c>
      <c r="N1634" s="21" t="s">
        <v>21</v>
      </c>
      <c r="O1634">
        <v>0.09</v>
      </c>
      <c r="P1634">
        <v>54000</v>
      </c>
      <c r="Q1634">
        <v>1</v>
      </c>
      <c r="R1634">
        <v>2.8479999999999998E-3</v>
      </c>
      <c r="S1634">
        <v>1709.336777</v>
      </c>
      <c r="T1634" s="21" t="s">
        <v>315</v>
      </c>
      <c r="U1634">
        <v>31.591200000000001</v>
      </c>
      <c r="V1634">
        <v>54000</v>
      </c>
      <c r="W1634">
        <v>2026</v>
      </c>
    </row>
    <row r="1635" spans="1:23" x14ac:dyDescent="0.25">
      <c r="A1635">
        <v>72036870</v>
      </c>
      <c r="B1635" s="2">
        <v>46027</v>
      </c>
      <c r="C1635" s="21" t="s">
        <v>2697</v>
      </c>
      <c r="D1635" s="21" t="s">
        <v>257</v>
      </c>
      <c r="E1635" s="21" t="s">
        <v>258</v>
      </c>
      <c r="F1635" s="21" t="s">
        <v>3375</v>
      </c>
      <c r="G1635" s="21" t="s">
        <v>3376</v>
      </c>
      <c r="H1635" s="21" t="s">
        <v>1063</v>
      </c>
      <c r="I1635" s="21" t="s">
        <v>2387</v>
      </c>
      <c r="J1635" s="21" t="s">
        <v>1238</v>
      </c>
      <c r="K1635" s="21" t="s">
        <v>33</v>
      </c>
      <c r="L1635">
        <v>8</v>
      </c>
      <c r="M1635" s="21" t="s">
        <v>49</v>
      </c>
      <c r="N1635" s="21" t="s">
        <v>21</v>
      </c>
      <c r="O1635">
        <v>6847.83</v>
      </c>
      <c r="P1635">
        <v>54782.64</v>
      </c>
      <c r="Q1635">
        <v>1</v>
      </c>
      <c r="R1635">
        <v>216.763845</v>
      </c>
      <c r="S1635">
        <v>1734.1107649999999</v>
      </c>
      <c r="T1635" s="21" t="s">
        <v>315</v>
      </c>
      <c r="U1635">
        <v>31.591200000000001</v>
      </c>
      <c r="V1635">
        <v>54782.64</v>
      </c>
      <c r="W1635">
        <v>2026</v>
      </c>
    </row>
    <row r="1636" spans="1:23" x14ac:dyDescent="0.25">
      <c r="A1636">
        <v>72036870</v>
      </c>
      <c r="B1636" s="2">
        <v>46027</v>
      </c>
      <c r="C1636" s="21" t="s">
        <v>2697</v>
      </c>
      <c r="D1636" s="21" t="s">
        <v>257</v>
      </c>
      <c r="E1636" s="21" t="s">
        <v>258</v>
      </c>
      <c r="F1636" s="21" t="s">
        <v>3375</v>
      </c>
      <c r="G1636" s="21" t="s">
        <v>3376</v>
      </c>
      <c r="H1636" s="21" t="s">
        <v>1062</v>
      </c>
      <c r="I1636" s="21" t="s">
        <v>2388</v>
      </c>
      <c r="J1636" s="21" t="s">
        <v>1238</v>
      </c>
      <c r="K1636" s="21" t="s">
        <v>33</v>
      </c>
      <c r="L1636">
        <v>10</v>
      </c>
      <c r="M1636" s="21" t="s">
        <v>49</v>
      </c>
      <c r="N1636" s="21" t="s">
        <v>21</v>
      </c>
      <c r="O1636">
        <v>6195.66</v>
      </c>
      <c r="P1636">
        <v>61956.6</v>
      </c>
      <c r="Q1636">
        <v>1</v>
      </c>
      <c r="R1636">
        <v>196.11980500000001</v>
      </c>
      <c r="S1636">
        <v>1961.1980550000001</v>
      </c>
      <c r="T1636" s="21" t="s">
        <v>315</v>
      </c>
      <c r="U1636">
        <v>31.591200000000001</v>
      </c>
      <c r="V1636">
        <v>61956.6</v>
      </c>
      <c r="W1636">
        <v>2026</v>
      </c>
    </row>
    <row r="1637" spans="1:23" x14ac:dyDescent="0.25">
      <c r="A1637">
        <v>72036870</v>
      </c>
      <c r="B1637" s="2">
        <v>46027</v>
      </c>
      <c r="C1637" s="21" t="s">
        <v>2697</v>
      </c>
      <c r="D1637" s="21" t="s">
        <v>257</v>
      </c>
      <c r="E1637" s="21" t="s">
        <v>258</v>
      </c>
      <c r="F1637" s="21" t="s">
        <v>3375</v>
      </c>
      <c r="G1637" s="21" t="s">
        <v>3376</v>
      </c>
      <c r="H1637" s="21" t="s">
        <v>811</v>
      </c>
      <c r="I1637" s="21" t="s">
        <v>2390</v>
      </c>
      <c r="J1637" s="21" t="s">
        <v>1238</v>
      </c>
      <c r="K1637" s="21" t="s">
        <v>33</v>
      </c>
      <c r="L1637">
        <v>20</v>
      </c>
      <c r="M1637" s="21" t="s">
        <v>49</v>
      </c>
      <c r="N1637" s="21" t="s">
        <v>21</v>
      </c>
      <c r="O1637">
        <v>4402.18</v>
      </c>
      <c r="P1637">
        <v>88043.6</v>
      </c>
      <c r="Q1637">
        <v>1</v>
      </c>
      <c r="R1637">
        <v>139.348299</v>
      </c>
      <c r="S1637">
        <v>2786.9659900000001</v>
      </c>
      <c r="T1637" s="21" t="s">
        <v>315</v>
      </c>
      <c r="U1637">
        <v>31.591200000000001</v>
      </c>
      <c r="V1637">
        <v>88043.6</v>
      </c>
      <c r="W1637">
        <v>2026</v>
      </c>
    </row>
    <row r="1638" spans="1:23" x14ac:dyDescent="0.25">
      <c r="A1638">
        <v>72036870</v>
      </c>
      <c r="B1638" s="2">
        <v>46027</v>
      </c>
      <c r="C1638" s="21" t="s">
        <v>2697</v>
      </c>
      <c r="D1638" s="21" t="s">
        <v>257</v>
      </c>
      <c r="E1638" s="21" t="s">
        <v>258</v>
      </c>
      <c r="F1638" s="21" t="s">
        <v>3375</v>
      </c>
      <c r="G1638" s="21" t="s">
        <v>3376</v>
      </c>
      <c r="H1638" s="21" t="s">
        <v>812</v>
      </c>
      <c r="I1638" s="21" t="s">
        <v>2382</v>
      </c>
      <c r="J1638" s="21" t="s">
        <v>1238</v>
      </c>
      <c r="K1638" s="21" t="s">
        <v>33</v>
      </c>
      <c r="L1638">
        <v>15</v>
      </c>
      <c r="M1638" s="21" t="s">
        <v>49</v>
      </c>
      <c r="N1638" s="21" t="s">
        <v>21</v>
      </c>
      <c r="O1638">
        <v>3423.92</v>
      </c>
      <c r="P1638">
        <v>51358.8</v>
      </c>
      <c r="Q1638">
        <v>1</v>
      </c>
      <c r="R1638">
        <v>108.382081</v>
      </c>
      <c r="S1638">
        <v>1625.7312159999999</v>
      </c>
      <c r="T1638" s="21" t="s">
        <v>315</v>
      </c>
      <c r="U1638">
        <v>31.591200000000001</v>
      </c>
      <c r="V1638">
        <v>51358.8</v>
      </c>
      <c r="W1638">
        <v>2026</v>
      </c>
    </row>
    <row r="1639" spans="1:23" x14ac:dyDescent="0.25">
      <c r="A1639">
        <v>72036870</v>
      </c>
      <c r="B1639" s="2">
        <v>46027</v>
      </c>
      <c r="C1639" s="21" t="s">
        <v>2697</v>
      </c>
      <c r="D1639" s="21" t="s">
        <v>257</v>
      </c>
      <c r="E1639" s="21" t="s">
        <v>258</v>
      </c>
      <c r="F1639" s="21" t="s">
        <v>3375</v>
      </c>
      <c r="G1639" s="21" t="s">
        <v>3376</v>
      </c>
      <c r="H1639" s="21" t="s">
        <v>2212</v>
      </c>
      <c r="I1639" s="21" t="s">
        <v>2392</v>
      </c>
      <c r="J1639" s="21" t="s">
        <v>1238</v>
      </c>
      <c r="K1639" s="21" t="s">
        <v>33</v>
      </c>
      <c r="L1639">
        <v>20</v>
      </c>
      <c r="M1639" s="21" t="s">
        <v>49</v>
      </c>
      <c r="N1639" s="21" t="s">
        <v>21</v>
      </c>
      <c r="O1639">
        <v>5435.79</v>
      </c>
      <c r="P1639">
        <v>108715.8</v>
      </c>
      <c r="Q1639">
        <v>1</v>
      </c>
      <c r="R1639">
        <v>172.066588</v>
      </c>
      <c r="S1639">
        <v>3441.3317630000001</v>
      </c>
      <c r="T1639" s="21" t="s">
        <v>315</v>
      </c>
      <c r="U1639">
        <v>31.591200000000001</v>
      </c>
      <c r="V1639">
        <v>108715.8</v>
      </c>
      <c r="W1639">
        <v>2026</v>
      </c>
    </row>
    <row r="1640" spans="1:23" x14ac:dyDescent="0.25">
      <c r="A1640">
        <v>72036870</v>
      </c>
      <c r="B1640" s="2">
        <v>46027</v>
      </c>
      <c r="C1640" s="21" t="s">
        <v>2697</v>
      </c>
      <c r="D1640" s="21" t="s">
        <v>257</v>
      </c>
      <c r="E1640" s="21" t="s">
        <v>258</v>
      </c>
      <c r="F1640" s="21" t="s">
        <v>3375</v>
      </c>
      <c r="G1640" s="21" t="s">
        <v>3376</v>
      </c>
      <c r="H1640" s="21" t="s">
        <v>984</v>
      </c>
      <c r="I1640" s="21" t="s">
        <v>2389</v>
      </c>
      <c r="J1640" s="21" t="s">
        <v>1238</v>
      </c>
      <c r="K1640" s="21" t="s">
        <v>33</v>
      </c>
      <c r="L1640">
        <v>19</v>
      </c>
      <c r="M1640" s="21" t="s">
        <v>49</v>
      </c>
      <c r="N1640" s="21" t="s">
        <v>21</v>
      </c>
      <c r="O1640">
        <v>3956.53</v>
      </c>
      <c r="P1640">
        <v>75174.070000000007</v>
      </c>
      <c r="Q1640">
        <v>1</v>
      </c>
      <c r="R1640">
        <v>125.241522</v>
      </c>
      <c r="S1640">
        <v>2379.5889360000001</v>
      </c>
      <c r="T1640" s="21" t="s">
        <v>315</v>
      </c>
      <c r="U1640">
        <v>31.591200000000001</v>
      </c>
      <c r="V1640">
        <v>75174.070000000007</v>
      </c>
      <c r="W1640">
        <v>2026</v>
      </c>
    </row>
    <row r="1641" spans="1:23" x14ac:dyDescent="0.25">
      <c r="A1641">
        <v>72036870</v>
      </c>
      <c r="B1641" s="2">
        <v>46027</v>
      </c>
      <c r="C1641" s="21" t="s">
        <v>2697</v>
      </c>
      <c r="D1641" s="21" t="s">
        <v>257</v>
      </c>
      <c r="E1641" s="21" t="s">
        <v>258</v>
      </c>
      <c r="F1641" s="21" t="s">
        <v>3375</v>
      </c>
      <c r="G1641" s="21" t="s">
        <v>3376</v>
      </c>
      <c r="H1641" s="21" t="s">
        <v>921</v>
      </c>
      <c r="I1641" s="21" t="s">
        <v>2391</v>
      </c>
      <c r="J1641" s="21" t="s">
        <v>1238</v>
      </c>
      <c r="K1641" s="21" t="s">
        <v>33</v>
      </c>
      <c r="L1641">
        <v>29</v>
      </c>
      <c r="M1641" s="21" t="s">
        <v>49</v>
      </c>
      <c r="N1641" s="21" t="s">
        <v>21</v>
      </c>
      <c r="O1641">
        <v>3543.48</v>
      </c>
      <c r="P1641">
        <v>102760.92</v>
      </c>
      <c r="Q1641">
        <v>1</v>
      </c>
      <c r="R1641">
        <v>112.166679</v>
      </c>
      <c r="S1641">
        <v>3252.8337000000001</v>
      </c>
      <c r="T1641" s="21" t="s">
        <v>315</v>
      </c>
      <c r="U1641">
        <v>31.591200000000001</v>
      </c>
      <c r="V1641">
        <v>102760.92</v>
      </c>
      <c r="W1641">
        <v>2026</v>
      </c>
    </row>
    <row r="1642" spans="1:23" x14ac:dyDescent="0.25">
      <c r="A1642">
        <v>72036871</v>
      </c>
      <c r="B1642" s="2">
        <v>46027</v>
      </c>
      <c r="C1642" s="21" t="s">
        <v>2697</v>
      </c>
      <c r="D1642" s="21" t="s">
        <v>257</v>
      </c>
      <c r="E1642" s="21" t="s">
        <v>258</v>
      </c>
      <c r="F1642" s="21" t="s">
        <v>3377</v>
      </c>
      <c r="G1642" s="21" t="s">
        <v>3378</v>
      </c>
      <c r="H1642" s="21" t="s">
        <v>809</v>
      </c>
      <c r="I1642" s="21" t="s">
        <v>2385</v>
      </c>
      <c r="J1642" s="21" t="s">
        <v>1238</v>
      </c>
      <c r="K1642" s="21" t="s">
        <v>32</v>
      </c>
      <c r="L1642">
        <v>30</v>
      </c>
      <c r="M1642" s="21" t="s">
        <v>49</v>
      </c>
      <c r="N1642" s="21" t="s">
        <v>21</v>
      </c>
      <c r="O1642">
        <v>942.9</v>
      </c>
      <c r="P1642">
        <v>28287</v>
      </c>
      <c r="Q1642">
        <v>1</v>
      </c>
      <c r="R1642">
        <v>29.846919</v>
      </c>
      <c r="S1642">
        <v>895.40758100000005</v>
      </c>
      <c r="T1642" s="21" t="s">
        <v>315</v>
      </c>
      <c r="U1642">
        <v>31.591200000000001</v>
      </c>
      <c r="V1642">
        <v>28287</v>
      </c>
      <c r="W1642">
        <v>2026</v>
      </c>
    </row>
    <row r="1643" spans="1:23" x14ac:dyDescent="0.25">
      <c r="A1643">
        <v>72036871</v>
      </c>
      <c r="B1643" s="2">
        <v>46027</v>
      </c>
      <c r="C1643" s="21" t="s">
        <v>2697</v>
      </c>
      <c r="D1643" s="21" t="s">
        <v>257</v>
      </c>
      <c r="E1643" s="21" t="s">
        <v>258</v>
      </c>
      <c r="F1643" s="21" t="s">
        <v>3377</v>
      </c>
      <c r="G1643" s="21" t="s">
        <v>3378</v>
      </c>
      <c r="H1643" s="21" t="s">
        <v>853</v>
      </c>
      <c r="I1643" s="21" t="s">
        <v>2386</v>
      </c>
      <c r="J1643" s="21" t="s">
        <v>1238</v>
      </c>
      <c r="K1643" s="21" t="s">
        <v>32</v>
      </c>
      <c r="L1643">
        <v>30</v>
      </c>
      <c r="M1643" s="21" t="s">
        <v>49</v>
      </c>
      <c r="N1643" s="21" t="s">
        <v>21</v>
      </c>
      <c r="O1643">
        <v>777.14</v>
      </c>
      <c r="P1643">
        <v>23314.2</v>
      </c>
      <c r="Q1643">
        <v>1</v>
      </c>
      <c r="R1643">
        <v>24.599888</v>
      </c>
      <c r="S1643">
        <v>737.99665700000003</v>
      </c>
      <c r="T1643" s="21" t="s">
        <v>315</v>
      </c>
      <c r="U1643">
        <v>31.591200000000001</v>
      </c>
      <c r="V1643">
        <v>23314.2</v>
      </c>
      <c r="W1643">
        <v>2026</v>
      </c>
    </row>
    <row r="1644" spans="1:23" x14ac:dyDescent="0.25">
      <c r="A1644">
        <v>72036871</v>
      </c>
      <c r="B1644" s="2">
        <v>46027</v>
      </c>
      <c r="C1644" s="21" t="s">
        <v>2697</v>
      </c>
      <c r="D1644" s="21" t="s">
        <v>257</v>
      </c>
      <c r="E1644" s="21" t="s">
        <v>258</v>
      </c>
      <c r="F1644" s="21" t="s">
        <v>3377</v>
      </c>
      <c r="G1644" s="21" t="s">
        <v>3378</v>
      </c>
      <c r="H1644" s="21" t="s">
        <v>808</v>
      </c>
      <c r="I1644" s="21" t="s">
        <v>2384</v>
      </c>
      <c r="J1644" s="21" t="s">
        <v>1238</v>
      </c>
      <c r="K1644" s="21" t="s">
        <v>32</v>
      </c>
      <c r="L1644">
        <v>30</v>
      </c>
      <c r="M1644" s="21" t="s">
        <v>49</v>
      </c>
      <c r="N1644" s="21" t="s">
        <v>21</v>
      </c>
      <c r="O1644">
        <v>446.43</v>
      </c>
      <c r="P1644">
        <v>13392.9</v>
      </c>
      <c r="Q1644">
        <v>1</v>
      </c>
      <c r="R1644">
        <v>14.131466</v>
      </c>
      <c r="S1644">
        <v>423.94400899999999</v>
      </c>
      <c r="T1644" s="21" t="s">
        <v>315</v>
      </c>
      <c r="U1644">
        <v>31.591200000000001</v>
      </c>
      <c r="V1644">
        <v>13392.9</v>
      </c>
      <c r="W1644">
        <v>2026</v>
      </c>
    </row>
    <row r="1645" spans="1:23" x14ac:dyDescent="0.25">
      <c r="A1645">
        <v>72036884</v>
      </c>
      <c r="B1645" s="2">
        <v>46027</v>
      </c>
      <c r="C1645" s="21" t="s">
        <v>2561</v>
      </c>
      <c r="D1645" s="21" t="s">
        <v>244</v>
      </c>
      <c r="E1645" s="21" t="s">
        <v>245</v>
      </c>
      <c r="F1645" s="21" t="s">
        <v>3310</v>
      </c>
      <c r="G1645" s="21" t="s">
        <v>3311</v>
      </c>
      <c r="H1645" s="21" t="s">
        <v>981</v>
      </c>
      <c r="I1645" s="21" t="s">
        <v>982</v>
      </c>
      <c r="J1645" s="21" t="s">
        <v>980</v>
      </c>
      <c r="K1645" s="21" t="s">
        <v>178</v>
      </c>
      <c r="L1645">
        <v>150</v>
      </c>
      <c r="M1645" s="21" t="s">
        <v>49</v>
      </c>
      <c r="N1645" s="21" t="s">
        <v>21</v>
      </c>
      <c r="O1645">
        <v>469</v>
      </c>
      <c r="P1645">
        <v>70350</v>
      </c>
      <c r="Q1645">
        <v>1</v>
      </c>
      <c r="R1645">
        <v>14.845905999999999</v>
      </c>
      <c r="S1645">
        <v>2226.885968</v>
      </c>
      <c r="T1645" s="21" t="s">
        <v>315</v>
      </c>
      <c r="U1645">
        <v>31.591200000000001</v>
      </c>
      <c r="V1645">
        <v>70350</v>
      </c>
      <c r="W1645">
        <v>2026</v>
      </c>
    </row>
    <row r="1646" spans="1:23" x14ac:dyDescent="0.25">
      <c r="A1646">
        <v>72036884</v>
      </c>
      <c r="B1646" s="2">
        <v>46027</v>
      </c>
      <c r="C1646" s="21" t="s">
        <v>2561</v>
      </c>
      <c r="D1646" s="21" t="s">
        <v>244</v>
      </c>
      <c r="E1646" s="21" t="s">
        <v>245</v>
      </c>
      <c r="F1646" s="21" t="s">
        <v>3310</v>
      </c>
      <c r="G1646" s="21" t="s">
        <v>3311</v>
      </c>
      <c r="H1646" s="21" t="s">
        <v>978</v>
      </c>
      <c r="I1646" s="21" t="s">
        <v>979</v>
      </c>
      <c r="J1646" s="21" t="s">
        <v>980</v>
      </c>
      <c r="K1646" s="21" t="s">
        <v>178</v>
      </c>
      <c r="L1646">
        <v>160</v>
      </c>
      <c r="M1646" s="21" t="s">
        <v>49</v>
      </c>
      <c r="N1646" s="21" t="s">
        <v>21</v>
      </c>
      <c r="O1646">
        <v>169</v>
      </c>
      <c r="P1646">
        <v>27040</v>
      </c>
      <c r="Q1646">
        <v>1</v>
      </c>
      <c r="R1646">
        <v>5.3495910000000002</v>
      </c>
      <c r="S1646">
        <v>855.93456400000002</v>
      </c>
      <c r="T1646" s="21" t="s">
        <v>315</v>
      </c>
      <c r="U1646">
        <v>31.591200000000001</v>
      </c>
      <c r="V1646">
        <v>27040</v>
      </c>
      <c r="W1646">
        <v>2026</v>
      </c>
    </row>
    <row r="1647" spans="1:23" x14ac:dyDescent="0.25">
      <c r="A1647">
        <v>72032494</v>
      </c>
      <c r="B1647" s="2">
        <v>46028</v>
      </c>
      <c r="C1647" s="21" t="s">
        <v>2369</v>
      </c>
      <c r="D1647" s="21" t="s">
        <v>203</v>
      </c>
      <c r="E1647" s="21" t="s">
        <v>204</v>
      </c>
      <c r="F1647" s="21" t="s">
        <v>3379</v>
      </c>
      <c r="G1647" s="21" t="s">
        <v>3380</v>
      </c>
      <c r="H1647" s="21" t="s">
        <v>407</v>
      </c>
      <c r="I1647" s="21" t="s">
        <v>408</v>
      </c>
      <c r="J1647" s="21" t="s">
        <v>205</v>
      </c>
      <c r="K1647" s="21" t="s">
        <v>178</v>
      </c>
      <c r="L1647">
        <v>2020</v>
      </c>
      <c r="M1647" s="21" t="s">
        <v>49</v>
      </c>
      <c r="N1647" s="21" t="s">
        <v>21</v>
      </c>
      <c r="O1647">
        <v>8.77</v>
      </c>
      <c r="P1647">
        <v>17715.400000000001</v>
      </c>
      <c r="Q1647">
        <v>1</v>
      </c>
      <c r="R1647">
        <v>0.27906999999999998</v>
      </c>
      <c r="S1647">
        <v>563.72152800000003</v>
      </c>
      <c r="T1647" s="21" t="s">
        <v>315</v>
      </c>
      <c r="U1647">
        <v>31.425799999999999</v>
      </c>
      <c r="V1647">
        <v>17715.400000000001</v>
      </c>
      <c r="W1647">
        <v>2026</v>
      </c>
    </row>
    <row r="1648" spans="1:23" x14ac:dyDescent="0.25">
      <c r="A1648">
        <v>72034050</v>
      </c>
      <c r="B1648" s="2">
        <v>46028</v>
      </c>
      <c r="C1648" s="21" t="s">
        <v>2442</v>
      </c>
      <c r="D1648" s="21" t="s">
        <v>203</v>
      </c>
      <c r="E1648" s="21" t="s">
        <v>204</v>
      </c>
      <c r="F1648" s="21" t="s">
        <v>3497</v>
      </c>
      <c r="G1648" s="21" t="s">
        <v>3498</v>
      </c>
      <c r="H1648" s="21" t="s">
        <v>206</v>
      </c>
      <c r="I1648" s="21" t="s">
        <v>207</v>
      </c>
      <c r="J1648" s="21" t="s">
        <v>205</v>
      </c>
      <c r="K1648" s="21" t="s">
        <v>178</v>
      </c>
      <c r="L1648">
        <v>1400</v>
      </c>
      <c r="M1648" s="21" t="s">
        <v>49</v>
      </c>
      <c r="N1648" s="21" t="s">
        <v>21</v>
      </c>
      <c r="O1648">
        <v>10.24</v>
      </c>
      <c r="P1648">
        <v>14336</v>
      </c>
      <c r="Q1648">
        <v>1</v>
      </c>
      <c r="R1648">
        <v>0.32584600000000002</v>
      </c>
      <c r="S1648">
        <v>456.18568099999999</v>
      </c>
      <c r="T1648" s="21" t="s">
        <v>315</v>
      </c>
      <c r="U1648">
        <v>31.425799999999999</v>
      </c>
      <c r="V1648">
        <v>14336</v>
      </c>
      <c r="W1648">
        <v>2026</v>
      </c>
    </row>
    <row r="1649" spans="1:23" x14ac:dyDescent="0.25">
      <c r="A1649">
        <v>72034050</v>
      </c>
      <c r="B1649" s="2">
        <v>46029</v>
      </c>
      <c r="C1649" s="21" t="s">
        <v>2442</v>
      </c>
      <c r="D1649" s="21" t="s">
        <v>203</v>
      </c>
      <c r="E1649" s="21" t="s">
        <v>204</v>
      </c>
      <c r="F1649" s="21" t="s">
        <v>3381</v>
      </c>
      <c r="G1649" s="21" t="s">
        <v>3382</v>
      </c>
      <c r="H1649" s="21" t="s">
        <v>206</v>
      </c>
      <c r="I1649" s="21" t="s">
        <v>207</v>
      </c>
      <c r="J1649" s="21" t="s">
        <v>205</v>
      </c>
      <c r="K1649" s="21" t="s">
        <v>178</v>
      </c>
      <c r="L1649">
        <v>2800</v>
      </c>
      <c r="M1649" s="21" t="s">
        <v>49</v>
      </c>
      <c r="N1649" s="21" t="s">
        <v>21</v>
      </c>
      <c r="O1649">
        <v>10.24</v>
      </c>
      <c r="P1649">
        <v>28672</v>
      </c>
      <c r="Q1649">
        <v>1</v>
      </c>
      <c r="R1649">
        <v>0.32607700000000001</v>
      </c>
      <c r="S1649">
        <v>913.01634200000001</v>
      </c>
      <c r="T1649" s="21" t="s">
        <v>315</v>
      </c>
      <c r="U1649">
        <v>31.403600000000001</v>
      </c>
      <c r="V1649">
        <v>28672</v>
      </c>
      <c r="W1649">
        <v>2026</v>
      </c>
    </row>
    <row r="1650" spans="1:23" x14ac:dyDescent="0.25">
      <c r="A1650">
        <v>72036510</v>
      </c>
      <c r="B1650" s="2">
        <v>46029</v>
      </c>
      <c r="C1650" s="21" t="s">
        <v>2560</v>
      </c>
      <c r="D1650" s="21" t="s">
        <v>1263</v>
      </c>
      <c r="E1650" s="21" t="s">
        <v>1264</v>
      </c>
      <c r="F1650" s="21" t="s">
        <v>3514</v>
      </c>
      <c r="G1650" s="21" t="s">
        <v>3515</v>
      </c>
      <c r="H1650" s="21" t="s">
        <v>1265</v>
      </c>
      <c r="I1650" s="21" t="s">
        <v>1266</v>
      </c>
      <c r="J1650" s="21" t="s">
        <v>82</v>
      </c>
      <c r="K1650" s="21" t="s">
        <v>48</v>
      </c>
      <c r="L1650">
        <v>100000</v>
      </c>
      <c r="M1650" s="21" t="s">
        <v>49</v>
      </c>
      <c r="N1650" s="21" t="s">
        <v>21</v>
      </c>
      <c r="O1650">
        <v>0.35</v>
      </c>
      <c r="P1650">
        <v>35000</v>
      </c>
      <c r="Q1650">
        <v>1</v>
      </c>
      <c r="R1650">
        <v>1.1145E-2</v>
      </c>
      <c r="S1650">
        <v>1114.5219010000001</v>
      </c>
      <c r="T1650" s="21" t="s">
        <v>315</v>
      </c>
      <c r="U1650">
        <v>31.403600000000001</v>
      </c>
      <c r="V1650">
        <v>35000</v>
      </c>
      <c r="W1650">
        <v>2026</v>
      </c>
    </row>
    <row r="1651" spans="1:23" x14ac:dyDescent="0.25">
      <c r="A1651">
        <v>72036510</v>
      </c>
      <c r="B1651" s="2">
        <v>46029</v>
      </c>
      <c r="C1651" s="21" t="s">
        <v>2560</v>
      </c>
      <c r="D1651" s="21" t="s">
        <v>1263</v>
      </c>
      <c r="E1651" s="21" t="s">
        <v>1264</v>
      </c>
      <c r="F1651" s="21" t="s">
        <v>3514</v>
      </c>
      <c r="G1651" s="21" t="s">
        <v>3515</v>
      </c>
      <c r="H1651" s="21" t="s">
        <v>1267</v>
      </c>
      <c r="I1651" s="21" t="s">
        <v>1268</v>
      </c>
      <c r="J1651" s="21" t="s">
        <v>82</v>
      </c>
      <c r="K1651" s="21" t="s">
        <v>48</v>
      </c>
      <c r="L1651">
        <v>100000</v>
      </c>
      <c r="M1651" s="21" t="s">
        <v>49</v>
      </c>
      <c r="N1651" s="21" t="s">
        <v>21</v>
      </c>
      <c r="O1651">
        <v>0.18</v>
      </c>
      <c r="P1651">
        <v>18000</v>
      </c>
      <c r="Q1651">
        <v>1</v>
      </c>
      <c r="R1651">
        <v>5.731E-3</v>
      </c>
      <c r="S1651">
        <v>573.18269199999997</v>
      </c>
      <c r="T1651" s="21" t="s">
        <v>315</v>
      </c>
      <c r="U1651">
        <v>31.403600000000001</v>
      </c>
      <c r="V1651">
        <v>18000</v>
      </c>
      <c r="W1651">
        <v>2026</v>
      </c>
    </row>
    <row r="1652" spans="1:23" x14ac:dyDescent="0.25">
      <c r="A1652">
        <v>72037056</v>
      </c>
      <c r="B1652" s="2">
        <v>46029</v>
      </c>
      <c r="C1652" s="21" t="s">
        <v>3265</v>
      </c>
      <c r="D1652" s="21" t="s">
        <v>106</v>
      </c>
      <c r="E1652" s="21" t="s">
        <v>107</v>
      </c>
      <c r="F1652" s="21" t="s">
        <v>3276</v>
      </c>
      <c r="G1652" s="21" t="s">
        <v>3277</v>
      </c>
      <c r="H1652" s="21" t="s">
        <v>529</v>
      </c>
      <c r="I1652" s="21" t="s">
        <v>530</v>
      </c>
      <c r="J1652" s="21" t="s">
        <v>528</v>
      </c>
      <c r="K1652" s="21" t="s">
        <v>12</v>
      </c>
      <c r="L1652">
        <v>600</v>
      </c>
      <c r="M1652" s="21" t="s">
        <v>49</v>
      </c>
      <c r="N1652" s="21" t="s">
        <v>21</v>
      </c>
      <c r="O1652">
        <v>15</v>
      </c>
      <c r="P1652">
        <v>9000</v>
      </c>
      <c r="Q1652">
        <v>1</v>
      </c>
      <c r="R1652">
        <v>0.47765200000000002</v>
      </c>
      <c r="S1652">
        <v>286.59134599999999</v>
      </c>
      <c r="T1652" s="21" t="s">
        <v>315</v>
      </c>
      <c r="U1652">
        <v>31.403600000000001</v>
      </c>
      <c r="V1652">
        <v>9000</v>
      </c>
      <c r="W1652">
        <v>2026</v>
      </c>
    </row>
    <row r="1653" spans="1:23" x14ac:dyDescent="0.25">
      <c r="A1653">
        <v>72037056</v>
      </c>
      <c r="B1653" s="2">
        <v>46029</v>
      </c>
      <c r="C1653" s="21" t="s">
        <v>3265</v>
      </c>
      <c r="D1653" s="21" t="s">
        <v>106</v>
      </c>
      <c r="E1653" s="21" t="s">
        <v>107</v>
      </c>
      <c r="F1653" s="21" t="s">
        <v>3276</v>
      </c>
      <c r="G1653" s="21" t="s">
        <v>3277</v>
      </c>
      <c r="H1653" s="21" t="s">
        <v>1520</v>
      </c>
      <c r="I1653" s="21" t="s">
        <v>1521</v>
      </c>
      <c r="J1653" s="21" t="s">
        <v>2209</v>
      </c>
      <c r="K1653" s="21" t="s">
        <v>12</v>
      </c>
      <c r="L1653">
        <v>36</v>
      </c>
      <c r="M1653" s="21" t="s">
        <v>49</v>
      </c>
      <c r="N1653" s="21" t="s">
        <v>21</v>
      </c>
      <c r="O1653">
        <v>52.75</v>
      </c>
      <c r="P1653">
        <v>1899</v>
      </c>
      <c r="Q1653">
        <v>1</v>
      </c>
      <c r="R1653">
        <v>1.679743</v>
      </c>
      <c r="S1653">
        <v>60.470773999999999</v>
      </c>
      <c r="T1653" s="21" t="s">
        <v>315</v>
      </c>
      <c r="U1653">
        <v>31.403600000000001</v>
      </c>
      <c r="V1653">
        <v>1899</v>
      </c>
      <c r="W1653">
        <v>2026</v>
      </c>
    </row>
    <row r="1654" spans="1:23" x14ac:dyDescent="0.25">
      <c r="A1654">
        <v>72032494</v>
      </c>
      <c r="B1654" s="2">
        <v>46030</v>
      </c>
      <c r="C1654" s="21" t="s">
        <v>2369</v>
      </c>
      <c r="D1654" s="21" t="s">
        <v>203</v>
      </c>
      <c r="E1654" s="21" t="s">
        <v>204</v>
      </c>
      <c r="F1654" s="21" t="s">
        <v>3383</v>
      </c>
      <c r="G1654" s="21" t="s">
        <v>3384</v>
      </c>
      <c r="H1654" s="21" t="s">
        <v>407</v>
      </c>
      <c r="I1654" s="21" t="s">
        <v>408</v>
      </c>
      <c r="J1654" s="21" t="s">
        <v>205</v>
      </c>
      <c r="K1654" s="21" t="s">
        <v>178</v>
      </c>
      <c r="L1654">
        <v>2020</v>
      </c>
      <c r="M1654" s="21" t="s">
        <v>49</v>
      </c>
      <c r="N1654" s="21" t="s">
        <v>21</v>
      </c>
      <c r="O1654">
        <v>8.77</v>
      </c>
      <c r="P1654">
        <v>17715.400000000001</v>
      </c>
      <c r="Q1654">
        <v>1</v>
      </c>
      <c r="R1654">
        <v>0.277887</v>
      </c>
      <c r="S1654">
        <v>561.33335399999999</v>
      </c>
      <c r="T1654" s="21" t="s">
        <v>315</v>
      </c>
      <c r="U1654">
        <v>31.5595</v>
      </c>
      <c r="V1654">
        <v>17715.400000000001</v>
      </c>
      <c r="W1654">
        <v>2026</v>
      </c>
    </row>
    <row r="1655" spans="1:23" x14ac:dyDescent="0.25">
      <c r="A1655">
        <v>72036702</v>
      </c>
      <c r="B1655" s="2">
        <v>46030</v>
      </c>
      <c r="C1655" s="21" t="s">
        <v>2555</v>
      </c>
      <c r="D1655" s="21" t="s">
        <v>203</v>
      </c>
      <c r="E1655" s="21" t="s">
        <v>204</v>
      </c>
      <c r="F1655" s="21" t="s">
        <v>3499</v>
      </c>
      <c r="G1655" s="21" t="s">
        <v>3500</v>
      </c>
      <c r="H1655" s="21" t="s">
        <v>206</v>
      </c>
      <c r="I1655" s="21" t="s">
        <v>207</v>
      </c>
      <c r="J1655" s="21" t="s">
        <v>205</v>
      </c>
      <c r="K1655" s="21" t="s">
        <v>178</v>
      </c>
      <c r="L1655">
        <v>1400</v>
      </c>
      <c r="M1655" s="21" t="s">
        <v>49</v>
      </c>
      <c r="N1655" s="21" t="s">
        <v>21</v>
      </c>
      <c r="O1655">
        <v>10.24</v>
      </c>
      <c r="P1655">
        <v>14336</v>
      </c>
      <c r="Q1655">
        <v>1</v>
      </c>
      <c r="R1655">
        <v>0.32446599999999998</v>
      </c>
      <c r="S1655">
        <v>454.25307700000002</v>
      </c>
      <c r="T1655" s="21" t="s">
        <v>315</v>
      </c>
      <c r="U1655">
        <v>31.5595</v>
      </c>
      <c r="V1655">
        <v>14336</v>
      </c>
      <c r="W1655">
        <v>2026</v>
      </c>
    </row>
    <row r="1656" spans="1:23" x14ac:dyDescent="0.25">
      <c r="A1656">
        <v>72037050</v>
      </c>
      <c r="B1656" s="2">
        <v>46030</v>
      </c>
      <c r="C1656" s="21" t="s">
        <v>3265</v>
      </c>
      <c r="D1656" s="21" t="s">
        <v>765</v>
      </c>
      <c r="E1656" s="21" t="s">
        <v>766</v>
      </c>
      <c r="F1656" s="21" t="s">
        <v>3385</v>
      </c>
      <c r="G1656" s="21" t="s">
        <v>3386</v>
      </c>
      <c r="H1656" s="21" t="s">
        <v>767</v>
      </c>
      <c r="I1656" s="21" t="s">
        <v>768</v>
      </c>
      <c r="J1656" s="21" t="s">
        <v>98</v>
      </c>
      <c r="K1656" s="21" t="s">
        <v>12</v>
      </c>
      <c r="L1656">
        <v>60</v>
      </c>
      <c r="M1656" s="21" t="s">
        <v>49</v>
      </c>
      <c r="N1656" s="21" t="s">
        <v>21</v>
      </c>
      <c r="O1656">
        <v>379</v>
      </c>
      <c r="P1656">
        <v>22740</v>
      </c>
      <c r="Q1656">
        <v>1</v>
      </c>
      <c r="R1656">
        <v>12.009062</v>
      </c>
      <c r="S1656">
        <v>720.54373399999997</v>
      </c>
      <c r="T1656" s="21" t="s">
        <v>315</v>
      </c>
      <c r="U1656">
        <v>31.5595</v>
      </c>
      <c r="V1656">
        <v>22740</v>
      </c>
      <c r="W1656">
        <v>2026</v>
      </c>
    </row>
    <row r="1657" spans="1:23" x14ac:dyDescent="0.25">
      <c r="A1657">
        <v>72037053</v>
      </c>
      <c r="B1657" s="2">
        <v>46030</v>
      </c>
      <c r="C1657" s="21" t="s">
        <v>3265</v>
      </c>
      <c r="D1657" s="21" t="s">
        <v>1261</v>
      </c>
      <c r="E1657" s="21" t="s">
        <v>1262</v>
      </c>
      <c r="F1657" s="21" t="s">
        <v>3387</v>
      </c>
      <c r="G1657" s="21" t="s">
        <v>3388</v>
      </c>
      <c r="H1657" s="21" t="s">
        <v>2249</v>
      </c>
      <c r="I1657" s="21" t="s">
        <v>2250</v>
      </c>
      <c r="J1657" s="21" t="s">
        <v>95</v>
      </c>
      <c r="K1657" s="21" t="s">
        <v>32</v>
      </c>
      <c r="L1657">
        <v>100</v>
      </c>
      <c r="M1657" s="21" t="s">
        <v>49</v>
      </c>
      <c r="N1657" s="21" t="s">
        <v>21</v>
      </c>
      <c r="O1657">
        <v>110</v>
      </c>
      <c r="P1657">
        <v>11000</v>
      </c>
      <c r="Q1657">
        <v>1</v>
      </c>
      <c r="R1657">
        <v>3.4854790000000002</v>
      </c>
      <c r="S1657">
        <v>348.54798</v>
      </c>
      <c r="T1657" s="21" t="s">
        <v>315</v>
      </c>
      <c r="U1657">
        <v>31.5595</v>
      </c>
      <c r="V1657">
        <v>11000</v>
      </c>
      <c r="W1657">
        <v>2026</v>
      </c>
    </row>
    <row r="1658" spans="1:23" x14ac:dyDescent="0.25">
      <c r="A1658">
        <v>72036871</v>
      </c>
      <c r="B1658" s="2">
        <v>46031</v>
      </c>
      <c r="C1658" s="21" t="s">
        <v>2697</v>
      </c>
      <c r="D1658" s="21" t="s">
        <v>257</v>
      </c>
      <c r="E1658" s="21" t="s">
        <v>258</v>
      </c>
      <c r="F1658" s="21" t="s">
        <v>3389</v>
      </c>
      <c r="G1658" s="21" t="s">
        <v>3390</v>
      </c>
      <c r="H1658" s="21" t="s">
        <v>809</v>
      </c>
      <c r="I1658" s="21" t="s">
        <v>2385</v>
      </c>
      <c r="J1658" s="21" t="s">
        <v>1238</v>
      </c>
      <c r="K1658" s="21" t="s">
        <v>32</v>
      </c>
      <c r="L1658">
        <v>30</v>
      </c>
      <c r="M1658" s="21" t="s">
        <v>49</v>
      </c>
      <c r="N1658" s="21" t="s">
        <v>21</v>
      </c>
      <c r="O1658">
        <v>942.9</v>
      </c>
      <c r="P1658">
        <v>28287</v>
      </c>
      <c r="Q1658">
        <v>1</v>
      </c>
      <c r="R1658">
        <v>29.823035000000001</v>
      </c>
      <c r="S1658">
        <v>894.69106299999999</v>
      </c>
      <c r="T1658" s="21" t="s">
        <v>315</v>
      </c>
      <c r="U1658">
        <v>31.616499999999998</v>
      </c>
      <c r="V1658">
        <v>28287</v>
      </c>
      <c r="W1658">
        <v>2026</v>
      </c>
    </row>
    <row r="1659" spans="1:23" x14ac:dyDescent="0.25">
      <c r="A1659">
        <v>72036871</v>
      </c>
      <c r="B1659" s="2">
        <v>46031</v>
      </c>
      <c r="C1659" s="21" t="s">
        <v>2697</v>
      </c>
      <c r="D1659" s="21" t="s">
        <v>257</v>
      </c>
      <c r="E1659" s="21" t="s">
        <v>258</v>
      </c>
      <c r="F1659" s="21" t="s">
        <v>3389</v>
      </c>
      <c r="G1659" s="21" t="s">
        <v>3390</v>
      </c>
      <c r="H1659" s="21" t="s">
        <v>853</v>
      </c>
      <c r="I1659" s="21" t="s">
        <v>2386</v>
      </c>
      <c r="J1659" s="21" t="s">
        <v>1238</v>
      </c>
      <c r="K1659" s="21" t="s">
        <v>32</v>
      </c>
      <c r="L1659">
        <v>25</v>
      </c>
      <c r="M1659" s="21" t="s">
        <v>49</v>
      </c>
      <c r="N1659" s="21" t="s">
        <v>21</v>
      </c>
      <c r="O1659">
        <v>777.14</v>
      </c>
      <c r="P1659">
        <v>19428.5</v>
      </c>
      <c r="Q1659">
        <v>1</v>
      </c>
      <c r="R1659">
        <v>24.580203000000001</v>
      </c>
      <c r="S1659">
        <v>614.50508400000001</v>
      </c>
      <c r="T1659" s="21" t="s">
        <v>315</v>
      </c>
      <c r="U1659">
        <v>31.616499999999998</v>
      </c>
      <c r="V1659">
        <v>19428.5</v>
      </c>
      <c r="W1659">
        <v>2026</v>
      </c>
    </row>
    <row r="1660" spans="1:23" x14ac:dyDescent="0.25">
      <c r="A1660">
        <v>72036871</v>
      </c>
      <c r="B1660" s="2">
        <v>46031</v>
      </c>
      <c r="C1660" s="21" t="s">
        <v>2697</v>
      </c>
      <c r="D1660" s="21" t="s">
        <v>257</v>
      </c>
      <c r="E1660" s="21" t="s">
        <v>258</v>
      </c>
      <c r="F1660" s="21" t="s">
        <v>3389</v>
      </c>
      <c r="G1660" s="21" t="s">
        <v>3390</v>
      </c>
      <c r="H1660" s="21" t="s">
        <v>810</v>
      </c>
      <c r="I1660" s="21" t="s">
        <v>2383</v>
      </c>
      <c r="J1660" s="21" t="s">
        <v>1238</v>
      </c>
      <c r="K1660" s="21" t="s">
        <v>32</v>
      </c>
      <c r="L1660">
        <v>30</v>
      </c>
      <c r="M1660" s="21" t="s">
        <v>49</v>
      </c>
      <c r="N1660" s="21" t="s">
        <v>21</v>
      </c>
      <c r="O1660">
        <v>323.33999999999997</v>
      </c>
      <c r="P1660">
        <v>9700.2000000000007</v>
      </c>
      <c r="Q1660">
        <v>1</v>
      </c>
      <c r="R1660">
        <v>10.226938000000001</v>
      </c>
      <c r="S1660">
        <v>306.808153</v>
      </c>
      <c r="T1660" s="21" t="s">
        <v>315</v>
      </c>
      <c r="U1660">
        <v>31.616499999999998</v>
      </c>
      <c r="V1660">
        <v>9700.2000000000007</v>
      </c>
      <c r="W1660">
        <v>2026</v>
      </c>
    </row>
    <row r="1661" spans="1:23" x14ac:dyDescent="0.25">
      <c r="A1661">
        <v>72036871</v>
      </c>
      <c r="B1661" s="2">
        <v>46031</v>
      </c>
      <c r="C1661" s="21" t="s">
        <v>2697</v>
      </c>
      <c r="D1661" s="21" t="s">
        <v>257</v>
      </c>
      <c r="E1661" s="21" t="s">
        <v>258</v>
      </c>
      <c r="F1661" s="21" t="s">
        <v>3389</v>
      </c>
      <c r="G1661" s="21" t="s">
        <v>3390</v>
      </c>
      <c r="H1661" s="21" t="s">
        <v>808</v>
      </c>
      <c r="I1661" s="21" t="s">
        <v>2384</v>
      </c>
      <c r="J1661" s="21" t="s">
        <v>1238</v>
      </c>
      <c r="K1661" s="21" t="s">
        <v>32</v>
      </c>
      <c r="L1661">
        <v>30</v>
      </c>
      <c r="M1661" s="21" t="s">
        <v>49</v>
      </c>
      <c r="N1661" s="21" t="s">
        <v>21</v>
      </c>
      <c r="O1661">
        <v>446.43</v>
      </c>
      <c r="P1661">
        <v>13392.9</v>
      </c>
      <c r="Q1661">
        <v>1</v>
      </c>
      <c r="R1661">
        <v>14.120158</v>
      </c>
      <c r="S1661">
        <v>423.60476299999999</v>
      </c>
      <c r="T1661" s="21" t="s">
        <v>315</v>
      </c>
      <c r="U1661">
        <v>31.616499999999998</v>
      </c>
      <c r="V1661">
        <v>13392.9</v>
      </c>
      <c r="W1661">
        <v>2026</v>
      </c>
    </row>
    <row r="1662" spans="1:23" x14ac:dyDescent="0.25">
      <c r="A1662">
        <v>72036702</v>
      </c>
      <c r="B1662" s="2">
        <v>46032</v>
      </c>
      <c r="C1662" s="21" t="s">
        <v>2555</v>
      </c>
      <c r="D1662" s="21" t="s">
        <v>203</v>
      </c>
      <c r="E1662" s="21" t="s">
        <v>204</v>
      </c>
      <c r="F1662" s="21" t="s">
        <v>3391</v>
      </c>
      <c r="G1662" s="21" t="s">
        <v>3392</v>
      </c>
      <c r="H1662" s="21" t="s">
        <v>206</v>
      </c>
      <c r="I1662" s="21" t="s">
        <v>207</v>
      </c>
      <c r="J1662" s="21" t="s">
        <v>205</v>
      </c>
      <c r="K1662" s="21" t="s">
        <v>178</v>
      </c>
      <c r="L1662">
        <v>2800</v>
      </c>
      <c r="M1662" s="21" t="s">
        <v>49</v>
      </c>
      <c r="N1662" s="21" t="s">
        <v>21</v>
      </c>
      <c r="O1662">
        <v>10.24</v>
      </c>
      <c r="P1662">
        <v>28672</v>
      </c>
      <c r="Q1662">
        <v>1</v>
      </c>
      <c r="R1662">
        <v>0.32388099999999997</v>
      </c>
      <c r="S1662">
        <v>906.86824899999999</v>
      </c>
      <c r="T1662" s="21" t="s">
        <v>315</v>
      </c>
      <c r="U1662">
        <v>31.616499999999998</v>
      </c>
      <c r="V1662">
        <v>28672</v>
      </c>
      <c r="W1662">
        <v>2026</v>
      </c>
    </row>
    <row r="1663" spans="1:23" x14ac:dyDescent="0.25">
      <c r="A1663">
        <v>72037064</v>
      </c>
      <c r="B1663" s="2">
        <v>46032</v>
      </c>
      <c r="C1663" s="21" t="s">
        <v>3265</v>
      </c>
      <c r="D1663" s="21" t="s">
        <v>226</v>
      </c>
      <c r="E1663" s="21" t="s">
        <v>227</v>
      </c>
      <c r="F1663" s="21" t="s">
        <v>3393</v>
      </c>
      <c r="G1663" s="21" t="s">
        <v>3394</v>
      </c>
      <c r="H1663" s="21" t="s">
        <v>1733</v>
      </c>
      <c r="I1663" s="21" t="s">
        <v>1734</v>
      </c>
      <c r="J1663" s="21" t="s">
        <v>112</v>
      </c>
      <c r="K1663" s="21" t="s">
        <v>12</v>
      </c>
      <c r="L1663">
        <v>120</v>
      </c>
      <c r="M1663" s="21" t="s">
        <v>49</v>
      </c>
      <c r="N1663" s="21" t="s">
        <v>21</v>
      </c>
      <c r="O1663">
        <v>32.5</v>
      </c>
      <c r="P1663">
        <v>3900</v>
      </c>
      <c r="Q1663">
        <v>1</v>
      </c>
      <c r="R1663">
        <v>1.027944</v>
      </c>
      <c r="S1663">
        <v>123.353312</v>
      </c>
      <c r="T1663" s="21" t="s">
        <v>315</v>
      </c>
      <c r="U1663">
        <v>31.616499999999998</v>
      </c>
      <c r="V1663">
        <v>3900</v>
      </c>
      <c r="W1663">
        <v>2026</v>
      </c>
    </row>
    <row r="1664" spans="1:23" x14ac:dyDescent="0.25">
      <c r="A1664">
        <v>72037064</v>
      </c>
      <c r="B1664" s="2">
        <v>46032</v>
      </c>
      <c r="C1664" s="21" t="s">
        <v>3265</v>
      </c>
      <c r="D1664" s="21" t="s">
        <v>226</v>
      </c>
      <c r="E1664" s="21" t="s">
        <v>227</v>
      </c>
      <c r="F1664" s="21" t="s">
        <v>3393</v>
      </c>
      <c r="G1664" s="21" t="s">
        <v>3394</v>
      </c>
      <c r="H1664" s="21" t="s">
        <v>424</v>
      </c>
      <c r="I1664" s="21" t="s">
        <v>425</v>
      </c>
      <c r="J1664" s="21" t="s">
        <v>112</v>
      </c>
      <c r="K1664" s="21" t="s">
        <v>12</v>
      </c>
      <c r="L1664">
        <v>60</v>
      </c>
      <c r="M1664" s="21" t="s">
        <v>49</v>
      </c>
      <c r="N1664" s="21" t="s">
        <v>21</v>
      </c>
      <c r="O1664">
        <v>42</v>
      </c>
      <c r="P1664">
        <v>2520</v>
      </c>
      <c r="Q1664">
        <v>1</v>
      </c>
      <c r="R1664">
        <v>1.3284199999999999</v>
      </c>
      <c r="S1664">
        <v>79.705217000000005</v>
      </c>
      <c r="T1664" s="21" t="s">
        <v>315</v>
      </c>
      <c r="U1664">
        <v>31.616499999999998</v>
      </c>
      <c r="V1664">
        <v>2520</v>
      </c>
      <c r="W1664">
        <v>2026</v>
      </c>
    </row>
    <row r="1665" spans="1:23" x14ac:dyDescent="0.25">
      <c r="A1665">
        <v>72037068</v>
      </c>
      <c r="B1665" s="2">
        <v>46032</v>
      </c>
      <c r="C1665" s="21" t="s">
        <v>3320</v>
      </c>
      <c r="D1665" s="21" t="s">
        <v>235</v>
      </c>
      <c r="E1665" s="21" t="s">
        <v>236</v>
      </c>
      <c r="F1665" s="21" t="s">
        <v>3395</v>
      </c>
      <c r="G1665" s="21" t="s">
        <v>3396</v>
      </c>
      <c r="H1665" s="21" t="s">
        <v>2111</v>
      </c>
      <c r="I1665" s="21" t="s">
        <v>2112</v>
      </c>
      <c r="J1665" s="21" t="s">
        <v>237</v>
      </c>
      <c r="K1665" s="21" t="s">
        <v>178</v>
      </c>
      <c r="L1665">
        <v>100</v>
      </c>
      <c r="M1665" s="21" t="s">
        <v>49</v>
      </c>
      <c r="N1665" s="21" t="s">
        <v>21</v>
      </c>
      <c r="O1665">
        <v>18</v>
      </c>
      <c r="P1665">
        <v>1800</v>
      </c>
      <c r="Q1665">
        <v>1</v>
      </c>
      <c r="R1665">
        <v>0.56932199999999999</v>
      </c>
      <c r="S1665">
        <v>56.932298000000003</v>
      </c>
      <c r="T1665" s="21" t="s">
        <v>315</v>
      </c>
      <c r="U1665">
        <v>31.616499999999998</v>
      </c>
      <c r="V1665">
        <v>1800</v>
      </c>
      <c r="W1665">
        <v>2026</v>
      </c>
    </row>
    <row r="1666" spans="1:23" x14ac:dyDescent="0.25">
      <c r="A1666">
        <v>72037068</v>
      </c>
      <c r="B1666" s="2">
        <v>46032</v>
      </c>
      <c r="C1666" s="21" t="s">
        <v>3320</v>
      </c>
      <c r="D1666" s="21" t="s">
        <v>235</v>
      </c>
      <c r="E1666" s="21" t="s">
        <v>236</v>
      </c>
      <c r="F1666" s="21" t="s">
        <v>3395</v>
      </c>
      <c r="G1666" s="21" t="s">
        <v>3396</v>
      </c>
      <c r="H1666" s="21" t="s">
        <v>1255</v>
      </c>
      <c r="I1666" s="21" t="s">
        <v>1256</v>
      </c>
      <c r="J1666" s="21" t="s">
        <v>237</v>
      </c>
      <c r="K1666" s="21" t="s">
        <v>178</v>
      </c>
      <c r="L1666">
        <v>100</v>
      </c>
      <c r="M1666" s="21" t="s">
        <v>49</v>
      </c>
      <c r="N1666" s="21" t="s">
        <v>21</v>
      </c>
      <c r="O1666">
        <v>30</v>
      </c>
      <c r="P1666">
        <v>3000</v>
      </c>
      <c r="Q1666">
        <v>1</v>
      </c>
      <c r="R1666">
        <v>0.94887100000000002</v>
      </c>
      <c r="S1666">
        <v>94.887163000000001</v>
      </c>
      <c r="T1666" s="21" t="s">
        <v>315</v>
      </c>
      <c r="U1666">
        <v>31.616499999999998</v>
      </c>
      <c r="V1666">
        <v>3000</v>
      </c>
      <c r="W1666">
        <v>2026</v>
      </c>
    </row>
    <row r="1667" spans="1:23" x14ac:dyDescent="0.25">
      <c r="A1667">
        <v>72037068</v>
      </c>
      <c r="B1667" s="2">
        <v>46032</v>
      </c>
      <c r="C1667" s="21" t="s">
        <v>3320</v>
      </c>
      <c r="D1667" s="21" t="s">
        <v>235</v>
      </c>
      <c r="E1667" s="21" t="s">
        <v>236</v>
      </c>
      <c r="F1667" s="21" t="s">
        <v>3395</v>
      </c>
      <c r="G1667" s="21" t="s">
        <v>3396</v>
      </c>
      <c r="H1667" s="21" t="s">
        <v>238</v>
      </c>
      <c r="I1667" s="21" t="s">
        <v>239</v>
      </c>
      <c r="J1667" s="21" t="s">
        <v>237</v>
      </c>
      <c r="K1667" s="21" t="s">
        <v>178</v>
      </c>
      <c r="L1667">
        <v>200</v>
      </c>
      <c r="M1667" s="21" t="s">
        <v>49</v>
      </c>
      <c r="N1667" s="21" t="s">
        <v>21</v>
      </c>
      <c r="O1667">
        <v>38</v>
      </c>
      <c r="P1667">
        <v>7600</v>
      </c>
      <c r="Q1667">
        <v>1</v>
      </c>
      <c r="R1667">
        <v>1.2019040000000001</v>
      </c>
      <c r="S1667">
        <v>240.38081299999999</v>
      </c>
      <c r="T1667" s="21" t="s">
        <v>315</v>
      </c>
      <c r="U1667">
        <v>31.616499999999998</v>
      </c>
      <c r="V1667">
        <v>7600</v>
      </c>
      <c r="W1667">
        <v>2026</v>
      </c>
    </row>
    <row r="1668" spans="1:23" x14ac:dyDescent="0.25">
      <c r="A1668">
        <v>72037068</v>
      </c>
      <c r="B1668" s="2">
        <v>46032</v>
      </c>
      <c r="C1668" s="21" t="s">
        <v>3320</v>
      </c>
      <c r="D1668" s="21" t="s">
        <v>235</v>
      </c>
      <c r="E1668" s="21" t="s">
        <v>236</v>
      </c>
      <c r="F1668" s="21" t="s">
        <v>3395</v>
      </c>
      <c r="G1668" s="21" t="s">
        <v>3396</v>
      </c>
      <c r="H1668" s="21" t="s">
        <v>240</v>
      </c>
      <c r="I1668" s="21" t="s">
        <v>241</v>
      </c>
      <c r="J1668" s="21" t="s">
        <v>237</v>
      </c>
      <c r="K1668" s="21" t="s">
        <v>178</v>
      </c>
      <c r="L1668">
        <v>100</v>
      </c>
      <c r="M1668" s="21" t="s">
        <v>49</v>
      </c>
      <c r="N1668" s="21" t="s">
        <v>21</v>
      </c>
      <c r="O1668">
        <v>30</v>
      </c>
      <c r="P1668">
        <v>3000</v>
      </c>
      <c r="Q1668">
        <v>1</v>
      </c>
      <c r="R1668">
        <v>0.94887100000000002</v>
      </c>
      <c r="S1668">
        <v>94.887163000000001</v>
      </c>
      <c r="T1668" s="21" t="s">
        <v>315</v>
      </c>
      <c r="U1668">
        <v>31.616499999999998</v>
      </c>
      <c r="V1668">
        <v>3000</v>
      </c>
      <c r="W1668">
        <v>2026</v>
      </c>
    </row>
    <row r="1669" spans="1:23" x14ac:dyDescent="0.25">
      <c r="A1669">
        <v>72034804</v>
      </c>
      <c r="B1669" s="2">
        <v>46034</v>
      </c>
      <c r="C1669" s="21" t="s">
        <v>2468</v>
      </c>
      <c r="D1669" s="21" t="s">
        <v>707</v>
      </c>
      <c r="E1669" s="21" t="s">
        <v>708</v>
      </c>
      <c r="F1669" s="21" t="s">
        <v>3397</v>
      </c>
      <c r="G1669" s="21" t="s">
        <v>3398</v>
      </c>
      <c r="H1669" s="21" t="s">
        <v>711</v>
      </c>
      <c r="I1669" s="21" t="s">
        <v>712</v>
      </c>
      <c r="J1669" s="21" t="s">
        <v>97</v>
      </c>
      <c r="K1669" s="21" t="s">
        <v>12</v>
      </c>
      <c r="L1669">
        <v>2</v>
      </c>
      <c r="M1669" s="21" t="s">
        <v>49</v>
      </c>
      <c r="N1669" s="21" t="s">
        <v>21</v>
      </c>
      <c r="O1669">
        <v>4000</v>
      </c>
      <c r="P1669">
        <v>8000</v>
      </c>
      <c r="Q1669">
        <v>1</v>
      </c>
      <c r="R1669">
        <v>127.18762700000001</v>
      </c>
      <c r="S1669">
        <v>254.37525400000001</v>
      </c>
      <c r="T1669" s="21" t="s">
        <v>315</v>
      </c>
      <c r="U1669">
        <v>31.4496</v>
      </c>
      <c r="V1669">
        <v>8000</v>
      </c>
      <c r="W1669">
        <v>2026</v>
      </c>
    </row>
    <row r="1670" spans="1:23" x14ac:dyDescent="0.25">
      <c r="A1670">
        <v>72035889</v>
      </c>
      <c r="B1670" s="2">
        <v>46034</v>
      </c>
      <c r="C1670" s="21" t="s">
        <v>2550</v>
      </c>
      <c r="D1670" s="21" t="s">
        <v>707</v>
      </c>
      <c r="E1670" s="21" t="s">
        <v>708</v>
      </c>
      <c r="F1670" s="21" t="s">
        <v>3399</v>
      </c>
      <c r="G1670" s="21" t="s">
        <v>3400</v>
      </c>
      <c r="H1670" s="21" t="s">
        <v>711</v>
      </c>
      <c r="I1670" s="21" t="s">
        <v>712</v>
      </c>
      <c r="J1670" s="21" t="s">
        <v>97</v>
      </c>
      <c r="K1670" s="21" t="s">
        <v>12</v>
      </c>
      <c r="L1670">
        <v>20</v>
      </c>
      <c r="M1670" s="21" t="s">
        <v>49</v>
      </c>
      <c r="N1670" s="21" t="s">
        <v>21</v>
      </c>
      <c r="O1670">
        <v>4000</v>
      </c>
      <c r="P1670">
        <v>80000</v>
      </c>
      <c r="Q1670">
        <v>1</v>
      </c>
      <c r="R1670">
        <v>127.18762700000001</v>
      </c>
      <c r="S1670">
        <v>2543.7525430000001</v>
      </c>
      <c r="T1670" s="21" t="s">
        <v>315</v>
      </c>
      <c r="U1670">
        <v>31.4496</v>
      </c>
      <c r="V1670">
        <v>80000</v>
      </c>
      <c r="W1670">
        <v>2026</v>
      </c>
    </row>
    <row r="1671" spans="1:23" x14ac:dyDescent="0.25">
      <c r="A1671">
        <v>72036870</v>
      </c>
      <c r="B1671" s="2">
        <v>46034</v>
      </c>
      <c r="C1671" s="21" t="s">
        <v>2697</v>
      </c>
      <c r="D1671" s="21" t="s">
        <v>257</v>
      </c>
      <c r="E1671" s="21" t="s">
        <v>258</v>
      </c>
      <c r="F1671" s="21" t="s">
        <v>3401</v>
      </c>
      <c r="G1671" s="21" t="s">
        <v>3402</v>
      </c>
      <c r="H1671" s="21" t="s">
        <v>984</v>
      </c>
      <c r="I1671" s="21" t="s">
        <v>2389</v>
      </c>
      <c r="J1671" s="21" t="s">
        <v>1238</v>
      </c>
      <c r="K1671" s="21" t="s">
        <v>33</v>
      </c>
      <c r="L1671">
        <v>1</v>
      </c>
      <c r="M1671" s="21" t="s">
        <v>49</v>
      </c>
      <c r="N1671" s="21" t="s">
        <v>21</v>
      </c>
      <c r="O1671">
        <v>3956.53</v>
      </c>
      <c r="P1671">
        <v>3956.53</v>
      </c>
      <c r="Q1671">
        <v>1</v>
      </c>
      <c r="R1671">
        <v>125.805415</v>
      </c>
      <c r="S1671">
        <v>125.805415</v>
      </c>
      <c r="T1671" s="21" t="s">
        <v>315</v>
      </c>
      <c r="U1671">
        <v>31.4496</v>
      </c>
      <c r="V1671">
        <v>3956.53</v>
      </c>
      <c r="W1671">
        <v>2026</v>
      </c>
    </row>
    <row r="1672" spans="1:23" x14ac:dyDescent="0.25">
      <c r="A1672">
        <v>72036870</v>
      </c>
      <c r="B1672" s="2">
        <v>46034</v>
      </c>
      <c r="C1672" s="21" t="s">
        <v>2697</v>
      </c>
      <c r="D1672" s="21" t="s">
        <v>257</v>
      </c>
      <c r="E1672" s="21" t="s">
        <v>258</v>
      </c>
      <c r="F1672" s="21" t="s">
        <v>3401</v>
      </c>
      <c r="G1672" s="21" t="s">
        <v>3402</v>
      </c>
      <c r="H1672" s="21" t="s">
        <v>812</v>
      </c>
      <c r="I1672" s="21" t="s">
        <v>2382</v>
      </c>
      <c r="J1672" s="21" t="s">
        <v>1238</v>
      </c>
      <c r="K1672" s="21" t="s">
        <v>33</v>
      </c>
      <c r="L1672">
        <v>15</v>
      </c>
      <c r="M1672" s="21" t="s">
        <v>49</v>
      </c>
      <c r="N1672" s="21" t="s">
        <v>21</v>
      </c>
      <c r="O1672">
        <v>3423.92</v>
      </c>
      <c r="P1672">
        <v>51358.8</v>
      </c>
      <c r="Q1672">
        <v>1</v>
      </c>
      <c r="R1672">
        <v>108.870065</v>
      </c>
      <c r="S1672">
        <v>1633.050976</v>
      </c>
      <c r="T1672" s="21" t="s">
        <v>315</v>
      </c>
      <c r="U1672">
        <v>31.4496</v>
      </c>
      <c r="V1672">
        <v>51358.8</v>
      </c>
      <c r="W1672">
        <v>2026</v>
      </c>
    </row>
    <row r="1673" spans="1:23" x14ac:dyDescent="0.25">
      <c r="A1673">
        <v>72036870</v>
      </c>
      <c r="B1673" s="2">
        <v>46034</v>
      </c>
      <c r="C1673" s="21" t="s">
        <v>2697</v>
      </c>
      <c r="D1673" s="21" t="s">
        <v>257</v>
      </c>
      <c r="E1673" s="21" t="s">
        <v>258</v>
      </c>
      <c r="F1673" s="21" t="s">
        <v>3401</v>
      </c>
      <c r="G1673" s="21" t="s">
        <v>3402</v>
      </c>
      <c r="H1673" s="21" t="s">
        <v>921</v>
      </c>
      <c r="I1673" s="21" t="s">
        <v>2391</v>
      </c>
      <c r="J1673" s="21" t="s">
        <v>1238</v>
      </c>
      <c r="K1673" s="21" t="s">
        <v>33</v>
      </c>
      <c r="L1673">
        <v>1</v>
      </c>
      <c r="M1673" s="21" t="s">
        <v>49</v>
      </c>
      <c r="N1673" s="21" t="s">
        <v>21</v>
      </c>
      <c r="O1673">
        <v>3543.48</v>
      </c>
      <c r="P1673">
        <v>3543.48</v>
      </c>
      <c r="Q1673">
        <v>1</v>
      </c>
      <c r="R1673">
        <v>112.67170299999999</v>
      </c>
      <c r="S1673">
        <v>112.67170299999999</v>
      </c>
      <c r="T1673" s="21" t="s">
        <v>315</v>
      </c>
      <c r="U1673">
        <v>31.4496</v>
      </c>
      <c r="V1673">
        <v>3543.48</v>
      </c>
      <c r="W1673">
        <v>2026</v>
      </c>
    </row>
    <row r="1674" spans="1:23" x14ac:dyDescent="0.25">
      <c r="A1674">
        <v>72036870</v>
      </c>
      <c r="B1674" s="2">
        <v>46034</v>
      </c>
      <c r="C1674" s="21" t="s">
        <v>2697</v>
      </c>
      <c r="D1674" s="21" t="s">
        <v>257</v>
      </c>
      <c r="E1674" s="21" t="s">
        <v>258</v>
      </c>
      <c r="F1674" s="21" t="s">
        <v>3401</v>
      </c>
      <c r="G1674" s="21" t="s">
        <v>3402</v>
      </c>
      <c r="H1674" s="21" t="s">
        <v>1063</v>
      </c>
      <c r="I1674" s="21" t="s">
        <v>2387</v>
      </c>
      <c r="J1674" s="21" t="s">
        <v>1238</v>
      </c>
      <c r="K1674" s="21" t="s">
        <v>33</v>
      </c>
      <c r="L1674">
        <v>2</v>
      </c>
      <c r="M1674" s="21" t="s">
        <v>49</v>
      </c>
      <c r="N1674" s="21" t="s">
        <v>21</v>
      </c>
      <c r="O1674">
        <v>6847.83</v>
      </c>
      <c r="P1674">
        <v>13695.66</v>
      </c>
      <c r="Q1674">
        <v>1</v>
      </c>
      <c r="R1674">
        <v>217.739812</v>
      </c>
      <c r="S1674">
        <v>435.479624</v>
      </c>
      <c r="T1674" s="21" t="s">
        <v>315</v>
      </c>
      <c r="U1674">
        <v>31.4496</v>
      </c>
      <c r="V1674">
        <v>13695.66</v>
      </c>
      <c r="W1674">
        <v>2026</v>
      </c>
    </row>
    <row r="1675" spans="1:23" x14ac:dyDescent="0.25">
      <c r="A1675">
        <v>72037047</v>
      </c>
      <c r="B1675" s="2">
        <v>46034</v>
      </c>
      <c r="C1675" s="21" t="s">
        <v>3265</v>
      </c>
      <c r="D1675" s="21" t="s">
        <v>1246</v>
      </c>
      <c r="E1675" s="21" t="s">
        <v>1247</v>
      </c>
      <c r="F1675" s="21" t="s">
        <v>3403</v>
      </c>
      <c r="G1675" s="21" t="s">
        <v>3404</v>
      </c>
      <c r="H1675" s="21" t="s">
        <v>1248</v>
      </c>
      <c r="I1675" s="21" t="s">
        <v>1249</v>
      </c>
      <c r="J1675" s="21" t="s">
        <v>1250</v>
      </c>
      <c r="K1675" s="21" t="s">
        <v>178</v>
      </c>
      <c r="L1675">
        <v>30</v>
      </c>
      <c r="M1675" s="21" t="s">
        <v>49</v>
      </c>
      <c r="N1675" s="21" t="s">
        <v>21</v>
      </c>
      <c r="O1675">
        <v>1210</v>
      </c>
      <c r="P1675">
        <v>36300</v>
      </c>
      <c r="Q1675">
        <v>1</v>
      </c>
      <c r="R1675">
        <v>38.474257000000001</v>
      </c>
      <c r="S1675">
        <v>1154.2277160000001</v>
      </c>
      <c r="T1675" s="21" t="s">
        <v>315</v>
      </c>
      <c r="U1675">
        <v>31.4496</v>
      </c>
      <c r="V1675">
        <v>36300</v>
      </c>
      <c r="W1675">
        <v>2026</v>
      </c>
    </row>
    <row r="1676" spans="1:23" x14ac:dyDescent="0.25">
      <c r="A1676">
        <v>72037067</v>
      </c>
      <c r="B1676" s="2">
        <v>46034</v>
      </c>
      <c r="C1676" s="21" t="s">
        <v>3320</v>
      </c>
      <c r="D1676" s="21" t="s">
        <v>242</v>
      </c>
      <c r="E1676" s="21" t="s">
        <v>641</v>
      </c>
      <c r="F1676" s="21" t="s">
        <v>3321</v>
      </c>
      <c r="G1676" s="21" t="s">
        <v>3322</v>
      </c>
      <c r="H1676" s="21" t="s">
        <v>1269</v>
      </c>
      <c r="I1676" s="21" t="s">
        <v>1270</v>
      </c>
      <c r="J1676" s="21" t="s">
        <v>536</v>
      </c>
      <c r="K1676" s="21" t="s">
        <v>178</v>
      </c>
      <c r="L1676">
        <v>50</v>
      </c>
      <c r="M1676" s="21" t="s">
        <v>49</v>
      </c>
      <c r="N1676" s="21" t="s">
        <v>21</v>
      </c>
      <c r="O1676">
        <v>275</v>
      </c>
      <c r="P1676">
        <v>13750</v>
      </c>
      <c r="Q1676">
        <v>1</v>
      </c>
      <c r="R1676">
        <v>8.7441490000000002</v>
      </c>
      <c r="S1676">
        <v>437.20746800000001</v>
      </c>
      <c r="T1676" s="21" t="s">
        <v>315</v>
      </c>
      <c r="U1676">
        <v>31.4496</v>
      </c>
      <c r="V1676">
        <v>13750</v>
      </c>
      <c r="W1676">
        <v>2026</v>
      </c>
    </row>
    <row r="1677" spans="1:23" x14ac:dyDescent="0.25">
      <c r="A1677">
        <v>72037067</v>
      </c>
      <c r="B1677" s="2">
        <v>46034</v>
      </c>
      <c r="C1677" s="21" t="s">
        <v>3320</v>
      </c>
      <c r="D1677" s="21" t="s">
        <v>242</v>
      </c>
      <c r="E1677" s="21" t="s">
        <v>641</v>
      </c>
      <c r="F1677" s="21" t="s">
        <v>3321</v>
      </c>
      <c r="G1677" s="21" t="s">
        <v>3322</v>
      </c>
      <c r="H1677" s="21" t="s">
        <v>1257</v>
      </c>
      <c r="I1677" s="21" t="s">
        <v>1258</v>
      </c>
      <c r="J1677" s="21" t="s">
        <v>536</v>
      </c>
      <c r="K1677" s="21" t="s">
        <v>178</v>
      </c>
      <c r="L1677">
        <v>50</v>
      </c>
      <c r="M1677" s="21" t="s">
        <v>49</v>
      </c>
      <c r="N1677" s="21" t="s">
        <v>21</v>
      </c>
      <c r="O1677">
        <v>315</v>
      </c>
      <c r="P1677">
        <v>15750</v>
      </c>
      <c r="Q1677">
        <v>1</v>
      </c>
      <c r="R1677">
        <v>10.016025000000001</v>
      </c>
      <c r="S1677">
        <v>500.80128200000001</v>
      </c>
      <c r="T1677" s="21" t="s">
        <v>315</v>
      </c>
      <c r="U1677">
        <v>31.4496</v>
      </c>
      <c r="V1677">
        <v>15750</v>
      </c>
      <c r="W1677">
        <v>2026</v>
      </c>
    </row>
    <row r="1678" spans="1:23" x14ac:dyDescent="0.25">
      <c r="A1678">
        <v>72036705</v>
      </c>
      <c r="B1678" s="2">
        <v>46035</v>
      </c>
      <c r="C1678" s="21" t="s">
        <v>2555</v>
      </c>
      <c r="D1678" s="21" t="s">
        <v>91</v>
      </c>
      <c r="E1678" s="21" t="s">
        <v>92</v>
      </c>
      <c r="F1678" s="21" t="s">
        <v>3405</v>
      </c>
      <c r="G1678" s="21" t="s">
        <v>3406</v>
      </c>
      <c r="H1678" s="21" t="s">
        <v>93</v>
      </c>
      <c r="I1678" s="21" t="s">
        <v>94</v>
      </c>
      <c r="J1678" s="21" t="s">
        <v>1061</v>
      </c>
      <c r="K1678" s="21" t="s">
        <v>12</v>
      </c>
      <c r="L1678">
        <v>9000</v>
      </c>
      <c r="M1678" s="21" t="s">
        <v>49</v>
      </c>
      <c r="N1678" s="21" t="s">
        <v>21</v>
      </c>
      <c r="O1678">
        <v>23.95</v>
      </c>
      <c r="P1678">
        <v>215550</v>
      </c>
      <c r="Q1678">
        <v>1</v>
      </c>
      <c r="R1678">
        <v>0.76027400000000001</v>
      </c>
      <c r="S1678">
        <v>6842.466144</v>
      </c>
      <c r="T1678" s="21" t="s">
        <v>315</v>
      </c>
      <c r="U1678">
        <v>31.501799999999999</v>
      </c>
      <c r="V1678">
        <v>215550</v>
      </c>
      <c r="W1678">
        <v>2026</v>
      </c>
    </row>
    <row r="1679" spans="1:23" x14ac:dyDescent="0.25">
      <c r="A1679">
        <v>72037055</v>
      </c>
      <c r="B1679" s="2">
        <v>46035</v>
      </c>
      <c r="C1679" s="21" t="s">
        <v>3265</v>
      </c>
      <c r="D1679" s="21" t="s">
        <v>88</v>
      </c>
      <c r="E1679" s="21" t="s">
        <v>89</v>
      </c>
      <c r="F1679" s="21" t="s">
        <v>3407</v>
      </c>
      <c r="G1679" s="21" t="s">
        <v>3408</v>
      </c>
      <c r="H1679" s="21" t="s">
        <v>260</v>
      </c>
      <c r="I1679" s="21" t="s">
        <v>261</v>
      </c>
      <c r="J1679" s="21" t="s">
        <v>1236</v>
      </c>
      <c r="K1679" s="21" t="s">
        <v>32</v>
      </c>
      <c r="L1679">
        <v>300</v>
      </c>
      <c r="M1679" s="21" t="s">
        <v>49</v>
      </c>
      <c r="N1679" s="21" t="s">
        <v>21</v>
      </c>
      <c r="O1679">
        <v>249</v>
      </c>
      <c r="P1679">
        <v>74700</v>
      </c>
      <c r="Q1679">
        <v>1</v>
      </c>
      <c r="R1679">
        <v>7.9043099999999997</v>
      </c>
      <c r="S1679">
        <v>2371.2930679999999</v>
      </c>
      <c r="T1679" s="21" t="s">
        <v>315</v>
      </c>
      <c r="U1679">
        <v>31.501799999999999</v>
      </c>
      <c r="V1679">
        <v>74700</v>
      </c>
      <c r="W1679">
        <v>2026</v>
      </c>
    </row>
    <row r="1680" spans="1:23" x14ac:dyDescent="0.25">
      <c r="A1680">
        <v>72037055</v>
      </c>
      <c r="B1680" s="2">
        <v>46035</v>
      </c>
      <c r="C1680" s="21" t="s">
        <v>3265</v>
      </c>
      <c r="D1680" s="21" t="s">
        <v>88</v>
      </c>
      <c r="E1680" s="21" t="s">
        <v>89</v>
      </c>
      <c r="F1680" s="21" t="s">
        <v>3407</v>
      </c>
      <c r="G1680" s="21" t="s">
        <v>3408</v>
      </c>
      <c r="H1680" s="21" t="s">
        <v>262</v>
      </c>
      <c r="I1680" s="21" t="s">
        <v>263</v>
      </c>
      <c r="J1680" s="21" t="s">
        <v>1236</v>
      </c>
      <c r="K1680" s="21" t="s">
        <v>32</v>
      </c>
      <c r="L1680">
        <v>500</v>
      </c>
      <c r="M1680" s="21" t="s">
        <v>49</v>
      </c>
      <c r="N1680" s="21" t="s">
        <v>21</v>
      </c>
      <c r="O1680">
        <v>274</v>
      </c>
      <c r="P1680">
        <v>137000</v>
      </c>
      <c r="Q1680">
        <v>1</v>
      </c>
      <c r="R1680">
        <v>8.6979150000000001</v>
      </c>
      <c r="S1680">
        <v>4348.9578369999999</v>
      </c>
      <c r="T1680" s="21" t="s">
        <v>315</v>
      </c>
      <c r="U1680">
        <v>31.501799999999999</v>
      </c>
      <c r="V1680">
        <v>137000</v>
      </c>
      <c r="W1680">
        <v>2026</v>
      </c>
    </row>
    <row r="1681" spans="1:23" x14ac:dyDescent="0.25">
      <c r="A1681">
        <v>72036646</v>
      </c>
      <c r="B1681" s="2">
        <v>46036</v>
      </c>
      <c r="C1681" s="21" t="s">
        <v>2667</v>
      </c>
      <c r="D1681" s="21" t="s">
        <v>1251</v>
      </c>
      <c r="E1681" s="21" t="s">
        <v>1252</v>
      </c>
      <c r="F1681" s="21" t="s">
        <v>3520</v>
      </c>
      <c r="G1681" s="21" t="s">
        <v>3521</v>
      </c>
      <c r="H1681" s="21" t="s">
        <v>2215</v>
      </c>
      <c r="I1681" s="21" t="s">
        <v>2216</v>
      </c>
      <c r="J1681" s="21" t="s">
        <v>82</v>
      </c>
      <c r="K1681" s="21" t="s">
        <v>48</v>
      </c>
      <c r="L1681">
        <v>3040</v>
      </c>
      <c r="M1681" s="21" t="s">
        <v>49</v>
      </c>
      <c r="N1681" s="21" t="s">
        <v>21</v>
      </c>
      <c r="O1681">
        <v>1.8</v>
      </c>
      <c r="P1681">
        <v>5472</v>
      </c>
      <c r="Q1681">
        <v>1</v>
      </c>
      <c r="R1681">
        <v>5.6856999999999998E-2</v>
      </c>
      <c r="S1681">
        <v>172.84566699999999</v>
      </c>
      <c r="T1681" s="21" t="s">
        <v>315</v>
      </c>
      <c r="U1681">
        <v>31.658300000000001</v>
      </c>
      <c r="V1681">
        <v>5472</v>
      </c>
      <c r="W1681">
        <v>2026</v>
      </c>
    </row>
    <row r="1682" spans="1:23" x14ac:dyDescent="0.25">
      <c r="A1682">
        <v>72036646</v>
      </c>
      <c r="B1682" s="2">
        <v>46036</v>
      </c>
      <c r="C1682" s="21" t="s">
        <v>2667</v>
      </c>
      <c r="D1682" s="21" t="s">
        <v>1251</v>
      </c>
      <c r="E1682" s="21" t="s">
        <v>1252</v>
      </c>
      <c r="F1682" s="21" t="s">
        <v>3520</v>
      </c>
      <c r="G1682" s="21" t="s">
        <v>3521</v>
      </c>
      <c r="H1682" s="21" t="s">
        <v>2213</v>
      </c>
      <c r="I1682" s="21" t="s">
        <v>2214</v>
      </c>
      <c r="J1682" s="21" t="s">
        <v>82</v>
      </c>
      <c r="K1682" s="21" t="s">
        <v>48</v>
      </c>
      <c r="L1682">
        <v>3600</v>
      </c>
      <c r="M1682" s="21" t="s">
        <v>49</v>
      </c>
      <c r="N1682" s="21" t="s">
        <v>21</v>
      </c>
      <c r="O1682">
        <v>1.8</v>
      </c>
      <c r="P1682">
        <v>6480</v>
      </c>
      <c r="Q1682">
        <v>1</v>
      </c>
      <c r="R1682">
        <v>5.6856999999999998E-2</v>
      </c>
      <c r="S1682">
        <v>204.68565899999999</v>
      </c>
      <c r="T1682" s="21" t="s">
        <v>315</v>
      </c>
      <c r="U1682">
        <v>31.658300000000001</v>
      </c>
      <c r="V1682">
        <v>6480</v>
      </c>
      <c r="W1682">
        <v>2026</v>
      </c>
    </row>
    <row r="1683" spans="1:23" x14ac:dyDescent="0.25">
      <c r="A1683">
        <v>72036646</v>
      </c>
      <c r="B1683" s="2">
        <v>46036</v>
      </c>
      <c r="C1683" s="21" t="s">
        <v>2667</v>
      </c>
      <c r="D1683" s="21" t="s">
        <v>1251</v>
      </c>
      <c r="E1683" s="21" t="s">
        <v>1252</v>
      </c>
      <c r="F1683" s="21" t="s">
        <v>3520</v>
      </c>
      <c r="G1683" s="21" t="s">
        <v>3521</v>
      </c>
      <c r="H1683" s="21" t="s">
        <v>2215</v>
      </c>
      <c r="I1683" s="21" t="s">
        <v>2216</v>
      </c>
      <c r="J1683" s="21" t="s">
        <v>82</v>
      </c>
      <c r="K1683" s="21" t="s">
        <v>48</v>
      </c>
      <c r="L1683">
        <v>3040</v>
      </c>
      <c r="M1683" s="21" t="s">
        <v>49</v>
      </c>
      <c r="N1683" s="21" t="s">
        <v>21</v>
      </c>
      <c r="O1683">
        <v>1.8</v>
      </c>
      <c r="P1683">
        <v>5472</v>
      </c>
      <c r="Q1683">
        <v>1</v>
      </c>
      <c r="R1683">
        <v>5.6856999999999998E-2</v>
      </c>
      <c r="S1683">
        <v>172.84566699999999</v>
      </c>
      <c r="T1683" s="21" t="s">
        <v>315</v>
      </c>
      <c r="U1683">
        <v>31.658300000000001</v>
      </c>
      <c r="V1683">
        <v>5472</v>
      </c>
      <c r="W1683">
        <v>2026</v>
      </c>
    </row>
    <row r="1684" spans="1:23" x14ac:dyDescent="0.25">
      <c r="A1684">
        <v>72036647</v>
      </c>
      <c r="B1684" s="2">
        <v>46036</v>
      </c>
      <c r="C1684" s="21" t="s">
        <v>2667</v>
      </c>
      <c r="D1684" s="21" t="s">
        <v>1251</v>
      </c>
      <c r="E1684" s="21" t="s">
        <v>1252</v>
      </c>
      <c r="F1684" s="21" t="s">
        <v>3522</v>
      </c>
      <c r="G1684" s="21" t="s">
        <v>3523</v>
      </c>
      <c r="H1684" s="21" t="s">
        <v>2346</v>
      </c>
      <c r="I1684" s="21" t="s">
        <v>2347</v>
      </c>
      <c r="J1684" s="21" t="s">
        <v>82</v>
      </c>
      <c r="K1684" s="21" t="s">
        <v>32</v>
      </c>
      <c r="L1684">
        <v>1010</v>
      </c>
      <c r="M1684" s="21" t="s">
        <v>49</v>
      </c>
      <c r="N1684" s="21" t="s">
        <v>21</v>
      </c>
      <c r="O1684">
        <v>1.8</v>
      </c>
      <c r="P1684">
        <v>1818</v>
      </c>
      <c r="Q1684">
        <v>1</v>
      </c>
      <c r="R1684">
        <v>5.6856999999999998E-2</v>
      </c>
      <c r="S1684">
        <v>57.425697999999997</v>
      </c>
      <c r="T1684" s="21" t="s">
        <v>315</v>
      </c>
      <c r="U1684">
        <v>31.658300000000001</v>
      </c>
      <c r="V1684">
        <v>1818</v>
      </c>
      <c r="W1684">
        <v>2026</v>
      </c>
    </row>
    <row r="1685" spans="1:23" x14ac:dyDescent="0.25">
      <c r="A1685">
        <v>72037049</v>
      </c>
      <c r="B1685" s="2">
        <v>46036</v>
      </c>
      <c r="C1685" s="21" t="s">
        <v>3265</v>
      </c>
      <c r="D1685" s="21" t="s">
        <v>531</v>
      </c>
      <c r="E1685" s="21" t="s">
        <v>532</v>
      </c>
      <c r="F1685" s="21" t="s">
        <v>3294</v>
      </c>
      <c r="G1685" s="21" t="s">
        <v>3295</v>
      </c>
      <c r="H1685" s="21" t="s">
        <v>813</v>
      </c>
      <c r="I1685" s="21" t="s">
        <v>814</v>
      </c>
      <c r="J1685" s="21" t="s">
        <v>533</v>
      </c>
      <c r="K1685" s="21" t="s">
        <v>178</v>
      </c>
      <c r="L1685">
        <v>1</v>
      </c>
      <c r="M1685" s="21" t="s">
        <v>49</v>
      </c>
      <c r="N1685" s="21" t="s">
        <v>21</v>
      </c>
      <c r="O1685">
        <v>6300</v>
      </c>
      <c r="P1685">
        <v>6300</v>
      </c>
      <c r="Q1685">
        <v>1</v>
      </c>
      <c r="R1685">
        <v>198.99994599999999</v>
      </c>
      <c r="S1685">
        <v>198.99994599999999</v>
      </c>
      <c r="T1685" s="21" t="s">
        <v>315</v>
      </c>
      <c r="U1685">
        <v>31.658300000000001</v>
      </c>
      <c r="V1685">
        <v>6300</v>
      </c>
      <c r="W1685">
        <v>2026</v>
      </c>
    </row>
    <row r="1686" spans="1:23" x14ac:dyDescent="0.25">
      <c r="A1686">
        <v>72037212</v>
      </c>
      <c r="B1686" s="2">
        <v>46036</v>
      </c>
      <c r="C1686" s="21" t="s">
        <v>3296</v>
      </c>
      <c r="D1686" s="21" t="s">
        <v>707</v>
      </c>
      <c r="E1686" s="21" t="s">
        <v>708</v>
      </c>
      <c r="F1686" s="21" t="s">
        <v>3409</v>
      </c>
      <c r="G1686" s="21" t="s">
        <v>3410</v>
      </c>
      <c r="H1686" s="21" t="s">
        <v>711</v>
      </c>
      <c r="I1686" s="21" t="s">
        <v>712</v>
      </c>
      <c r="J1686" s="21" t="s">
        <v>97</v>
      </c>
      <c r="K1686" s="21" t="s">
        <v>12</v>
      </c>
      <c r="L1686">
        <v>8</v>
      </c>
      <c r="M1686" s="21" t="s">
        <v>49</v>
      </c>
      <c r="N1686" s="21" t="s">
        <v>21</v>
      </c>
      <c r="O1686">
        <v>4000</v>
      </c>
      <c r="P1686">
        <v>32000</v>
      </c>
      <c r="Q1686">
        <v>1</v>
      </c>
      <c r="R1686">
        <v>126.349172</v>
      </c>
      <c r="S1686">
        <v>1010.793378</v>
      </c>
      <c r="T1686" s="21" t="s">
        <v>315</v>
      </c>
      <c r="U1686">
        <v>31.658300000000001</v>
      </c>
      <c r="V1686">
        <v>32000</v>
      </c>
      <c r="W1686">
        <v>2026</v>
      </c>
    </row>
    <row r="1687" spans="1:23" x14ac:dyDescent="0.25">
      <c r="A1687">
        <v>72036702</v>
      </c>
      <c r="B1687" s="2">
        <v>46037</v>
      </c>
      <c r="C1687" s="21" t="s">
        <v>2555</v>
      </c>
      <c r="D1687" s="21" t="s">
        <v>203</v>
      </c>
      <c r="E1687" s="21" t="s">
        <v>204</v>
      </c>
      <c r="F1687" s="21" t="s">
        <v>3501</v>
      </c>
      <c r="G1687" s="21" t="s">
        <v>3502</v>
      </c>
      <c r="H1687" s="21" t="s">
        <v>206</v>
      </c>
      <c r="I1687" s="21" t="s">
        <v>207</v>
      </c>
      <c r="J1687" s="21" t="s">
        <v>205</v>
      </c>
      <c r="K1687" s="21" t="s">
        <v>178</v>
      </c>
      <c r="L1687">
        <v>1400</v>
      </c>
      <c r="M1687" s="21" t="s">
        <v>49</v>
      </c>
      <c r="N1687" s="21" t="s">
        <v>21</v>
      </c>
      <c r="O1687">
        <v>10.24</v>
      </c>
      <c r="P1687">
        <v>14336</v>
      </c>
      <c r="Q1687">
        <v>1</v>
      </c>
      <c r="R1687">
        <v>0.32362099999999999</v>
      </c>
      <c r="S1687">
        <v>453.07013799999999</v>
      </c>
      <c r="T1687" s="21" t="s">
        <v>315</v>
      </c>
      <c r="U1687">
        <v>31.6419</v>
      </c>
      <c r="V1687">
        <v>14336</v>
      </c>
      <c r="W1687">
        <v>2026</v>
      </c>
    </row>
    <row r="1688" spans="1:23" x14ac:dyDescent="0.25">
      <c r="A1688">
        <v>72036702</v>
      </c>
      <c r="B1688" s="2">
        <v>46037</v>
      </c>
      <c r="C1688" s="21" t="s">
        <v>2555</v>
      </c>
      <c r="D1688" s="21" t="s">
        <v>203</v>
      </c>
      <c r="E1688" s="21" t="s">
        <v>204</v>
      </c>
      <c r="F1688" s="21" t="s">
        <v>3501</v>
      </c>
      <c r="G1688" s="21" t="s">
        <v>3502</v>
      </c>
      <c r="H1688" s="21" t="s">
        <v>206</v>
      </c>
      <c r="I1688" s="21" t="s">
        <v>207</v>
      </c>
      <c r="J1688" s="21" t="s">
        <v>205</v>
      </c>
      <c r="K1688" s="21" t="s">
        <v>178</v>
      </c>
      <c r="L1688">
        <v>1400</v>
      </c>
      <c r="M1688" s="21" t="s">
        <v>49</v>
      </c>
      <c r="N1688" s="21" t="s">
        <v>21</v>
      </c>
      <c r="O1688">
        <v>10.24</v>
      </c>
      <c r="P1688">
        <v>14336</v>
      </c>
      <c r="Q1688">
        <v>1</v>
      </c>
      <c r="R1688">
        <v>0.32362099999999999</v>
      </c>
      <c r="S1688">
        <v>453.07013799999999</v>
      </c>
      <c r="T1688" s="21" t="s">
        <v>315</v>
      </c>
      <c r="U1688">
        <v>31.6419</v>
      </c>
      <c r="V1688">
        <v>14336</v>
      </c>
      <c r="W1688">
        <v>2026</v>
      </c>
    </row>
    <row r="1689" spans="1:23" x14ac:dyDescent="0.25">
      <c r="A1689">
        <v>72037052</v>
      </c>
      <c r="B1689" s="2">
        <v>46037</v>
      </c>
      <c r="C1689" s="21" t="s">
        <v>3265</v>
      </c>
      <c r="D1689" s="21" t="s">
        <v>447</v>
      </c>
      <c r="E1689" s="21" t="s">
        <v>448</v>
      </c>
      <c r="F1689" s="21" t="s">
        <v>3354</v>
      </c>
      <c r="G1689" s="21" t="s">
        <v>3355</v>
      </c>
      <c r="H1689" s="21" t="s">
        <v>451</v>
      </c>
      <c r="I1689" s="21" t="s">
        <v>452</v>
      </c>
      <c r="J1689" s="21" t="s">
        <v>453</v>
      </c>
      <c r="K1689" s="21" t="s">
        <v>12</v>
      </c>
      <c r="L1689">
        <v>300</v>
      </c>
      <c r="M1689" s="21" t="s">
        <v>49</v>
      </c>
      <c r="N1689" s="21" t="s">
        <v>21</v>
      </c>
      <c r="O1689">
        <v>138</v>
      </c>
      <c r="P1689">
        <v>41400</v>
      </c>
      <c r="Q1689">
        <v>1</v>
      </c>
      <c r="R1689">
        <v>4.3613049999999998</v>
      </c>
      <c r="S1689">
        <v>1308.391721</v>
      </c>
      <c r="T1689" s="21" t="s">
        <v>315</v>
      </c>
      <c r="U1689">
        <v>31.6419</v>
      </c>
      <c r="V1689">
        <v>41400</v>
      </c>
      <c r="W1689">
        <v>2026</v>
      </c>
    </row>
    <row r="1690" spans="1:23" x14ac:dyDescent="0.25">
      <c r="A1690">
        <v>72037052</v>
      </c>
      <c r="B1690" s="2">
        <v>46037</v>
      </c>
      <c r="C1690" s="21" t="s">
        <v>3265</v>
      </c>
      <c r="D1690" s="21" t="s">
        <v>447</v>
      </c>
      <c r="E1690" s="21" t="s">
        <v>448</v>
      </c>
      <c r="F1690" s="21" t="s">
        <v>3354</v>
      </c>
      <c r="G1690" s="21" t="s">
        <v>3355</v>
      </c>
      <c r="H1690" s="21" t="s">
        <v>1274</v>
      </c>
      <c r="I1690" s="21" t="s">
        <v>1275</v>
      </c>
      <c r="J1690" s="21" t="s">
        <v>453</v>
      </c>
      <c r="K1690" s="21" t="s">
        <v>12</v>
      </c>
      <c r="L1690">
        <v>30</v>
      </c>
      <c r="M1690" s="21" t="s">
        <v>49</v>
      </c>
      <c r="N1690" s="21" t="s">
        <v>21</v>
      </c>
      <c r="O1690">
        <v>470</v>
      </c>
      <c r="P1690">
        <v>14100</v>
      </c>
      <c r="Q1690">
        <v>1</v>
      </c>
      <c r="R1690">
        <v>14.853721999999999</v>
      </c>
      <c r="S1690">
        <v>445.611673</v>
      </c>
      <c r="T1690" s="21" t="s">
        <v>315</v>
      </c>
      <c r="U1690">
        <v>31.6419</v>
      </c>
      <c r="V1690">
        <v>14100</v>
      </c>
      <c r="W1690">
        <v>2026</v>
      </c>
    </row>
    <row r="1691" spans="1:23" x14ac:dyDescent="0.25">
      <c r="A1691">
        <v>72037052</v>
      </c>
      <c r="B1691" s="2">
        <v>46037</v>
      </c>
      <c r="C1691" s="21" t="s">
        <v>3265</v>
      </c>
      <c r="D1691" s="21" t="s">
        <v>447</v>
      </c>
      <c r="E1691" s="21" t="s">
        <v>448</v>
      </c>
      <c r="F1691" s="21" t="s">
        <v>3354</v>
      </c>
      <c r="G1691" s="21" t="s">
        <v>3355</v>
      </c>
      <c r="H1691" s="21" t="s">
        <v>734</v>
      </c>
      <c r="I1691" s="21" t="s">
        <v>735</v>
      </c>
      <c r="J1691" s="21" t="s">
        <v>736</v>
      </c>
      <c r="K1691" s="21" t="s">
        <v>12</v>
      </c>
      <c r="L1691">
        <v>30</v>
      </c>
      <c r="M1691" s="21" t="s">
        <v>49</v>
      </c>
      <c r="N1691" s="21" t="s">
        <v>21</v>
      </c>
      <c r="O1691">
        <v>850</v>
      </c>
      <c r="P1691">
        <v>25500</v>
      </c>
      <c r="Q1691">
        <v>1</v>
      </c>
      <c r="R1691">
        <v>26.863115000000001</v>
      </c>
      <c r="S1691">
        <v>805.89345100000003</v>
      </c>
      <c r="T1691" s="21" t="s">
        <v>315</v>
      </c>
      <c r="U1691">
        <v>31.6419</v>
      </c>
      <c r="V1691">
        <v>25500</v>
      </c>
      <c r="W1691">
        <v>2026</v>
      </c>
    </row>
    <row r="1692" spans="1:23" x14ac:dyDescent="0.25">
      <c r="A1692">
        <v>72037052</v>
      </c>
      <c r="B1692" s="2">
        <v>46037</v>
      </c>
      <c r="C1692" s="21" t="s">
        <v>3265</v>
      </c>
      <c r="D1692" s="21" t="s">
        <v>447</v>
      </c>
      <c r="E1692" s="21" t="s">
        <v>448</v>
      </c>
      <c r="F1692" s="21" t="s">
        <v>3354</v>
      </c>
      <c r="G1692" s="21" t="s">
        <v>3355</v>
      </c>
      <c r="H1692" s="21" t="s">
        <v>849</v>
      </c>
      <c r="I1692" s="21" t="s">
        <v>850</v>
      </c>
      <c r="J1692" s="21" t="s">
        <v>476</v>
      </c>
      <c r="K1692" s="21" t="s">
        <v>12</v>
      </c>
      <c r="L1692">
        <v>500</v>
      </c>
      <c r="M1692" s="21" t="s">
        <v>49</v>
      </c>
      <c r="N1692" s="21" t="s">
        <v>21</v>
      </c>
      <c r="O1692">
        <v>55</v>
      </c>
      <c r="P1692">
        <v>27500</v>
      </c>
      <c r="Q1692">
        <v>1</v>
      </c>
      <c r="R1692">
        <v>1.7382010000000001</v>
      </c>
      <c r="S1692">
        <v>869.10077999999999</v>
      </c>
      <c r="T1692" s="21" t="s">
        <v>315</v>
      </c>
      <c r="U1692">
        <v>31.6419</v>
      </c>
      <c r="V1692">
        <v>27500</v>
      </c>
      <c r="W1692">
        <v>2026</v>
      </c>
    </row>
    <row r="1693" spans="1:23" x14ac:dyDescent="0.25">
      <c r="A1693">
        <v>72037057</v>
      </c>
      <c r="B1693" s="2">
        <v>46037</v>
      </c>
      <c r="C1693" s="21" t="s">
        <v>3265</v>
      </c>
      <c r="D1693" s="21" t="s">
        <v>975</v>
      </c>
      <c r="E1693" s="21" t="s">
        <v>976</v>
      </c>
      <c r="F1693" s="21" t="s">
        <v>3411</v>
      </c>
      <c r="G1693" s="21" t="s">
        <v>3412</v>
      </c>
      <c r="H1693" s="21" t="s">
        <v>977</v>
      </c>
      <c r="I1693" s="21" t="s">
        <v>2221</v>
      </c>
      <c r="J1693" s="21" t="s">
        <v>259</v>
      </c>
      <c r="K1693" s="21" t="s">
        <v>32</v>
      </c>
      <c r="L1693">
        <v>100</v>
      </c>
      <c r="M1693" s="21" t="s">
        <v>49</v>
      </c>
      <c r="N1693" s="21" t="s">
        <v>21</v>
      </c>
      <c r="O1693">
        <v>145</v>
      </c>
      <c r="P1693">
        <v>14500</v>
      </c>
      <c r="Q1693">
        <v>1</v>
      </c>
      <c r="R1693">
        <v>4.5825310000000004</v>
      </c>
      <c r="S1693">
        <v>458.25313899999998</v>
      </c>
      <c r="T1693" s="21" t="s">
        <v>315</v>
      </c>
      <c r="U1693">
        <v>31.6419</v>
      </c>
      <c r="V1693">
        <v>14500</v>
      </c>
      <c r="W1693">
        <v>2026</v>
      </c>
    </row>
    <row r="1694" spans="1:23" x14ac:dyDescent="0.25">
      <c r="A1694">
        <v>72037070</v>
      </c>
      <c r="B1694" s="2">
        <v>46037</v>
      </c>
      <c r="C1694" s="21" t="s">
        <v>3320</v>
      </c>
      <c r="D1694" s="21" t="s">
        <v>270</v>
      </c>
      <c r="E1694" s="21" t="s">
        <v>271</v>
      </c>
      <c r="F1694" s="21" t="s">
        <v>3518</v>
      </c>
      <c r="G1694" s="21" t="s">
        <v>3519</v>
      </c>
      <c r="H1694" s="21" t="s">
        <v>737</v>
      </c>
      <c r="I1694" s="21" t="s">
        <v>738</v>
      </c>
      <c r="J1694" s="21" t="s">
        <v>82</v>
      </c>
      <c r="K1694" s="21" t="s">
        <v>33</v>
      </c>
      <c r="L1694">
        <v>25000</v>
      </c>
      <c r="M1694" s="21" t="s">
        <v>49</v>
      </c>
      <c r="N1694" s="21" t="s">
        <v>21</v>
      </c>
      <c r="O1694">
        <v>1.33</v>
      </c>
      <c r="P1694">
        <v>33250</v>
      </c>
      <c r="Q1694">
        <v>1</v>
      </c>
      <c r="R1694">
        <v>4.2032E-2</v>
      </c>
      <c r="S1694">
        <v>1050.8218529999999</v>
      </c>
      <c r="T1694" s="21" t="s">
        <v>315</v>
      </c>
      <c r="U1694">
        <v>31.6419</v>
      </c>
      <c r="V1694">
        <v>33250</v>
      </c>
      <c r="W1694">
        <v>2026</v>
      </c>
    </row>
    <row r="1695" spans="1:23" x14ac:dyDescent="0.25">
      <c r="A1695">
        <v>72037070</v>
      </c>
      <c r="B1695" s="2">
        <v>46037</v>
      </c>
      <c r="C1695" s="21" t="s">
        <v>3320</v>
      </c>
      <c r="D1695" s="21" t="s">
        <v>270</v>
      </c>
      <c r="E1695" s="21" t="s">
        <v>271</v>
      </c>
      <c r="F1695" s="21" t="s">
        <v>3518</v>
      </c>
      <c r="G1695" s="21" t="s">
        <v>3519</v>
      </c>
      <c r="H1695" s="21" t="s">
        <v>862</v>
      </c>
      <c r="I1695" s="21" t="s">
        <v>863</v>
      </c>
      <c r="J1695" s="21" t="s">
        <v>82</v>
      </c>
      <c r="K1695" s="21" t="s">
        <v>33</v>
      </c>
      <c r="L1695">
        <v>10000</v>
      </c>
      <c r="M1695" s="21" t="s">
        <v>49</v>
      </c>
      <c r="N1695" s="21" t="s">
        <v>21</v>
      </c>
      <c r="O1695">
        <v>1.33</v>
      </c>
      <c r="P1695">
        <v>13300</v>
      </c>
      <c r="Q1695">
        <v>1</v>
      </c>
      <c r="R1695">
        <v>4.2032E-2</v>
      </c>
      <c r="S1695">
        <v>420.32874099999998</v>
      </c>
      <c r="T1695" s="21" t="s">
        <v>315</v>
      </c>
      <c r="U1695">
        <v>31.6419</v>
      </c>
      <c r="V1695">
        <v>13300</v>
      </c>
      <c r="W1695">
        <v>2026</v>
      </c>
    </row>
    <row r="1696" spans="1:23" x14ac:dyDescent="0.25">
      <c r="A1696">
        <v>72037070</v>
      </c>
      <c r="B1696" s="2">
        <v>46037</v>
      </c>
      <c r="C1696" s="21" t="s">
        <v>3320</v>
      </c>
      <c r="D1696" s="21" t="s">
        <v>270</v>
      </c>
      <c r="E1696" s="21" t="s">
        <v>271</v>
      </c>
      <c r="F1696" s="21" t="s">
        <v>3518</v>
      </c>
      <c r="G1696" s="21" t="s">
        <v>3519</v>
      </c>
      <c r="H1696" s="21" t="s">
        <v>272</v>
      </c>
      <c r="I1696" s="21" t="s">
        <v>273</v>
      </c>
      <c r="J1696" s="21" t="s">
        <v>82</v>
      </c>
      <c r="K1696" s="21" t="s">
        <v>33</v>
      </c>
      <c r="L1696">
        <v>25000</v>
      </c>
      <c r="M1696" s="21" t="s">
        <v>49</v>
      </c>
      <c r="N1696" s="21" t="s">
        <v>21</v>
      </c>
      <c r="O1696">
        <v>1.75</v>
      </c>
      <c r="P1696">
        <v>43750</v>
      </c>
      <c r="Q1696">
        <v>1</v>
      </c>
      <c r="R1696">
        <v>5.5306000000000001E-2</v>
      </c>
      <c r="S1696">
        <v>1382.660333</v>
      </c>
      <c r="T1696" s="21" t="s">
        <v>315</v>
      </c>
      <c r="U1696">
        <v>31.6419</v>
      </c>
      <c r="V1696">
        <v>43750</v>
      </c>
      <c r="W1696">
        <v>2026</v>
      </c>
    </row>
    <row r="1697" spans="1:23" x14ac:dyDescent="0.25">
      <c r="A1697">
        <v>72037070</v>
      </c>
      <c r="B1697" s="2">
        <v>46037</v>
      </c>
      <c r="C1697" s="21" t="s">
        <v>3320</v>
      </c>
      <c r="D1697" s="21" t="s">
        <v>270</v>
      </c>
      <c r="E1697" s="21" t="s">
        <v>271</v>
      </c>
      <c r="F1697" s="21" t="s">
        <v>3518</v>
      </c>
      <c r="G1697" s="21" t="s">
        <v>3519</v>
      </c>
      <c r="H1697" s="21" t="s">
        <v>2101</v>
      </c>
      <c r="I1697" s="21" t="s">
        <v>2102</v>
      </c>
      <c r="J1697" s="21" t="s">
        <v>82</v>
      </c>
      <c r="K1697" s="21" t="s">
        <v>33</v>
      </c>
      <c r="L1697">
        <v>5000</v>
      </c>
      <c r="M1697" s="21" t="s">
        <v>49</v>
      </c>
      <c r="N1697" s="21" t="s">
        <v>21</v>
      </c>
      <c r="O1697">
        <v>2.74</v>
      </c>
      <c r="P1697">
        <v>13700</v>
      </c>
      <c r="Q1697">
        <v>1</v>
      </c>
      <c r="R1697">
        <v>8.6594000000000004E-2</v>
      </c>
      <c r="S1697">
        <v>432.97020700000002</v>
      </c>
      <c r="T1697" s="21" t="s">
        <v>315</v>
      </c>
      <c r="U1697">
        <v>31.6419</v>
      </c>
      <c r="V1697">
        <v>13700</v>
      </c>
      <c r="W1697">
        <v>2026</v>
      </c>
    </row>
    <row r="1698" spans="1:23" x14ac:dyDescent="0.25">
      <c r="A1698">
        <v>72037070</v>
      </c>
      <c r="B1698" s="2">
        <v>46037</v>
      </c>
      <c r="C1698" s="21" t="s">
        <v>3320</v>
      </c>
      <c r="D1698" s="21" t="s">
        <v>270</v>
      </c>
      <c r="E1698" s="21" t="s">
        <v>271</v>
      </c>
      <c r="F1698" s="21" t="s">
        <v>3518</v>
      </c>
      <c r="G1698" s="21" t="s">
        <v>3519</v>
      </c>
      <c r="H1698" s="21" t="s">
        <v>1253</v>
      </c>
      <c r="I1698" s="21" t="s">
        <v>1254</v>
      </c>
      <c r="J1698" s="21" t="s">
        <v>82</v>
      </c>
      <c r="K1698" s="21" t="s">
        <v>33</v>
      </c>
      <c r="L1698">
        <v>10000</v>
      </c>
      <c r="M1698" s="21" t="s">
        <v>49</v>
      </c>
      <c r="N1698" s="21" t="s">
        <v>21</v>
      </c>
      <c r="O1698">
        <v>3.02</v>
      </c>
      <c r="P1698">
        <v>30200</v>
      </c>
      <c r="Q1698">
        <v>1</v>
      </c>
      <c r="R1698">
        <v>9.5443E-2</v>
      </c>
      <c r="S1698">
        <v>954.43067499999995</v>
      </c>
      <c r="T1698" s="21" t="s">
        <v>315</v>
      </c>
      <c r="U1698">
        <v>31.6419</v>
      </c>
      <c r="V1698">
        <v>30200</v>
      </c>
      <c r="W1698">
        <v>2026</v>
      </c>
    </row>
    <row r="1699" spans="1:23" x14ac:dyDescent="0.25">
      <c r="A1699">
        <v>72035855</v>
      </c>
      <c r="B1699" s="2">
        <v>46038</v>
      </c>
      <c r="C1699" s="21" t="s">
        <v>2557</v>
      </c>
      <c r="D1699" s="21" t="s">
        <v>1735</v>
      </c>
      <c r="E1699" s="21" t="s">
        <v>1736</v>
      </c>
      <c r="F1699" s="21" t="s">
        <v>3516</v>
      </c>
      <c r="G1699" s="21" t="s">
        <v>3517</v>
      </c>
      <c r="H1699" s="21" t="s">
        <v>1737</v>
      </c>
      <c r="I1699" s="21" t="s">
        <v>1738</v>
      </c>
      <c r="J1699" s="21" t="s">
        <v>82</v>
      </c>
      <c r="K1699" s="21" t="s">
        <v>33</v>
      </c>
      <c r="L1699">
        <v>100000</v>
      </c>
      <c r="M1699" s="21" t="s">
        <v>49</v>
      </c>
      <c r="N1699" s="21" t="s">
        <v>21</v>
      </c>
      <c r="O1699">
        <v>1.6</v>
      </c>
      <c r="P1699">
        <v>160000</v>
      </c>
      <c r="Q1699">
        <v>1</v>
      </c>
      <c r="R1699">
        <v>5.0686000000000002E-2</v>
      </c>
      <c r="S1699">
        <v>5068.6324510000004</v>
      </c>
      <c r="T1699" s="21" t="s">
        <v>315</v>
      </c>
      <c r="U1699">
        <v>31.566700000000001</v>
      </c>
      <c r="V1699">
        <v>160000</v>
      </c>
      <c r="W1699">
        <v>2026</v>
      </c>
    </row>
    <row r="1700" spans="1:23" x14ac:dyDescent="0.25">
      <c r="A1700">
        <v>72036771</v>
      </c>
      <c r="B1700" s="2">
        <v>46038</v>
      </c>
      <c r="C1700" s="21" t="s">
        <v>2699</v>
      </c>
      <c r="D1700" s="21" t="s">
        <v>2378</v>
      </c>
      <c r="E1700" s="21" t="s">
        <v>2379</v>
      </c>
      <c r="F1700" s="21" t="s">
        <v>3413</v>
      </c>
      <c r="G1700" s="21" t="s">
        <v>3414</v>
      </c>
      <c r="H1700" s="21" t="s">
        <v>2380</v>
      </c>
      <c r="I1700" s="21" t="s">
        <v>2381</v>
      </c>
      <c r="J1700" s="21" t="s">
        <v>515</v>
      </c>
      <c r="K1700" s="21" t="s">
        <v>12</v>
      </c>
      <c r="L1700">
        <v>24</v>
      </c>
      <c r="M1700" s="21" t="s">
        <v>49</v>
      </c>
      <c r="N1700" s="21" t="s">
        <v>21</v>
      </c>
      <c r="O1700">
        <v>230</v>
      </c>
      <c r="P1700">
        <v>5520</v>
      </c>
      <c r="Q1700">
        <v>1</v>
      </c>
      <c r="R1700">
        <v>7.2861589999999996</v>
      </c>
      <c r="S1700">
        <v>174.867819</v>
      </c>
      <c r="T1700" s="21" t="s">
        <v>315</v>
      </c>
      <c r="U1700">
        <v>31.566700000000001</v>
      </c>
      <c r="V1700">
        <v>5520</v>
      </c>
      <c r="W1700">
        <v>2026</v>
      </c>
    </row>
    <row r="1701" spans="1:23" x14ac:dyDescent="0.25">
      <c r="A1701">
        <v>72036871</v>
      </c>
      <c r="B1701" s="2">
        <v>46038</v>
      </c>
      <c r="C1701" s="21" t="s">
        <v>2697</v>
      </c>
      <c r="D1701" s="21" t="s">
        <v>257</v>
      </c>
      <c r="E1701" s="21" t="s">
        <v>258</v>
      </c>
      <c r="F1701" s="21" t="s">
        <v>3415</v>
      </c>
      <c r="G1701" s="21" t="s">
        <v>3416</v>
      </c>
      <c r="H1701" s="21" t="s">
        <v>853</v>
      </c>
      <c r="I1701" s="21" t="s">
        <v>2386</v>
      </c>
      <c r="J1701" s="21" t="s">
        <v>1238</v>
      </c>
      <c r="K1701" s="21" t="s">
        <v>32</v>
      </c>
      <c r="L1701">
        <v>5</v>
      </c>
      <c r="M1701" s="21" t="s">
        <v>49</v>
      </c>
      <c r="N1701" s="21" t="s">
        <v>21</v>
      </c>
      <c r="O1701">
        <v>777.14</v>
      </c>
      <c r="P1701">
        <v>3885.7</v>
      </c>
      <c r="Q1701">
        <v>1</v>
      </c>
      <c r="R1701">
        <v>24.618981000000002</v>
      </c>
      <c r="S1701">
        <v>123.09490599999999</v>
      </c>
      <c r="T1701" s="21" t="s">
        <v>315</v>
      </c>
      <c r="U1701">
        <v>31.566700000000001</v>
      </c>
      <c r="V1701">
        <v>3885.7</v>
      </c>
      <c r="W1701">
        <v>2026</v>
      </c>
    </row>
    <row r="1702" spans="1:23" x14ac:dyDescent="0.25">
      <c r="A1702">
        <v>72036871</v>
      </c>
      <c r="B1702" s="2">
        <v>46038</v>
      </c>
      <c r="C1702" s="21" t="s">
        <v>2697</v>
      </c>
      <c r="D1702" s="21" t="s">
        <v>257</v>
      </c>
      <c r="E1702" s="21" t="s">
        <v>258</v>
      </c>
      <c r="F1702" s="21" t="s">
        <v>3415</v>
      </c>
      <c r="G1702" s="21" t="s">
        <v>3416</v>
      </c>
      <c r="H1702" s="21" t="s">
        <v>810</v>
      </c>
      <c r="I1702" s="21" t="s">
        <v>2383</v>
      </c>
      <c r="J1702" s="21" t="s">
        <v>1238</v>
      </c>
      <c r="K1702" s="21" t="s">
        <v>32</v>
      </c>
      <c r="L1702">
        <v>30</v>
      </c>
      <c r="M1702" s="21" t="s">
        <v>49</v>
      </c>
      <c r="N1702" s="21" t="s">
        <v>21</v>
      </c>
      <c r="O1702">
        <v>323.33999999999997</v>
      </c>
      <c r="P1702">
        <v>9700.2000000000007</v>
      </c>
      <c r="Q1702">
        <v>1</v>
      </c>
      <c r="R1702">
        <v>10.243072</v>
      </c>
      <c r="S1702">
        <v>307.29217799999998</v>
      </c>
      <c r="T1702" s="21" t="s">
        <v>315</v>
      </c>
      <c r="U1702">
        <v>31.566700000000001</v>
      </c>
      <c r="V1702">
        <v>9700.2000000000007</v>
      </c>
      <c r="W1702">
        <v>2026</v>
      </c>
    </row>
    <row r="1703" spans="1:23" x14ac:dyDescent="0.25">
      <c r="A1703">
        <v>72037055</v>
      </c>
      <c r="B1703" s="2">
        <v>46039</v>
      </c>
      <c r="C1703" s="21" t="s">
        <v>3265</v>
      </c>
      <c r="D1703" s="21" t="s">
        <v>88</v>
      </c>
      <c r="E1703" s="21" t="s">
        <v>89</v>
      </c>
      <c r="F1703" s="21" t="s">
        <v>3417</v>
      </c>
      <c r="G1703" s="21" t="s">
        <v>3418</v>
      </c>
      <c r="H1703" s="21" t="s">
        <v>260</v>
      </c>
      <c r="I1703" s="21" t="s">
        <v>261</v>
      </c>
      <c r="J1703" s="21" t="s">
        <v>1236</v>
      </c>
      <c r="K1703" s="21" t="s">
        <v>32</v>
      </c>
      <c r="L1703">
        <v>600</v>
      </c>
      <c r="M1703" s="21" t="s">
        <v>49</v>
      </c>
      <c r="N1703" s="21" t="s">
        <v>21</v>
      </c>
      <c r="O1703">
        <v>249</v>
      </c>
      <c r="P1703">
        <v>149400</v>
      </c>
      <c r="Q1703">
        <v>1</v>
      </c>
      <c r="R1703">
        <v>7.8880590000000002</v>
      </c>
      <c r="S1703">
        <v>4732.8355510000001</v>
      </c>
      <c r="T1703" s="21" t="s">
        <v>315</v>
      </c>
      <c r="U1703">
        <v>31.566700000000001</v>
      </c>
      <c r="V1703">
        <v>149400</v>
      </c>
      <c r="W1703">
        <v>2026</v>
      </c>
    </row>
    <row r="1704" spans="1:23" x14ac:dyDescent="0.25">
      <c r="A1704">
        <v>72036702</v>
      </c>
      <c r="B1704" s="2">
        <v>46041</v>
      </c>
      <c r="C1704" s="21" t="s">
        <v>2555</v>
      </c>
      <c r="D1704" s="21" t="s">
        <v>203</v>
      </c>
      <c r="E1704" s="21" t="s">
        <v>204</v>
      </c>
      <c r="F1704" s="21" t="s">
        <v>3419</v>
      </c>
      <c r="G1704" s="21" t="s">
        <v>3420</v>
      </c>
      <c r="H1704" s="21" t="s">
        <v>206</v>
      </c>
      <c r="I1704" s="21" t="s">
        <v>207</v>
      </c>
      <c r="J1704" s="21" t="s">
        <v>205</v>
      </c>
      <c r="K1704" s="21" t="s">
        <v>178</v>
      </c>
      <c r="L1704">
        <v>2800</v>
      </c>
      <c r="M1704" s="21" t="s">
        <v>49</v>
      </c>
      <c r="N1704" s="21" t="s">
        <v>21</v>
      </c>
      <c r="O1704">
        <v>10.24</v>
      </c>
      <c r="P1704">
        <v>28672</v>
      </c>
      <c r="Q1704">
        <v>1</v>
      </c>
      <c r="R1704">
        <v>0.32538499999999998</v>
      </c>
      <c r="S1704">
        <v>911.07834600000001</v>
      </c>
      <c r="T1704" s="21" t="s">
        <v>315</v>
      </c>
      <c r="U1704">
        <v>31.470400000000001</v>
      </c>
      <c r="V1704">
        <v>28672</v>
      </c>
      <c r="W1704">
        <v>2026</v>
      </c>
    </row>
    <row r="1705" spans="1:23" x14ac:dyDescent="0.25">
      <c r="A1705">
        <v>72037051</v>
      </c>
      <c r="B1705" s="2">
        <v>46041</v>
      </c>
      <c r="C1705" s="21" t="s">
        <v>3265</v>
      </c>
      <c r="D1705" s="21" t="s">
        <v>523</v>
      </c>
      <c r="E1705" s="21" t="s">
        <v>524</v>
      </c>
      <c r="F1705" s="21" t="s">
        <v>3421</v>
      </c>
      <c r="G1705" s="21" t="s">
        <v>3422</v>
      </c>
      <c r="H1705" s="21" t="s">
        <v>525</v>
      </c>
      <c r="I1705" s="21" t="s">
        <v>526</v>
      </c>
      <c r="J1705" s="21" t="s">
        <v>97</v>
      </c>
      <c r="K1705" s="21" t="s">
        <v>12</v>
      </c>
      <c r="L1705">
        <v>200</v>
      </c>
      <c r="M1705" s="21" t="s">
        <v>49</v>
      </c>
      <c r="N1705" s="21" t="s">
        <v>21</v>
      </c>
      <c r="O1705">
        <v>60</v>
      </c>
      <c r="P1705">
        <v>12000</v>
      </c>
      <c r="Q1705">
        <v>1</v>
      </c>
      <c r="R1705">
        <v>1.9065529999999999</v>
      </c>
      <c r="S1705">
        <v>381.31069100000002</v>
      </c>
      <c r="T1705" s="21" t="s">
        <v>315</v>
      </c>
      <c r="U1705">
        <v>31.470400000000001</v>
      </c>
      <c r="V1705">
        <v>12000</v>
      </c>
      <c r="W1705">
        <v>2026</v>
      </c>
    </row>
    <row r="1706" spans="1:23" x14ac:dyDescent="0.25">
      <c r="A1706">
        <v>72037210</v>
      </c>
      <c r="B1706" s="2">
        <v>46041</v>
      </c>
      <c r="C1706" s="21" t="s">
        <v>3296</v>
      </c>
      <c r="D1706" s="21" t="s">
        <v>251</v>
      </c>
      <c r="E1706" s="21" t="s">
        <v>252</v>
      </c>
      <c r="F1706" s="21" t="s">
        <v>3423</v>
      </c>
      <c r="G1706" s="21" t="s">
        <v>3424</v>
      </c>
      <c r="H1706" s="21" t="s">
        <v>253</v>
      </c>
      <c r="I1706" s="21" t="s">
        <v>254</v>
      </c>
      <c r="J1706" s="21" t="s">
        <v>237</v>
      </c>
      <c r="K1706" s="21" t="s">
        <v>178</v>
      </c>
      <c r="L1706">
        <v>600</v>
      </c>
      <c r="M1706" s="21" t="s">
        <v>49</v>
      </c>
      <c r="N1706" s="21" t="s">
        <v>21</v>
      </c>
      <c r="O1706">
        <v>29</v>
      </c>
      <c r="P1706">
        <v>17400</v>
      </c>
      <c r="Q1706">
        <v>1</v>
      </c>
      <c r="R1706">
        <v>0.92149999999999999</v>
      </c>
      <c r="S1706">
        <v>552.90050299999996</v>
      </c>
      <c r="T1706" s="21" t="s">
        <v>315</v>
      </c>
      <c r="U1706">
        <v>31.470400000000001</v>
      </c>
      <c r="V1706">
        <v>17400</v>
      </c>
      <c r="W1706">
        <v>2026</v>
      </c>
    </row>
    <row r="1707" spans="1:23" x14ac:dyDescent="0.25">
      <c r="A1707">
        <v>72037057</v>
      </c>
      <c r="B1707" s="2">
        <v>46042</v>
      </c>
      <c r="C1707" s="21" t="s">
        <v>3265</v>
      </c>
      <c r="D1707" s="21" t="s">
        <v>975</v>
      </c>
      <c r="E1707" s="21" t="s">
        <v>976</v>
      </c>
      <c r="F1707" s="21" t="s">
        <v>3425</v>
      </c>
      <c r="G1707" s="21" t="s">
        <v>3426</v>
      </c>
      <c r="H1707" s="21" t="s">
        <v>977</v>
      </c>
      <c r="I1707" s="21" t="s">
        <v>2221</v>
      </c>
      <c r="J1707" s="21" t="s">
        <v>259</v>
      </c>
      <c r="K1707" s="21" t="s">
        <v>32</v>
      </c>
      <c r="L1707">
        <v>100</v>
      </c>
      <c r="M1707" s="21" t="s">
        <v>49</v>
      </c>
      <c r="N1707" s="21" t="s">
        <v>21</v>
      </c>
      <c r="O1707">
        <v>145</v>
      </c>
      <c r="P1707">
        <v>14500</v>
      </c>
      <c r="Q1707">
        <v>1</v>
      </c>
      <c r="R1707">
        <v>4.6237830000000004</v>
      </c>
      <c r="S1707">
        <v>462.37834600000002</v>
      </c>
      <c r="T1707" s="21" t="s">
        <v>315</v>
      </c>
      <c r="U1707">
        <v>31.3596</v>
      </c>
      <c r="V1707">
        <v>14500</v>
      </c>
      <c r="W1707">
        <v>2026</v>
      </c>
    </row>
    <row r="1708" spans="1:23" x14ac:dyDescent="0.25">
      <c r="A1708">
        <v>72037103</v>
      </c>
      <c r="B1708" s="2">
        <v>46042</v>
      </c>
      <c r="C1708" s="21" t="s">
        <v>3427</v>
      </c>
      <c r="D1708" s="21" t="s">
        <v>1288</v>
      </c>
      <c r="E1708" s="21" t="s">
        <v>1289</v>
      </c>
      <c r="F1708" s="21" t="s">
        <v>3428</v>
      </c>
      <c r="G1708" s="21" t="s">
        <v>3429</v>
      </c>
      <c r="H1708" s="21" t="s">
        <v>1294</v>
      </c>
      <c r="I1708" s="21" t="s">
        <v>1295</v>
      </c>
      <c r="J1708" s="21" t="s">
        <v>97</v>
      </c>
      <c r="K1708" s="21" t="s">
        <v>557</v>
      </c>
      <c r="L1708">
        <v>200</v>
      </c>
      <c r="M1708" s="21" t="s">
        <v>49</v>
      </c>
      <c r="N1708" s="21" t="s">
        <v>21</v>
      </c>
      <c r="O1708">
        <v>350.4</v>
      </c>
      <c r="P1708">
        <v>70080</v>
      </c>
      <c r="Q1708">
        <v>1</v>
      </c>
      <c r="R1708">
        <v>11.173610999999999</v>
      </c>
      <c r="S1708">
        <v>2234.722381</v>
      </c>
      <c r="T1708" s="21" t="s">
        <v>315</v>
      </c>
      <c r="U1708">
        <v>31.3596</v>
      </c>
      <c r="V1708">
        <v>70080</v>
      </c>
      <c r="W1708">
        <v>2026</v>
      </c>
    </row>
    <row r="1709" spans="1:23" x14ac:dyDescent="0.25">
      <c r="A1709">
        <v>72037103</v>
      </c>
      <c r="B1709" s="2">
        <v>46042</v>
      </c>
      <c r="C1709" s="21" t="s">
        <v>3427</v>
      </c>
      <c r="D1709" s="21" t="s">
        <v>1288</v>
      </c>
      <c r="E1709" s="21" t="s">
        <v>1289</v>
      </c>
      <c r="F1709" s="21" t="s">
        <v>3428</v>
      </c>
      <c r="G1709" s="21" t="s">
        <v>3429</v>
      </c>
      <c r="H1709" s="21" t="s">
        <v>1290</v>
      </c>
      <c r="I1709" s="21" t="s">
        <v>1291</v>
      </c>
      <c r="J1709" s="21" t="s">
        <v>97</v>
      </c>
      <c r="K1709" s="21" t="s">
        <v>557</v>
      </c>
      <c r="L1709">
        <v>200</v>
      </c>
      <c r="M1709" s="21" t="s">
        <v>49</v>
      </c>
      <c r="N1709" s="21" t="s">
        <v>21</v>
      </c>
      <c r="O1709">
        <v>405.12</v>
      </c>
      <c r="P1709">
        <v>81024</v>
      </c>
      <c r="Q1709">
        <v>1</v>
      </c>
      <c r="R1709">
        <v>12.918532000000001</v>
      </c>
      <c r="S1709">
        <v>2583.706424</v>
      </c>
      <c r="T1709" s="21" t="s">
        <v>315</v>
      </c>
      <c r="U1709">
        <v>31.3596</v>
      </c>
      <c r="V1709">
        <v>81024</v>
      </c>
      <c r="W1709">
        <v>2026</v>
      </c>
    </row>
    <row r="1710" spans="1:23" x14ac:dyDescent="0.25">
      <c r="A1710">
        <v>72037367</v>
      </c>
      <c r="B1710" s="2">
        <v>46042</v>
      </c>
      <c r="C1710" s="21" t="s">
        <v>3430</v>
      </c>
      <c r="D1710" s="21" t="s">
        <v>1361</v>
      </c>
      <c r="E1710" s="21" t="s">
        <v>1362</v>
      </c>
      <c r="F1710" s="21" t="s">
        <v>3431</v>
      </c>
      <c r="G1710" s="21" t="s">
        <v>3432</v>
      </c>
      <c r="H1710" s="21" t="s">
        <v>3433</v>
      </c>
      <c r="I1710" s="21" t="s">
        <v>3434</v>
      </c>
      <c r="J1710" s="21" t="s">
        <v>3435</v>
      </c>
      <c r="K1710" s="21" t="s">
        <v>557</v>
      </c>
      <c r="L1710">
        <v>4000</v>
      </c>
      <c r="M1710" s="21" t="s">
        <v>49</v>
      </c>
      <c r="N1710" s="21" t="s">
        <v>21</v>
      </c>
      <c r="O1710">
        <v>1.1000000000000001</v>
      </c>
      <c r="P1710">
        <v>4400</v>
      </c>
      <c r="Q1710">
        <v>1</v>
      </c>
      <c r="R1710">
        <v>3.5076000000000003E-2</v>
      </c>
      <c r="S1710">
        <v>140.30791199999999</v>
      </c>
      <c r="T1710" s="21" t="s">
        <v>315</v>
      </c>
      <c r="U1710">
        <v>31.3596</v>
      </c>
      <c r="V1710">
        <v>4400</v>
      </c>
      <c r="W1710">
        <v>2026</v>
      </c>
    </row>
    <row r="1711" spans="1:23" x14ac:dyDescent="0.25">
      <c r="A1711">
        <v>72037367</v>
      </c>
      <c r="B1711" s="2">
        <v>46042</v>
      </c>
      <c r="C1711" s="21" t="s">
        <v>3430</v>
      </c>
      <c r="D1711" s="21" t="s">
        <v>1361</v>
      </c>
      <c r="E1711" s="21" t="s">
        <v>1362</v>
      </c>
      <c r="F1711" s="21" t="s">
        <v>3431</v>
      </c>
      <c r="G1711" s="21" t="s">
        <v>3432</v>
      </c>
      <c r="H1711" s="21" t="s">
        <v>3436</v>
      </c>
      <c r="I1711" s="21" t="s">
        <v>3437</v>
      </c>
      <c r="J1711" s="21" t="s">
        <v>3438</v>
      </c>
      <c r="K1711" s="21" t="s">
        <v>557</v>
      </c>
      <c r="L1711">
        <v>2000</v>
      </c>
      <c r="M1711" s="21" t="s">
        <v>49</v>
      </c>
      <c r="N1711" s="21" t="s">
        <v>21</v>
      </c>
      <c r="O1711">
        <v>0.94</v>
      </c>
      <c r="P1711">
        <v>1880</v>
      </c>
      <c r="Q1711">
        <v>1</v>
      </c>
      <c r="R1711">
        <v>2.9974000000000001E-2</v>
      </c>
      <c r="S1711">
        <v>59.949744000000003</v>
      </c>
      <c r="T1711" s="21" t="s">
        <v>315</v>
      </c>
      <c r="U1711">
        <v>31.3596</v>
      </c>
      <c r="V1711">
        <v>1880</v>
      </c>
      <c r="W1711">
        <v>2026</v>
      </c>
    </row>
    <row r="1712" spans="1:23" x14ac:dyDescent="0.25">
      <c r="A1712">
        <v>72037055</v>
      </c>
      <c r="B1712" s="2">
        <v>46043</v>
      </c>
      <c r="C1712" s="21" t="s">
        <v>3265</v>
      </c>
      <c r="D1712" s="21" t="s">
        <v>88</v>
      </c>
      <c r="E1712" s="21" t="s">
        <v>89</v>
      </c>
      <c r="F1712" s="21" t="s">
        <v>3439</v>
      </c>
      <c r="G1712" s="21" t="s">
        <v>3440</v>
      </c>
      <c r="H1712" s="21" t="s">
        <v>2280</v>
      </c>
      <c r="I1712" s="21" t="s">
        <v>2281</v>
      </c>
      <c r="J1712" s="21" t="s">
        <v>1237</v>
      </c>
      <c r="K1712" s="21" t="s">
        <v>32</v>
      </c>
      <c r="L1712">
        <v>100</v>
      </c>
      <c r="M1712" s="21" t="s">
        <v>49</v>
      </c>
      <c r="N1712" s="21" t="s">
        <v>21</v>
      </c>
      <c r="O1712">
        <v>247.5</v>
      </c>
      <c r="P1712">
        <v>24750</v>
      </c>
      <c r="Q1712">
        <v>1</v>
      </c>
      <c r="R1712">
        <v>7.9358199999999997</v>
      </c>
      <c r="S1712">
        <v>793.58208500000001</v>
      </c>
      <c r="T1712" s="21" t="s">
        <v>315</v>
      </c>
      <c r="U1712">
        <v>31.1877</v>
      </c>
      <c r="V1712">
        <v>24750</v>
      </c>
      <c r="W1712">
        <v>2026</v>
      </c>
    </row>
    <row r="1713" spans="1:23" x14ac:dyDescent="0.25">
      <c r="A1713">
        <v>72037368</v>
      </c>
      <c r="B1713" s="2">
        <v>46043</v>
      </c>
      <c r="C1713" s="21" t="s">
        <v>3430</v>
      </c>
      <c r="D1713" s="21" t="s">
        <v>88</v>
      </c>
      <c r="E1713" s="21" t="s">
        <v>89</v>
      </c>
      <c r="F1713" s="21" t="s">
        <v>3441</v>
      </c>
      <c r="G1713" s="21" t="s">
        <v>3442</v>
      </c>
      <c r="H1713" s="21" t="s">
        <v>262</v>
      </c>
      <c r="I1713" s="21" t="s">
        <v>263</v>
      </c>
      <c r="J1713" s="21" t="s">
        <v>1236</v>
      </c>
      <c r="K1713" s="21" t="s">
        <v>32</v>
      </c>
      <c r="L1713">
        <v>700</v>
      </c>
      <c r="M1713" s="21" t="s">
        <v>49</v>
      </c>
      <c r="N1713" s="21" t="s">
        <v>21</v>
      </c>
      <c r="O1713">
        <v>269</v>
      </c>
      <c r="P1713">
        <v>188300</v>
      </c>
      <c r="Q1713">
        <v>1</v>
      </c>
      <c r="R1713">
        <v>8.6251949999999997</v>
      </c>
      <c r="S1713">
        <v>6037.6366319999997</v>
      </c>
      <c r="T1713" s="21" t="s">
        <v>315</v>
      </c>
      <c r="U1713">
        <v>31.1877</v>
      </c>
      <c r="V1713">
        <v>188300</v>
      </c>
      <c r="W1713">
        <v>2026</v>
      </c>
    </row>
    <row r="1714" spans="1:23" x14ac:dyDescent="0.25">
      <c r="A1714">
        <v>72037401</v>
      </c>
      <c r="B1714" s="2">
        <v>46043</v>
      </c>
      <c r="C1714" s="21" t="s">
        <v>3268</v>
      </c>
      <c r="D1714" s="21" t="s">
        <v>88</v>
      </c>
      <c r="E1714" s="21" t="s">
        <v>89</v>
      </c>
      <c r="F1714" s="21" t="s">
        <v>3443</v>
      </c>
      <c r="G1714" s="21" t="s">
        <v>3444</v>
      </c>
      <c r="H1714" s="21" t="s">
        <v>594</v>
      </c>
      <c r="I1714" s="21" t="s">
        <v>595</v>
      </c>
      <c r="J1714" s="21" t="s">
        <v>1237</v>
      </c>
      <c r="K1714" s="21" t="s">
        <v>32</v>
      </c>
      <c r="L1714">
        <v>1000</v>
      </c>
      <c r="M1714" s="21" t="s">
        <v>49</v>
      </c>
      <c r="N1714" s="21" t="s">
        <v>21</v>
      </c>
      <c r="O1714">
        <v>157</v>
      </c>
      <c r="P1714">
        <v>157000</v>
      </c>
      <c r="Q1714">
        <v>1</v>
      </c>
      <c r="R1714">
        <v>5.0340350000000003</v>
      </c>
      <c r="S1714">
        <v>5034.0358530000003</v>
      </c>
      <c r="T1714" s="21" t="s">
        <v>315</v>
      </c>
      <c r="U1714">
        <v>31.1877</v>
      </c>
      <c r="V1714">
        <v>157000</v>
      </c>
      <c r="W1714">
        <v>2026</v>
      </c>
    </row>
    <row r="1715" spans="1:23" x14ac:dyDescent="0.25">
      <c r="A1715">
        <v>72037401</v>
      </c>
      <c r="B1715" s="2">
        <v>46043</v>
      </c>
      <c r="C1715" s="21" t="s">
        <v>3268</v>
      </c>
      <c r="D1715" s="21" t="s">
        <v>88</v>
      </c>
      <c r="E1715" s="21" t="s">
        <v>89</v>
      </c>
      <c r="F1715" s="21" t="s">
        <v>3443</v>
      </c>
      <c r="G1715" s="21" t="s">
        <v>3444</v>
      </c>
      <c r="H1715" s="21" t="s">
        <v>1729</v>
      </c>
      <c r="I1715" s="21" t="s">
        <v>1730</v>
      </c>
      <c r="J1715" s="21" t="s">
        <v>1236</v>
      </c>
      <c r="K1715" s="21" t="s">
        <v>32</v>
      </c>
      <c r="L1715">
        <v>400</v>
      </c>
      <c r="M1715" s="21" t="s">
        <v>49</v>
      </c>
      <c r="N1715" s="21" t="s">
        <v>21</v>
      </c>
      <c r="O1715">
        <v>280</v>
      </c>
      <c r="P1715">
        <v>112000</v>
      </c>
      <c r="Q1715">
        <v>1</v>
      </c>
      <c r="R1715">
        <v>8.9778979999999997</v>
      </c>
      <c r="S1715">
        <v>3591.1593349999998</v>
      </c>
      <c r="T1715" s="21" t="s">
        <v>315</v>
      </c>
      <c r="U1715">
        <v>31.1877</v>
      </c>
      <c r="V1715">
        <v>112000</v>
      </c>
      <c r="W1715">
        <v>2026</v>
      </c>
    </row>
    <row r="1716" spans="1:23" x14ac:dyDescent="0.25">
      <c r="A1716">
        <v>72037402</v>
      </c>
      <c r="B1716" s="2">
        <v>46043</v>
      </c>
      <c r="C1716" s="21" t="s">
        <v>3268</v>
      </c>
      <c r="D1716" s="21" t="s">
        <v>1261</v>
      </c>
      <c r="E1716" s="21" t="s">
        <v>1262</v>
      </c>
      <c r="F1716" s="21" t="s">
        <v>3445</v>
      </c>
      <c r="G1716" s="21" t="s">
        <v>3446</v>
      </c>
      <c r="H1716" s="21" t="s">
        <v>2249</v>
      </c>
      <c r="I1716" s="21" t="s">
        <v>2250</v>
      </c>
      <c r="J1716" s="21" t="s">
        <v>95</v>
      </c>
      <c r="K1716" s="21" t="s">
        <v>32</v>
      </c>
      <c r="L1716">
        <v>200</v>
      </c>
      <c r="M1716" s="21" t="s">
        <v>49</v>
      </c>
      <c r="N1716" s="21" t="s">
        <v>21</v>
      </c>
      <c r="O1716">
        <v>110</v>
      </c>
      <c r="P1716">
        <v>22000</v>
      </c>
      <c r="Q1716">
        <v>1</v>
      </c>
      <c r="R1716">
        <v>3.527031</v>
      </c>
      <c r="S1716">
        <v>705.406297</v>
      </c>
      <c r="T1716" s="21" t="s">
        <v>315</v>
      </c>
      <c r="U1716">
        <v>31.1877</v>
      </c>
      <c r="V1716">
        <v>22000</v>
      </c>
      <c r="W1716">
        <v>2026</v>
      </c>
    </row>
    <row r="1717" spans="1:23" x14ac:dyDescent="0.25">
      <c r="A1717">
        <v>72037407</v>
      </c>
      <c r="B1717" s="2">
        <v>46043</v>
      </c>
      <c r="C1717" s="21" t="s">
        <v>3268</v>
      </c>
      <c r="D1717" s="21" t="s">
        <v>1280</v>
      </c>
      <c r="E1717" s="21" t="s">
        <v>1281</v>
      </c>
      <c r="F1717" s="21" t="s">
        <v>3447</v>
      </c>
      <c r="G1717" s="21" t="s">
        <v>3448</v>
      </c>
      <c r="H1717" s="21" t="s">
        <v>1284</v>
      </c>
      <c r="I1717" s="21" t="s">
        <v>1285</v>
      </c>
      <c r="J1717" s="21" t="s">
        <v>112</v>
      </c>
      <c r="K1717" s="21" t="s">
        <v>12</v>
      </c>
      <c r="L1717">
        <v>5</v>
      </c>
      <c r="M1717" s="21" t="s">
        <v>49</v>
      </c>
      <c r="N1717" s="21" t="s">
        <v>21</v>
      </c>
      <c r="O1717">
        <v>390</v>
      </c>
      <c r="P1717">
        <v>1950</v>
      </c>
      <c r="Q1717">
        <v>1</v>
      </c>
      <c r="R1717">
        <v>12.504929000000001</v>
      </c>
      <c r="S1717">
        <v>62.524648999999997</v>
      </c>
      <c r="T1717" s="21" t="s">
        <v>315</v>
      </c>
      <c r="U1717">
        <v>31.1877</v>
      </c>
      <c r="V1717">
        <v>1950</v>
      </c>
      <c r="W1717">
        <v>2026</v>
      </c>
    </row>
    <row r="1718" spans="1:23" x14ac:dyDescent="0.25">
      <c r="A1718">
        <v>72037407</v>
      </c>
      <c r="B1718" s="2">
        <v>46043</v>
      </c>
      <c r="C1718" s="21" t="s">
        <v>3268</v>
      </c>
      <c r="D1718" s="21" t="s">
        <v>1280</v>
      </c>
      <c r="E1718" s="21" t="s">
        <v>1281</v>
      </c>
      <c r="F1718" s="21" t="s">
        <v>3447</v>
      </c>
      <c r="G1718" s="21" t="s">
        <v>3448</v>
      </c>
      <c r="H1718" s="21" t="s">
        <v>1286</v>
      </c>
      <c r="I1718" s="21" t="s">
        <v>1287</v>
      </c>
      <c r="J1718" s="21" t="s">
        <v>112</v>
      </c>
      <c r="K1718" s="21" t="s">
        <v>12</v>
      </c>
      <c r="L1718">
        <v>10</v>
      </c>
      <c r="M1718" s="21" t="s">
        <v>49</v>
      </c>
      <c r="N1718" s="21" t="s">
        <v>21</v>
      </c>
      <c r="O1718">
        <v>390</v>
      </c>
      <c r="P1718">
        <v>3900</v>
      </c>
      <c r="Q1718">
        <v>1</v>
      </c>
      <c r="R1718">
        <v>12.504929000000001</v>
      </c>
      <c r="S1718">
        <v>125.04929799999999</v>
      </c>
      <c r="T1718" s="21" t="s">
        <v>315</v>
      </c>
      <c r="U1718">
        <v>31.1877</v>
      </c>
      <c r="V1718">
        <v>3900</v>
      </c>
      <c r="W1718">
        <v>2026</v>
      </c>
    </row>
    <row r="1719" spans="1:23" x14ac:dyDescent="0.25">
      <c r="A1719">
        <v>72037407</v>
      </c>
      <c r="B1719" s="2">
        <v>46043</v>
      </c>
      <c r="C1719" s="21" t="s">
        <v>3268</v>
      </c>
      <c r="D1719" s="21" t="s">
        <v>1280</v>
      </c>
      <c r="E1719" s="21" t="s">
        <v>1281</v>
      </c>
      <c r="F1719" s="21" t="s">
        <v>3447</v>
      </c>
      <c r="G1719" s="21" t="s">
        <v>3448</v>
      </c>
      <c r="H1719" s="21" t="s">
        <v>1282</v>
      </c>
      <c r="I1719" s="21" t="s">
        <v>1283</v>
      </c>
      <c r="J1719" s="21" t="s">
        <v>112</v>
      </c>
      <c r="K1719" s="21" t="s">
        <v>12</v>
      </c>
      <c r="L1719">
        <v>10</v>
      </c>
      <c r="M1719" s="21" t="s">
        <v>49</v>
      </c>
      <c r="N1719" s="21" t="s">
        <v>21</v>
      </c>
      <c r="O1719">
        <v>390</v>
      </c>
      <c r="P1719">
        <v>3900</v>
      </c>
      <c r="Q1719">
        <v>1</v>
      </c>
      <c r="R1719">
        <v>12.504929000000001</v>
      </c>
      <c r="S1719">
        <v>125.04929799999999</v>
      </c>
      <c r="T1719" s="21" t="s">
        <v>315</v>
      </c>
      <c r="U1719">
        <v>31.1877</v>
      </c>
      <c r="V1719">
        <v>3900</v>
      </c>
      <c r="W1719">
        <v>2026</v>
      </c>
    </row>
    <row r="1720" spans="1:23" x14ac:dyDescent="0.25">
      <c r="A1720">
        <v>72037062</v>
      </c>
      <c r="B1720" s="2">
        <v>46044</v>
      </c>
      <c r="C1720" s="21" t="s">
        <v>3265</v>
      </c>
      <c r="D1720" s="21" t="s">
        <v>1276</v>
      </c>
      <c r="E1720" s="21" t="s">
        <v>1277</v>
      </c>
      <c r="F1720" s="21" t="s">
        <v>3449</v>
      </c>
      <c r="G1720" s="21" t="s">
        <v>3450</v>
      </c>
      <c r="H1720" s="21" t="s">
        <v>1278</v>
      </c>
      <c r="I1720" s="21" t="s">
        <v>1279</v>
      </c>
      <c r="J1720" s="21" t="s">
        <v>515</v>
      </c>
      <c r="K1720" s="21" t="s">
        <v>12</v>
      </c>
      <c r="L1720">
        <v>1000</v>
      </c>
      <c r="M1720" s="21" t="s">
        <v>49</v>
      </c>
      <c r="N1720" s="21" t="s">
        <v>21</v>
      </c>
      <c r="O1720">
        <v>30</v>
      </c>
      <c r="P1720">
        <v>30000</v>
      </c>
      <c r="Q1720">
        <v>1</v>
      </c>
      <c r="R1720">
        <v>0.95328500000000005</v>
      </c>
      <c r="S1720">
        <v>953.28581699999995</v>
      </c>
      <c r="T1720" s="21" t="s">
        <v>315</v>
      </c>
      <c r="U1720">
        <v>31.470099999999999</v>
      </c>
      <c r="V1720">
        <v>30000</v>
      </c>
      <c r="W1720">
        <v>2026</v>
      </c>
    </row>
    <row r="1721" spans="1:23" x14ac:dyDescent="0.25">
      <c r="A1721">
        <v>72032494</v>
      </c>
      <c r="B1721" s="2">
        <v>46045</v>
      </c>
      <c r="C1721" s="21" t="s">
        <v>2369</v>
      </c>
      <c r="D1721" s="21" t="s">
        <v>203</v>
      </c>
      <c r="E1721" s="21" t="s">
        <v>204</v>
      </c>
      <c r="F1721" s="21" t="s">
        <v>3451</v>
      </c>
      <c r="G1721" s="21" t="s">
        <v>3452</v>
      </c>
      <c r="H1721" s="21" t="s">
        <v>407</v>
      </c>
      <c r="I1721" s="21" t="s">
        <v>408</v>
      </c>
      <c r="J1721" s="21" t="s">
        <v>205</v>
      </c>
      <c r="K1721" s="21" t="s">
        <v>178</v>
      </c>
      <c r="L1721">
        <v>2020</v>
      </c>
      <c r="M1721" s="21" t="s">
        <v>49</v>
      </c>
      <c r="N1721" s="21" t="s">
        <v>21</v>
      </c>
      <c r="O1721">
        <v>8.77</v>
      </c>
      <c r="P1721">
        <v>17715.400000000001</v>
      </c>
      <c r="Q1721">
        <v>1</v>
      </c>
      <c r="R1721">
        <v>0.28010299999999999</v>
      </c>
      <c r="S1721">
        <v>565.81006500000001</v>
      </c>
      <c r="T1721" s="21" t="s">
        <v>315</v>
      </c>
      <c r="U1721">
        <v>31.309799999999999</v>
      </c>
      <c r="V1721">
        <v>17715.400000000001</v>
      </c>
      <c r="W1721">
        <v>2026</v>
      </c>
    </row>
    <row r="1722" spans="1:23" x14ac:dyDescent="0.25">
      <c r="A1722">
        <v>72035497</v>
      </c>
      <c r="B1722" s="2">
        <v>46045</v>
      </c>
      <c r="C1722" s="21" t="s">
        <v>2494</v>
      </c>
      <c r="D1722" s="21" t="s">
        <v>2204</v>
      </c>
      <c r="E1722" s="21" t="s">
        <v>2205</v>
      </c>
      <c r="F1722" s="21" t="s">
        <v>3453</v>
      </c>
      <c r="G1722" s="21" t="s">
        <v>3454</v>
      </c>
      <c r="H1722" s="21" t="s">
        <v>2206</v>
      </c>
      <c r="I1722" s="21" t="s">
        <v>2207</v>
      </c>
      <c r="J1722" s="21" t="s">
        <v>97</v>
      </c>
      <c r="K1722" s="21" t="s">
        <v>33</v>
      </c>
      <c r="L1722">
        <v>40</v>
      </c>
      <c r="M1722" s="21" t="s">
        <v>49</v>
      </c>
      <c r="N1722" s="21" t="s">
        <v>21</v>
      </c>
      <c r="O1722">
        <v>4200</v>
      </c>
      <c r="P1722">
        <v>168000</v>
      </c>
      <c r="Q1722">
        <v>1</v>
      </c>
      <c r="R1722">
        <v>134.143303</v>
      </c>
      <c r="S1722">
        <v>5365.7321339999999</v>
      </c>
      <c r="T1722" s="21" t="s">
        <v>315</v>
      </c>
      <c r="U1722">
        <v>31.309799999999999</v>
      </c>
      <c r="V1722">
        <v>168000</v>
      </c>
      <c r="W1722">
        <v>2026</v>
      </c>
    </row>
    <row r="1723" spans="1:23" x14ac:dyDescent="0.25">
      <c r="A1723">
        <v>72036702</v>
      </c>
      <c r="B1723" s="2">
        <v>46045</v>
      </c>
      <c r="C1723" s="21" t="s">
        <v>2555</v>
      </c>
      <c r="D1723" s="21" t="s">
        <v>203</v>
      </c>
      <c r="E1723" s="21" t="s">
        <v>204</v>
      </c>
      <c r="F1723" s="21" t="s">
        <v>3503</v>
      </c>
      <c r="G1723" s="21" t="s">
        <v>3504</v>
      </c>
      <c r="H1723" s="21" t="s">
        <v>206</v>
      </c>
      <c r="I1723" s="21" t="s">
        <v>207</v>
      </c>
      <c r="J1723" s="21" t="s">
        <v>205</v>
      </c>
      <c r="K1723" s="21" t="s">
        <v>178</v>
      </c>
      <c r="L1723">
        <v>1400</v>
      </c>
      <c r="M1723" s="21" t="s">
        <v>49</v>
      </c>
      <c r="N1723" s="21" t="s">
        <v>21</v>
      </c>
      <c r="O1723">
        <v>10.24</v>
      </c>
      <c r="P1723">
        <v>14336</v>
      </c>
      <c r="Q1723">
        <v>1</v>
      </c>
      <c r="R1723">
        <v>0.32705400000000001</v>
      </c>
      <c r="S1723">
        <v>457.87580800000001</v>
      </c>
      <c r="T1723" s="21" t="s">
        <v>315</v>
      </c>
      <c r="U1723">
        <v>31.309799999999999</v>
      </c>
      <c r="V1723">
        <v>14336</v>
      </c>
      <c r="W1723">
        <v>2026</v>
      </c>
    </row>
    <row r="1724" spans="1:23" x14ac:dyDescent="0.25">
      <c r="A1724">
        <v>72037071</v>
      </c>
      <c r="B1724" s="2">
        <v>46045</v>
      </c>
      <c r="C1724" s="21" t="s">
        <v>3320</v>
      </c>
      <c r="D1724" s="21" t="s">
        <v>1251</v>
      </c>
      <c r="E1724" s="21" t="s">
        <v>1252</v>
      </c>
      <c r="F1724" s="21" t="s">
        <v>3524</v>
      </c>
      <c r="G1724" s="21" t="s">
        <v>3525</v>
      </c>
      <c r="H1724" s="21" t="s">
        <v>3526</v>
      </c>
      <c r="I1724" s="21" t="s">
        <v>3527</v>
      </c>
      <c r="J1724" s="21" t="s">
        <v>82</v>
      </c>
      <c r="K1724" s="21" t="s">
        <v>12</v>
      </c>
      <c r="L1724">
        <v>2520</v>
      </c>
      <c r="M1724" s="21" t="s">
        <v>49</v>
      </c>
      <c r="N1724" s="21" t="s">
        <v>21</v>
      </c>
      <c r="O1724">
        <v>1.8</v>
      </c>
      <c r="P1724">
        <v>4536</v>
      </c>
      <c r="Q1724">
        <v>1</v>
      </c>
      <c r="R1724">
        <v>5.7488999999999998E-2</v>
      </c>
      <c r="S1724">
        <v>144.87476699999999</v>
      </c>
      <c r="T1724" s="21" t="s">
        <v>315</v>
      </c>
      <c r="U1724">
        <v>31.309799999999999</v>
      </c>
      <c r="V1724">
        <v>4536</v>
      </c>
      <c r="W1724">
        <v>2026</v>
      </c>
    </row>
    <row r="1725" spans="1:23" x14ac:dyDescent="0.25">
      <c r="A1725">
        <v>72037071</v>
      </c>
      <c r="B1725" s="2">
        <v>46045</v>
      </c>
      <c r="C1725" s="21" t="s">
        <v>3320</v>
      </c>
      <c r="D1725" s="21" t="s">
        <v>1251</v>
      </c>
      <c r="E1725" s="21" t="s">
        <v>1252</v>
      </c>
      <c r="F1725" s="21" t="s">
        <v>3524</v>
      </c>
      <c r="G1725" s="21" t="s">
        <v>3525</v>
      </c>
      <c r="H1725" s="21" t="s">
        <v>3526</v>
      </c>
      <c r="I1725" s="21" t="s">
        <v>3527</v>
      </c>
      <c r="J1725" s="21" t="s">
        <v>82</v>
      </c>
      <c r="K1725" s="21" t="s">
        <v>12</v>
      </c>
      <c r="L1725">
        <v>1620</v>
      </c>
      <c r="M1725" s="21" t="s">
        <v>49</v>
      </c>
      <c r="N1725" s="21" t="s">
        <v>21</v>
      </c>
      <c r="O1725">
        <v>1.8</v>
      </c>
      <c r="P1725">
        <v>2916</v>
      </c>
      <c r="Q1725">
        <v>1</v>
      </c>
      <c r="R1725">
        <v>5.7488999999999998E-2</v>
      </c>
      <c r="S1725">
        <v>93.133779000000004</v>
      </c>
      <c r="T1725" s="21" t="s">
        <v>315</v>
      </c>
      <c r="U1725">
        <v>31.309799999999999</v>
      </c>
      <c r="V1725">
        <v>2916</v>
      </c>
      <c r="W1725">
        <v>2026</v>
      </c>
    </row>
    <row r="1726" spans="1:23" x14ac:dyDescent="0.25">
      <c r="A1726">
        <v>72037071</v>
      </c>
      <c r="B1726" s="2">
        <v>46045</v>
      </c>
      <c r="C1726" s="21" t="s">
        <v>3320</v>
      </c>
      <c r="D1726" s="21" t="s">
        <v>1251</v>
      </c>
      <c r="E1726" s="21" t="s">
        <v>1252</v>
      </c>
      <c r="F1726" s="21" t="s">
        <v>3524</v>
      </c>
      <c r="G1726" s="21" t="s">
        <v>3525</v>
      </c>
      <c r="H1726" s="21" t="s">
        <v>3528</v>
      </c>
      <c r="I1726" s="21" t="s">
        <v>3529</v>
      </c>
      <c r="J1726" s="21" t="s">
        <v>82</v>
      </c>
      <c r="K1726" s="21" t="s">
        <v>12</v>
      </c>
      <c r="L1726">
        <v>1820</v>
      </c>
      <c r="M1726" s="21" t="s">
        <v>49</v>
      </c>
      <c r="N1726" s="21" t="s">
        <v>21</v>
      </c>
      <c r="O1726">
        <v>1.8</v>
      </c>
      <c r="P1726">
        <v>3276</v>
      </c>
      <c r="Q1726">
        <v>1</v>
      </c>
      <c r="R1726">
        <v>5.7488999999999998E-2</v>
      </c>
      <c r="S1726">
        <v>104.631776</v>
      </c>
      <c r="T1726" s="21" t="s">
        <v>315</v>
      </c>
      <c r="U1726">
        <v>31.309799999999999</v>
      </c>
      <c r="V1726">
        <v>3276</v>
      </c>
      <c r="W1726">
        <v>2026</v>
      </c>
    </row>
    <row r="1727" spans="1:23" x14ac:dyDescent="0.25">
      <c r="A1727">
        <v>72037071</v>
      </c>
      <c r="B1727" s="2">
        <v>46045</v>
      </c>
      <c r="C1727" s="21" t="s">
        <v>3320</v>
      </c>
      <c r="D1727" s="21" t="s">
        <v>1251</v>
      </c>
      <c r="E1727" s="21" t="s">
        <v>1252</v>
      </c>
      <c r="F1727" s="21" t="s">
        <v>3524</v>
      </c>
      <c r="G1727" s="21" t="s">
        <v>3525</v>
      </c>
      <c r="H1727" s="21" t="s">
        <v>3528</v>
      </c>
      <c r="I1727" s="21" t="s">
        <v>3529</v>
      </c>
      <c r="J1727" s="21" t="s">
        <v>82</v>
      </c>
      <c r="K1727" s="21" t="s">
        <v>12</v>
      </c>
      <c r="L1727">
        <v>1520</v>
      </c>
      <c r="M1727" s="21" t="s">
        <v>49</v>
      </c>
      <c r="N1727" s="21" t="s">
        <v>21</v>
      </c>
      <c r="O1727">
        <v>1.8</v>
      </c>
      <c r="P1727">
        <v>2736</v>
      </c>
      <c r="Q1727">
        <v>1</v>
      </c>
      <c r="R1727">
        <v>5.7488999999999998E-2</v>
      </c>
      <c r="S1727">
        <v>87.384780000000006</v>
      </c>
      <c r="T1727" s="21" t="s">
        <v>315</v>
      </c>
      <c r="U1727">
        <v>31.309799999999999</v>
      </c>
      <c r="V1727">
        <v>2736</v>
      </c>
      <c r="W1727">
        <v>2026</v>
      </c>
    </row>
    <row r="1728" spans="1:23" x14ac:dyDescent="0.25">
      <c r="A1728">
        <v>72037071</v>
      </c>
      <c r="B1728" s="2">
        <v>46045</v>
      </c>
      <c r="C1728" s="21" t="s">
        <v>3320</v>
      </c>
      <c r="D1728" s="21" t="s">
        <v>1251</v>
      </c>
      <c r="E1728" s="21" t="s">
        <v>1252</v>
      </c>
      <c r="F1728" s="21" t="s">
        <v>3524</v>
      </c>
      <c r="G1728" s="21" t="s">
        <v>3525</v>
      </c>
      <c r="H1728" s="21" t="s">
        <v>3528</v>
      </c>
      <c r="I1728" s="21" t="s">
        <v>3529</v>
      </c>
      <c r="J1728" s="21" t="s">
        <v>82</v>
      </c>
      <c r="K1728" s="21" t="s">
        <v>12</v>
      </c>
      <c r="L1728">
        <v>2220</v>
      </c>
      <c r="M1728" s="21" t="s">
        <v>49</v>
      </c>
      <c r="N1728" s="21" t="s">
        <v>21</v>
      </c>
      <c r="O1728">
        <v>1.8</v>
      </c>
      <c r="P1728">
        <v>3996</v>
      </c>
      <c r="Q1728">
        <v>1</v>
      </c>
      <c r="R1728">
        <v>5.7488999999999998E-2</v>
      </c>
      <c r="S1728">
        <v>127.627771</v>
      </c>
      <c r="T1728" s="21" t="s">
        <v>315</v>
      </c>
      <c r="U1728">
        <v>31.309799999999999</v>
      </c>
      <c r="V1728">
        <v>3996</v>
      </c>
      <c r="W1728">
        <v>2026</v>
      </c>
    </row>
    <row r="1729" spans="1:23" x14ac:dyDescent="0.25">
      <c r="A1729">
        <v>72037071</v>
      </c>
      <c r="B1729" s="2">
        <v>46045</v>
      </c>
      <c r="C1729" s="21" t="s">
        <v>3320</v>
      </c>
      <c r="D1729" s="21" t="s">
        <v>1251</v>
      </c>
      <c r="E1729" s="21" t="s">
        <v>1252</v>
      </c>
      <c r="F1729" s="21" t="s">
        <v>3524</v>
      </c>
      <c r="G1729" s="21" t="s">
        <v>3525</v>
      </c>
      <c r="H1729" s="21" t="s">
        <v>3526</v>
      </c>
      <c r="I1729" s="21" t="s">
        <v>3527</v>
      </c>
      <c r="J1729" s="21" t="s">
        <v>82</v>
      </c>
      <c r="K1729" s="21" t="s">
        <v>12</v>
      </c>
      <c r="L1729">
        <v>2520</v>
      </c>
      <c r="M1729" s="21" t="s">
        <v>49</v>
      </c>
      <c r="N1729" s="21" t="s">
        <v>21</v>
      </c>
      <c r="O1729">
        <v>1.8</v>
      </c>
      <c r="P1729">
        <v>4536</v>
      </c>
      <c r="Q1729">
        <v>1</v>
      </c>
      <c r="R1729">
        <v>5.7488999999999998E-2</v>
      </c>
      <c r="S1729">
        <v>144.87476699999999</v>
      </c>
      <c r="T1729" s="21" t="s">
        <v>315</v>
      </c>
      <c r="U1729">
        <v>31.309799999999999</v>
      </c>
      <c r="V1729">
        <v>4536</v>
      </c>
      <c r="W1729">
        <v>2026</v>
      </c>
    </row>
    <row r="1730" spans="1:23" x14ac:dyDescent="0.25">
      <c r="A1730">
        <v>72037071</v>
      </c>
      <c r="B1730" s="2">
        <v>46045</v>
      </c>
      <c r="C1730" s="21" t="s">
        <v>3320</v>
      </c>
      <c r="D1730" s="21" t="s">
        <v>1251</v>
      </c>
      <c r="E1730" s="21" t="s">
        <v>1252</v>
      </c>
      <c r="F1730" s="21" t="s">
        <v>3524</v>
      </c>
      <c r="G1730" s="21" t="s">
        <v>3525</v>
      </c>
      <c r="H1730" s="21" t="s">
        <v>3526</v>
      </c>
      <c r="I1730" s="21" t="s">
        <v>3527</v>
      </c>
      <c r="J1730" s="21" t="s">
        <v>82</v>
      </c>
      <c r="K1730" s="21" t="s">
        <v>12</v>
      </c>
      <c r="L1730">
        <v>1520</v>
      </c>
      <c r="M1730" s="21" t="s">
        <v>49</v>
      </c>
      <c r="N1730" s="21" t="s">
        <v>21</v>
      </c>
      <c r="O1730">
        <v>1.8</v>
      </c>
      <c r="P1730">
        <v>2736</v>
      </c>
      <c r="Q1730">
        <v>1</v>
      </c>
      <c r="R1730">
        <v>5.7488999999999998E-2</v>
      </c>
      <c r="S1730">
        <v>87.384780000000006</v>
      </c>
      <c r="T1730" s="21" t="s">
        <v>315</v>
      </c>
      <c r="U1730">
        <v>31.309799999999999</v>
      </c>
      <c r="V1730">
        <v>2736</v>
      </c>
      <c r="W1730">
        <v>2026</v>
      </c>
    </row>
    <row r="1731" spans="1:23" x14ac:dyDescent="0.25">
      <c r="A1731">
        <v>72037071</v>
      </c>
      <c r="B1731" s="2">
        <v>46045</v>
      </c>
      <c r="C1731" s="21" t="s">
        <v>3320</v>
      </c>
      <c r="D1731" s="21" t="s">
        <v>1251</v>
      </c>
      <c r="E1731" s="21" t="s">
        <v>1252</v>
      </c>
      <c r="F1731" s="21" t="s">
        <v>3524</v>
      </c>
      <c r="G1731" s="21" t="s">
        <v>3525</v>
      </c>
      <c r="H1731" s="21" t="s">
        <v>3526</v>
      </c>
      <c r="I1731" s="21" t="s">
        <v>3527</v>
      </c>
      <c r="J1731" s="21" t="s">
        <v>82</v>
      </c>
      <c r="K1731" s="21" t="s">
        <v>12</v>
      </c>
      <c r="L1731">
        <v>200</v>
      </c>
      <c r="M1731" s="21" t="s">
        <v>49</v>
      </c>
      <c r="N1731" s="21" t="s">
        <v>21</v>
      </c>
      <c r="O1731">
        <v>1.8</v>
      </c>
      <c r="P1731">
        <v>360</v>
      </c>
      <c r="Q1731">
        <v>1</v>
      </c>
      <c r="R1731">
        <v>5.7488999999999998E-2</v>
      </c>
      <c r="S1731">
        <v>11.497997</v>
      </c>
      <c r="T1731" s="21" t="s">
        <v>315</v>
      </c>
      <c r="U1731">
        <v>31.309799999999999</v>
      </c>
      <c r="V1731">
        <v>360</v>
      </c>
      <c r="W1731">
        <v>2026</v>
      </c>
    </row>
    <row r="1732" spans="1:23" x14ac:dyDescent="0.25">
      <c r="A1732">
        <v>72037071</v>
      </c>
      <c r="B1732" s="2">
        <v>46045</v>
      </c>
      <c r="C1732" s="21" t="s">
        <v>3320</v>
      </c>
      <c r="D1732" s="21" t="s">
        <v>1251</v>
      </c>
      <c r="E1732" s="21" t="s">
        <v>1252</v>
      </c>
      <c r="F1732" s="21" t="s">
        <v>3524</v>
      </c>
      <c r="G1732" s="21" t="s">
        <v>3525</v>
      </c>
      <c r="H1732" s="21" t="s">
        <v>3526</v>
      </c>
      <c r="I1732" s="21" t="s">
        <v>3527</v>
      </c>
      <c r="J1732" s="21" t="s">
        <v>82</v>
      </c>
      <c r="K1732" s="21" t="s">
        <v>12</v>
      </c>
      <c r="L1732">
        <v>1520</v>
      </c>
      <c r="M1732" s="21" t="s">
        <v>49</v>
      </c>
      <c r="N1732" s="21" t="s">
        <v>21</v>
      </c>
      <c r="O1732">
        <v>1.8</v>
      </c>
      <c r="P1732">
        <v>2736</v>
      </c>
      <c r="Q1732">
        <v>1</v>
      </c>
      <c r="R1732">
        <v>5.7488999999999998E-2</v>
      </c>
      <c r="S1732">
        <v>87.384780000000006</v>
      </c>
      <c r="T1732" s="21" t="s">
        <v>315</v>
      </c>
      <c r="U1732">
        <v>31.309799999999999</v>
      </c>
      <c r="V1732">
        <v>2736</v>
      </c>
      <c r="W1732">
        <v>2026</v>
      </c>
    </row>
    <row r="1733" spans="1:23" x14ac:dyDescent="0.25">
      <c r="A1733">
        <v>72037071</v>
      </c>
      <c r="B1733" s="2">
        <v>46045</v>
      </c>
      <c r="C1733" s="21" t="s">
        <v>3320</v>
      </c>
      <c r="D1733" s="21" t="s">
        <v>1251</v>
      </c>
      <c r="E1733" s="21" t="s">
        <v>1252</v>
      </c>
      <c r="F1733" s="21" t="s">
        <v>3524</v>
      </c>
      <c r="G1733" s="21" t="s">
        <v>3525</v>
      </c>
      <c r="H1733" s="21" t="s">
        <v>3530</v>
      </c>
      <c r="I1733" s="21" t="s">
        <v>3531</v>
      </c>
      <c r="J1733" s="21" t="s">
        <v>82</v>
      </c>
      <c r="K1733" s="21" t="s">
        <v>12</v>
      </c>
      <c r="L1733">
        <v>2720</v>
      </c>
      <c r="M1733" s="21" t="s">
        <v>49</v>
      </c>
      <c r="N1733" s="21" t="s">
        <v>21</v>
      </c>
      <c r="O1733">
        <v>1.8</v>
      </c>
      <c r="P1733">
        <v>4896</v>
      </c>
      <c r="Q1733">
        <v>1</v>
      </c>
      <c r="R1733">
        <v>5.7488999999999998E-2</v>
      </c>
      <c r="S1733">
        <v>156.37276499999999</v>
      </c>
      <c r="T1733" s="21" t="s">
        <v>315</v>
      </c>
      <c r="U1733">
        <v>31.309799999999999</v>
      </c>
      <c r="V1733">
        <v>4896</v>
      </c>
      <c r="W1733">
        <v>2026</v>
      </c>
    </row>
    <row r="1734" spans="1:23" x14ac:dyDescent="0.25">
      <c r="A1734">
        <v>72037071</v>
      </c>
      <c r="B1734" s="2">
        <v>46045</v>
      </c>
      <c r="C1734" s="21" t="s">
        <v>3320</v>
      </c>
      <c r="D1734" s="21" t="s">
        <v>1251</v>
      </c>
      <c r="E1734" s="21" t="s">
        <v>1252</v>
      </c>
      <c r="F1734" s="21" t="s">
        <v>3524</v>
      </c>
      <c r="G1734" s="21" t="s">
        <v>3525</v>
      </c>
      <c r="H1734" s="21" t="s">
        <v>3530</v>
      </c>
      <c r="I1734" s="21" t="s">
        <v>3531</v>
      </c>
      <c r="J1734" s="21" t="s">
        <v>82</v>
      </c>
      <c r="K1734" s="21" t="s">
        <v>12</v>
      </c>
      <c r="L1734">
        <v>100</v>
      </c>
      <c r="M1734" s="21" t="s">
        <v>49</v>
      </c>
      <c r="N1734" s="21" t="s">
        <v>21</v>
      </c>
      <c r="O1734">
        <v>1.8</v>
      </c>
      <c r="P1734">
        <v>180</v>
      </c>
      <c r="Q1734">
        <v>1</v>
      </c>
      <c r="R1734">
        <v>5.7488999999999998E-2</v>
      </c>
      <c r="S1734">
        <v>5.7489980000000003</v>
      </c>
      <c r="T1734" s="21" t="s">
        <v>315</v>
      </c>
      <c r="U1734">
        <v>31.309799999999999</v>
      </c>
      <c r="V1734">
        <v>180</v>
      </c>
      <c r="W1734">
        <v>2026</v>
      </c>
    </row>
    <row r="1735" spans="1:23" x14ac:dyDescent="0.25">
      <c r="A1735">
        <v>72037071</v>
      </c>
      <c r="B1735" s="2">
        <v>46045</v>
      </c>
      <c r="C1735" s="21" t="s">
        <v>3320</v>
      </c>
      <c r="D1735" s="21" t="s">
        <v>1251</v>
      </c>
      <c r="E1735" s="21" t="s">
        <v>1252</v>
      </c>
      <c r="F1735" s="21" t="s">
        <v>3524</v>
      </c>
      <c r="G1735" s="21" t="s">
        <v>3525</v>
      </c>
      <c r="H1735" s="21" t="s">
        <v>3526</v>
      </c>
      <c r="I1735" s="21" t="s">
        <v>3527</v>
      </c>
      <c r="J1735" s="21" t="s">
        <v>82</v>
      </c>
      <c r="K1735" s="21" t="s">
        <v>12</v>
      </c>
      <c r="L1735">
        <v>1010</v>
      </c>
      <c r="M1735" s="21" t="s">
        <v>49</v>
      </c>
      <c r="N1735" s="21" t="s">
        <v>21</v>
      </c>
      <c r="O1735">
        <v>1.8</v>
      </c>
      <c r="P1735">
        <v>1818</v>
      </c>
      <c r="Q1735">
        <v>1</v>
      </c>
      <c r="R1735">
        <v>5.7488999999999998E-2</v>
      </c>
      <c r="S1735">
        <v>58.064886999999999</v>
      </c>
      <c r="T1735" s="21" t="s">
        <v>315</v>
      </c>
      <c r="U1735">
        <v>31.309799999999999</v>
      </c>
      <c r="V1735">
        <v>1818</v>
      </c>
      <c r="W1735">
        <v>2026</v>
      </c>
    </row>
    <row r="1736" spans="1:23" x14ac:dyDescent="0.25">
      <c r="A1736">
        <v>72037071</v>
      </c>
      <c r="B1736" s="2">
        <v>46045</v>
      </c>
      <c r="C1736" s="21" t="s">
        <v>3320</v>
      </c>
      <c r="D1736" s="21" t="s">
        <v>1251</v>
      </c>
      <c r="E1736" s="21" t="s">
        <v>1252</v>
      </c>
      <c r="F1736" s="21" t="s">
        <v>3524</v>
      </c>
      <c r="G1736" s="21" t="s">
        <v>3525</v>
      </c>
      <c r="H1736" s="21" t="s">
        <v>3526</v>
      </c>
      <c r="I1736" s="21" t="s">
        <v>3527</v>
      </c>
      <c r="J1736" s="21" t="s">
        <v>82</v>
      </c>
      <c r="K1736" s="21" t="s">
        <v>12</v>
      </c>
      <c r="L1736">
        <v>1520</v>
      </c>
      <c r="M1736" s="21" t="s">
        <v>49</v>
      </c>
      <c r="N1736" s="21" t="s">
        <v>21</v>
      </c>
      <c r="O1736">
        <v>1.8</v>
      </c>
      <c r="P1736">
        <v>2736</v>
      </c>
      <c r="Q1736">
        <v>1</v>
      </c>
      <c r="R1736">
        <v>5.7488999999999998E-2</v>
      </c>
      <c r="S1736">
        <v>87.384780000000006</v>
      </c>
      <c r="T1736" s="21" t="s">
        <v>315</v>
      </c>
      <c r="U1736">
        <v>31.309799999999999</v>
      </c>
      <c r="V1736">
        <v>2736</v>
      </c>
      <c r="W1736">
        <v>2026</v>
      </c>
    </row>
    <row r="1737" spans="1:23" x14ac:dyDescent="0.25">
      <c r="A1737">
        <v>72037071</v>
      </c>
      <c r="B1737" s="2">
        <v>46045</v>
      </c>
      <c r="C1737" s="21" t="s">
        <v>3320</v>
      </c>
      <c r="D1737" s="21" t="s">
        <v>1251</v>
      </c>
      <c r="E1737" s="21" t="s">
        <v>1252</v>
      </c>
      <c r="F1737" s="21" t="s">
        <v>3524</v>
      </c>
      <c r="G1737" s="21" t="s">
        <v>3525</v>
      </c>
      <c r="H1737" s="21" t="s">
        <v>3526</v>
      </c>
      <c r="I1737" s="21" t="s">
        <v>3527</v>
      </c>
      <c r="J1737" s="21" t="s">
        <v>82</v>
      </c>
      <c r="K1737" s="21" t="s">
        <v>12</v>
      </c>
      <c r="L1737">
        <v>2520</v>
      </c>
      <c r="M1737" s="21" t="s">
        <v>49</v>
      </c>
      <c r="N1737" s="21" t="s">
        <v>21</v>
      </c>
      <c r="O1737">
        <v>1.8</v>
      </c>
      <c r="P1737">
        <v>4536</v>
      </c>
      <c r="Q1737">
        <v>1</v>
      </c>
      <c r="R1737">
        <v>5.7488999999999998E-2</v>
      </c>
      <c r="S1737">
        <v>144.87476699999999</v>
      </c>
      <c r="T1737" s="21" t="s">
        <v>315</v>
      </c>
      <c r="U1737">
        <v>31.309799999999999</v>
      </c>
      <c r="V1737">
        <v>4536</v>
      </c>
      <c r="W1737">
        <v>2026</v>
      </c>
    </row>
    <row r="1738" spans="1:23" x14ac:dyDescent="0.25">
      <c r="A1738">
        <v>72037071</v>
      </c>
      <c r="B1738" s="2">
        <v>46045</v>
      </c>
      <c r="C1738" s="21" t="s">
        <v>3320</v>
      </c>
      <c r="D1738" s="21" t="s">
        <v>1251</v>
      </c>
      <c r="E1738" s="21" t="s">
        <v>1252</v>
      </c>
      <c r="F1738" s="21" t="s">
        <v>3524</v>
      </c>
      <c r="G1738" s="21" t="s">
        <v>3525</v>
      </c>
      <c r="H1738" s="21" t="s">
        <v>3528</v>
      </c>
      <c r="I1738" s="21" t="s">
        <v>3529</v>
      </c>
      <c r="J1738" s="21" t="s">
        <v>82</v>
      </c>
      <c r="K1738" s="21" t="s">
        <v>12</v>
      </c>
      <c r="L1738">
        <v>3030</v>
      </c>
      <c r="M1738" s="21" t="s">
        <v>49</v>
      </c>
      <c r="N1738" s="21" t="s">
        <v>21</v>
      </c>
      <c r="O1738">
        <v>1.8</v>
      </c>
      <c r="P1738">
        <v>5454</v>
      </c>
      <c r="Q1738">
        <v>1</v>
      </c>
      <c r="R1738">
        <v>5.7488999999999998E-2</v>
      </c>
      <c r="S1738">
        <v>174.194661</v>
      </c>
      <c r="T1738" s="21" t="s">
        <v>315</v>
      </c>
      <c r="U1738">
        <v>31.309799999999999</v>
      </c>
      <c r="V1738">
        <v>5454</v>
      </c>
      <c r="W1738">
        <v>2026</v>
      </c>
    </row>
    <row r="1739" spans="1:23" x14ac:dyDescent="0.25">
      <c r="A1739">
        <v>72037071</v>
      </c>
      <c r="B1739" s="2">
        <v>46045</v>
      </c>
      <c r="C1739" s="21" t="s">
        <v>3320</v>
      </c>
      <c r="D1739" s="21" t="s">
        <v>1251</v>
      </c>
      <c r="E1739" s="21" t="s">
        <v>1252</v>
      </c>
      <c r="F1739" s="21" t="s">
        <v>3524</v>
      </c>
      <c r="G1739" s="21" t="s">
        <v>3525</v>
      </c>
      <c r="H1739" s="21" t="s">
        <v>3530</v>
      </c>
      <c r="I1739" s="21" t="s">
        <v>3531</v>
      </c>
      <c r="J1739" s="21" t="s">
        <v>82</v>
      </c>
      <c r="K1739" s="21" t="s">
        <v>12</v>
      </c>
      <c r="L1739">
        <v>510</v>
      </c>
      <c r="M1739" s="21" t="s">
        <v>49</v>
      </c>
      <c r="N1739" s="21" t="s">
        <v>21</v>
      </c>
      <c r="O1739">
        <v>1.8</v>
      </c>
      <c r="P1739">
        <v>918</v>
      </c>
      <c r="Q1739">
        <v>1</v>
      </c>
      <c r="R1739">
        <v>5.7488999999999998E-2</v>
      </c>
      <c r="S1739">
        <v>29.319893</v>
      </c>
      <c r="T1739" s="21" t="s">
        <v>315</v>
      </c>
      <c r="U1739">
        <v>31.309799999999999</v>
      </c>
      <c r="V1739">
        <v>918</v>
      </c>
      <c r="W1739">
        <v>2026</v>
      </c>
    </row>
    <row r="1740" spans="1:23" x14ac:dyDescent="0.25">
      <c r="A1740">
        <v>72037071</v>
      </c>
      <c r="B1740" s="2">
        <v>46045</v>
      </c>
      <c r="C1740" s="21" t="s">
        <v>3320</v>
      </c>
      <c r="D1740" s="21" t="s">
        <v>1251</v>
      </c>
      <c r="E1740" s="21" t="s">
        <v>1252</v>
      </c>
      <c r="F1740" s="21" t="s">
        <v>3524</v>
      </c>
      <c r="G1740" s="21" t="s">
        <v>3525</v>
      </c>
      <c r="H1740" s="21" t="s">
        <v>3530</v>
      </c>
      <c r="I1740" s="21" t="s">
        <v>3531</v>
      </c>
      <c r="J1740" s="21" t="s">
        <v>82</v>
      </c>
      <c r="K1740" s="21" t="s">
        <v>12</v>
      </c>
      <c r="L1740">
        <v>1010</v>
      </c>
      <c r="M1740" s="21" t="s">
        <v>49</v>
      </c>
      <c r="N1740" s="21" t="s">
        <v>21</v>
      </c>
      <c r="O1740">
        <v>1.8</v>
      </c>
      <c r="P1740">
        <v>1818</v>
      </c>
      <c r="Q1740">
        <v>1</v>
      </c>
      <c r="R1740">
        <v>5.7488999999999998E-2</v>
      </c>
      <c r="S1740">
        <v>58.064886999999999</v>
      </c>
      <c r="T1740" s="21" t="s">
        <v>315</v>
      </c>
      <c r="U1740">
        <v>31.309799999999999</v>
      </c>
      <c r="V1740">
        <v>1818</v>
      </c>
      <c r="W1740">
        <v>2026</v>
      </c>
    </row>
    <row r="1741" spans="1:23" x14ac:dyDescent="0.25">
      <c r="A1741">
        <v>72037071</v>
      </c>
      <c r="B1741" s="2">
        <v>46045</v>
      </c>
      <c r="C1741" s="21" t="s">
        <v>3320</v>
      </c>
      <c r="D1741" s="21" t="s">
        <v>1251</v>
      </c>
      <c r="E1741" s="21" t="s">
        <v>1252</v>
      </c>
      <c r="F1741" s="21" t="s">
        <v>3524</v>
      </c>
      <c r="G1741" s="21" t="s">
        <v>3525</v>
      </c>
      <c r="H1741" s="21" t="s">
        <v>3530</v>
      </c>
      <c r="I1741" s="21" t="s">
        <v>3531</v>
      </c>
      <c r="J1741" s="21" t="s">
        <v>82</v>
      </c>
      <c r="K1741" s="21" t="s">
        <v>12</v>
      </c>
      <c r="L1741">
        <v>4350</v>
      </c>
      <c r="M1741" s="21" t="s">
        <v>49</v>
      </c>
      <c r="N1741" s="21" t="s">
        <v>21</v>
      </c>
      <c r="O1741">
        <v>1.8</v>
      </c>
      <c r="P1741">
        <v>7830</v>
      </c>
      <c r="Q1741">
        <v>1</v>
      </c>
      <c r="R1741">
        <v>5.7488999999999998E-2</v>
      </c>
      <c r="S1741">
        <v>250.081444</v>
      </c>
      <c r="T1741" s="21" t="s">
        <v>315</v>
      </c>
      <c r="U1741">
        <v>31.309799999999999</v>
      </c>
      <c r="V1741">
        <v>7830</v>
      </c>
      <c r="W1741">
        <v>2026</v>
      </c>
    </row>
    <row r="1742" spans="1:23" x14ac:dyDescent="0.25">
      <c r="A1742">
        <v>72037071</v>
      </c>
      <c r="B1742" s="2">
        <v>46045</v>
      </c>
      <c r="C1742" s="21" t="s">
        <v>3320</v>
      </c>
      <c r="D1742" s="21" t="s">
        <v>1251</v>
      </c>
      <c r="E1742" s="21" t="s">
        <v>1252</v>
      </c>
      <c r="F1742" s="21" t="s">
        <v>3524</v>
      </c>
      <c r="G1742" s="21" t="s">
        <v>3525</v>
      </c>
      <c r="H1742" s="21" t="s">
        <v>3530</v>
      </c>
      <c r="I1742" s="21" t="s">
        <v>3531</v>
      </c>
      <c r="J1742" s="21" t="s">
        <v>82</v>
      </c>
      <c r="K1742" s="21" t="s">
        <v>12</v>
      </c>
      <c r="L1742">
        <v>1520</v>
      </c>
      <c r="M1742" s="21" t="s">
        <v>49</v>
      </c>
      <c r="N1742" s="21" t="s">
        <v>21</v>
      </c>
      <c r="O1742">
        <v>1.8</v>
      </c>
      <c r="P1742">
        <v>2736</v>
      </c>
      <c r="Q1742">
        <v>1</v>
      </c>
      <c r="R1742">
        <v>5.7488999999999998E-2</v>
      </c>
      <c r="S1742">
        <v>87.384780000000006</v>
      </c>
      <c r="T1742" s="21" t="s">
        <v>315</v>
      </c>
      <c r="U1742">
        <v>31.309799999999999</v>
      </c>
      <c r="V1742">
        <v>2736</v>
      </c>
      <c r="W1742">
        <v>2026</v>
      </c>
    </row>
    <row r="1743" spans="1:23" x14ac:dyDescent="0.25">
      <c r="A1743">
        <v>72037071</v>
      </c>
      <c r="B1743" s="2">
        <v>46045</v>
      </c>
      <c r="C1743" s="21" t="s">
        <v>3320</v>
      </c>
      <c r="D1743" s="21" t="s">
        <v>1251</v>
      </c>
      <c r="E1743" s="21" t="s">
        <v>1252</v>
      </c>
      <c r="F1743" s="21" t="s">
        <v>3524</v>
      </c>
      <c r="G1743" s="21" t="s">
        <v>3525</v>
      </c>
      <c r="H1743" s="21" t="s">
        <v>3528</v>
      </c>
      <c r="I1743" s="21" t="s">
        <v>3529</v>
      </c>
      <c r="J1743" s="21" t="s">
        <v>82</v>
      </c>
      <c r="K1743" s="21" t="s">
        <v>12</v>
      </c>
      <c r="L1743">
        <v>1520</v>
      </c>
      <c r="M1743" s="21" t="s">
        <v>49</v>
      </c>
      <c r="N1743" s="21" t="s">
        <v>21</v>
      </c>
      <c r="O1743">
        <v>1.8</v>
      </c>
      <c r="P1743">
        <v>2736</v>
      </c>
      <c r="Q1743">
        <v>1</v>
      </c>
      <c r="R1743">
        <v>5.7488999999999998E-2</v>
      </c>
      <c r="S1743">
        <v>87.384780000000006</v>
      </c>
      <c r="T1743" s="21" t="s">
        <v>315</v>
      </c>
      <c r="U1743">
        <v>31.309799999999999</v>
      </c>
      <c r="V1743">
        <v>2736</v>
      </c>
      <c r="W1743">
        <v>2026</v>
      </c>
    </row>
    <row r="1744" spans="1:23" x14ac:dyDescent="0.25">
      <c r="A1744">
        <v>72037071</v>
      </c>
      <c r="B1744" s="2">
        <v>46045</v>
      </c>
      <c r="C1744" s="21" t="s">
        <v>3320</v>
      </c>
      <c r="D1744" s="21" t="s">
        <v>1251</v>
      </c>
      <c r="E1744" s="21" t="s">
        <v>1252</v>
      </c>
      <c r="F1744" s="21" t="s">
        <v>3524</v>
      </c>
      <c r="G1744" s="21" t="s">
        <v>3525</v>
      </c>
      <c r="H1744" s="21" t="s">
        <v>3528</v>
      </c>
      <c r="I1744" s="21" t="s">
        <v>3529</v>
      </c>
      <c r="J1744" s="21" t="s">
        <v>82</v>
      </c>
      <c r="K1744" s="21" t="s">
        <v>12</v>
      </c>
      <c r="L1744">
        <v>3530</v>
      </c>
      <c r="M1744" s="21" t="s">
        <v>49</v>
      </c>
      <c r="N1744" s="21" t="s">
        <v>21</v>
      </c>
      <c r="O1744">
        <v>1.8</v>
      </c>
      <c r="P1744">
        <v>6354</v>
      </c>
      <c r="Q1744">
        <v>1</v>
      </c>
      <c r="R1744">
        <v>5.7488999999999998E-2</v>
      </c>
      <c r="S1744">
        <v>202.93965399999999</v>
      </c>
      <c r="T1744" s="21" t="s">
        <v>315</v>
      </c>
      <c r="U1744">
        <v>31.309799999999999</v>
      </c>
      <c r="V1744">
        <v>6354</v>
      </c>
      <c r="W1744">
        <v>2026</v>
      </c>
    </row>
    <row r="1745" spans="1:23" x14ac:dyDescent="0.25">
      <c r="A1745">
        <v>72037071</v>
      </c>
      <c r="B1745" s="2">
        <v>46045</v>
      </c>
      <c r="C1745" s="21" t="s">
        <v>3320</v>
      </c>
      <c r="D1745" s="21" t="s">
        <v>1251</v>
      </c>
      <c r="E1745" s="21" t="s">
        <v>1252</v>
      </c>
      <c r="F1745" s="21" t="s">
        <v>3524</v>
      </c>
      <c r="G1745" s="21" t="s">
        <v>3525</v>
      </c>
      <c r="H1745" s="21" t="s">
        <v>3528</v>
      </c>
      <c r="I1745" s="21" t="s">
        <v>3529</v>
      </c>
      <c r="J1745" s="21" t="s">
        <v>82</v>
      </c>
      <c r="K1745" s="21" t="s">
        <v>12</v>
      </c>
      <c r="L1745">
        <v>3530</v>
      </c>
      <c r="M1745" s="21" t="s">
        <v>49</v>
      </c>
      <c r="N1745" s="21" t="s">
        <v>21</v>
      </c>
      <c r="O1745">
        <v>1.8</v>
      </c>
      <c r="P1745">
        <v>6354</v>
      </c>
      <c r="Q1745">
        <v>1</v>
      </c>
      <c r="R1745">
        <v>5.7488999999999998E-2</v>
      </c>
      <c r="S1745">
        <v>202.93965399999999</v>
      </c>
      <c r="T1745" s="21" t="s">
        <v>315</v>
      </c>
      <c r="U1745">
        <v>31.309799999999999</v>
      </c>
      <c r="V1745">
        <v>6354</v>
      </c>
      <c r="W1745">
        <v>2026</v>
      </c>
    </row>
    <row r="1746" spans="1:23" x14ac:dyDescent="0.25">
      <c r="A1746">
        <v>72037071</v>
      </c>
      <c r="B1746" s="2">
        <v>46045</v>
      </c>
      <c r="C1746" s="21" t="s">
        <v>3320</v>
      </c>
      <c r="D1746" s="21" t="s">
        <v>1251</v>
      </c>
      <c r="E1746" s="21" t="s">
        <v>1252</v>
      </c>
      <c r="F1746" s="21" t="s">
        <v>3524</v>
      </c>
      <c r="G1746" s="21" t="s">
        <v>3525</v>
      </c>
      <c r="H1746" s="21" t="s">
        <v>3528</v>
      </c>
      <c r="I1746" s="21" t="s">
        <v>3529</v>
      </c>
      <c r="J1746" s="21" t="s">
        <v>82</v>
      </c>
      <c r="K1746" s="21" t="s">
        <v>12</v>
      </c>
      <c r="L1746">
        <v>1010</v>
      </c>
      <c r="M1746" s="21" t="s">
        <v>49</v>
      </c>
      <c r="N1746" s="21" t="s">
        <v>21</v>
      </c>
      <c r="O1746">
        <v>1.8</v>
      </c>
      <c r="P1746">
        <v>1818</v>
      </c>
      <c r="Q1746">
        <v>1</v>
      </c>
      <c r="R1746">
        <v>5.7488999999999998E-2</v>
      </c>
      <c r="S1746">
        <v>58.064886999999999</v>
      </c>
      <c r="T1746" s="21" t="s">
        <v>315</v>
      </c>
      <c r="U1746">
        <v>31.309799999999999</v>
      </c>
      <c r="V1746">
        <v>1818</v>
      </c>
      <c r="W1746">
        <v>2026</v>
      </c>
    </row>
    <row r="1747" spans="1:23" x14ac:dyDescent="0.25">
      <c r="A1747">
        <v>72037071</v>
      </c>
      <c r="B1747" s="2">
        <v>46045</v>
      </c>
      <c r="C1747" s="21" t="s">
        <v>3320</v>
      </c>
      <c r="D1747" s="21" t="s">
        <v>1251</v>
      </c>
      <c r="E1747" s="21" t="s">
        <v>1252</v>
      </c>
      <c r="F1747" s="21" t="s">
        <v>3524</v>
      </c>
      <c r="G1747" s="21" t="s">
        <v>3525</v>
      </c>
      <c r="H1747" s="21" t="s">
        <v>3528</v>
      </c>
      <c r="I1747" s="21" t="s">
        <v>3529</v>
      </c>
      <c r="J1747" s="21" t="s">
        <v>82</v>
      </c>
      <c r="K1747" s="21" t="s">
        <v>12</v>
      </c>
      <c r="L1747">
        <v>2520</v>
      </c>
      <c r="M1747" s="21" t="s">
        <v>49</v>
      </c>
      <c r="N1747" s="21" t="s">
        <v>21</v>
      </c>
      <c r="O1747">
        <v>1.8</v>
      </c>
      <c r="P1747">
        <v>4536</v>
      </c>
      <c r="Q1747">
        <v>1</v>
      </c>
      <c r="R1747">
        <v>5.7488999999999998E-2</v>
      </c>
      <c r="S1747">
        <v>144.87476699999999</v>
      </c>
      <c r="T1747" s="21" t="s">
        <v>315</v>
      </c>
      <c r="U1747">
        <v>31.309799999999999</v>
      </c>
      <c r="V1747">
        <v>4536</v>
      </c>
      <c r="W1747">
        <v>2026</v>
      </c>
    </row>
    <row r="1748" spans="1:23" x14ac:dyDescent="0.25">
      <c r="A1748">
        <v>72037071</v>
      </c>
      <c r="B1748" s="2">
        <v>46045</v>
      </c>
      <c r="C1748" s="21" t="s">
        <v>3320</v>
      </c>
      <c r="D1748" s="21" t="s">
        <v>1251</v>
      </c>
      <c r="E1748" s="21" t="s">
        <v>1252</v>
      </c>
      <c r="F1748" s="21" t="s">
        <v>3524</v>
      </c>
      <c r="G1748" s="21" t="s">
        <v>3525</v>
      </c>
      <c r="H1748" s="21" t="s">
        <v>3528</v>
      </c>
      <c r="I1748" s="21" t="s">
        <v>3529</v>
      </c>
      <c r="J1748" s="21" t="s">
        <v>82</v>
      </c>
      <c r="K1748" s="21" t="s">
        <v>12</v>
      </c>
      <c r="L1748">
        <v>3030</v>
      </c>
      <c r="M1748" s="21" t="s">
        <v>49</v>
      </c>
      <c r="N1748" s="21" t="s">
        <v>21</v>
      </c>
      <c r="O1748">
        <v>1.8</v>
      </c>
      <c r="P1748">
        <v>5454</v>
      </c>
      <c r="Q1748">
        <v>1</v>
      </c>
      <c r="R1748">
        <v>5.7488999999999998E-2</v>
      </c>
      <c r="S1748">
        <v>174.194661</v>
      </c>
      <c r="T1748" s="21" t="s">
        <v>315</v>
      </c>
      <c r="U1748">
        <v>31.309799999999999</v>
      </c>
      <c r="V1748">
        <v>5454</v>
      </c>
      <c r="W1748">
        <v>2026</v>
      </c>
    </row>
    <row r="1749" spans="1:23" x14ac:dyDescent="0.25">
      <c r="A1749">
        <v>72037071</v>
      </c>
      <c r="B1749" s="2">
        <v>46045</v>
      </c>
      <c r="C1749" s="21" t="s">
        <v>3320</v>
      </c>
      <c r="D1749" s="21" t="s">
        <v>1251</v>
      </c>
      <c r="E1749" s="21" t="s">
        <v>1252</v>
      </c>
      <c r="F1749" s="21" t="s">
        <v>3524</v>
      </c>
      <c r="G1749" s="21" t="s">
        <v>3525</v>
      </c>
      <c r="H1749" s="21" t="s">
        <v>3530</v>
      </c>
      <c r="I1749" s="21" t="s">
        <v>3531</v>
      </c>
      <c r="J1749" s="21" t="s">
        <v>82</v>
      </c>
      <c r="K1749" s="21" t="s">
        <v>12</v>
      </c>
      <c r="L1749">
        <v>1520</v>
      </c>
      <c r="M1749" s="21" t="s">
        <v>49</v>
      </c>
      <c r="N1749" s="21" t="s">
        <v>21</v>
      </c>
      <c r="O1749">
        <v>1.8</v>
      </c>
      <c r="P1749">
        <v>2736</v>
      </c>
      <c r="Q1749">
        <v>1</v>
      </c>
      <c r="R1749">
        <v>5.7488999999999998E-2</v>
      </c>
      <c r="S1749">
        <v>87.384780000000006</v>
      </c>
      <c r="T1749" s="21" t="s">
        <v>315</v>
      </c>
      <c r="U1749">
        <v>31.309799999999999</v>
      </c>
      <c r="V1749">
        <v>2736</v>
      </c>
      <c r="W1749">
        <v>2026</v>
      </c>
    </row>
    <row r="1750" spans="1:23" x14ac:dyDescent="0.25">
      <c r="A1750">
        <v>72037211</v>
      </c>
      <c r="B1750" s="2">
        <v>46045</v>
      </c>
      <c r="C1750" s="21" t="s">
        <v>3296</v>
      </c>
      <c r="D1750" s="21" t="s">
        <v>242</v>
      </c>
      <c r="E1750" s="21" t="s">
        <v>641</v>
      </c>
      <c r="F1750" s="21" t="s">
        <v>3323</v>
      </c>
      <c r="G1750" s="21" t="s">
        <v>3324</v>
      </c>
      <c r="H1750" s="21" t="s">
        <v>3455</v>
      </c>
      <c r="I1750" s="21" t="s">
        <v>3456</v>
      </c>
      <c r="J1750" s="21" t="s">
        <v>536</v>
      </c>
      <c r="K1750" s="21" t="s">
        <v>178</v>
      </c>
      <c r="L1750">
        <v>25</v>
      </c>
      <c r="M1750" s="21" t="s">
        <v>49</v>
      </c>
      <c r="N1750" s="21" t="s">
        <v>21</v>
      </c>
      <c r="O1750">
        <v>580</v>
      </c>
      <c r="P1750">
        <v>14500</v>
      </c>
      <c r="Q1750">
        <v>1</v>
      </c>
      <c r="R1750">
        <v>18.524550999999999</v>
      </c>
      <c r="S1750">
        <v>463.11378500000001</v>
      </c>
      <c r="T1750" s="21" t="s">
        <v>315</v>
      </c>
      <c r="U1750">
        <v>31.309799999999999</v>
      </c>
      <c r="V1750">
        <v>14500</v>
      </c>
      <c r="W1750">
        <v>2026</v>
      </c>
    </row>
    <row r="1751" spans="1:23" x14ac:dyDescent="0.25">
      <c r="A1751">
        <v>72037455</v>
      </c>
      <c r="B1751" s="2">
        <v>46045</v>
      </c>
      <c r="C1751" s="21" t="s">
        <v>3280</v>
      </c>
      <c r="D1751" s="21" t="s">
        <v>106</v>
      </c>
      <c r="E1751" s="21" t="s">
        <v>107</v>
      </c>
      <c r="F1751" s="21" t="s">
        <v>3281</v>
      </c>
      <c r="G1751" s="21" t="s">
        <v>3282</v>
      </c>
      <c r="H1751" s="21" t="s">
        <v>804</v>
      </c>
      <c r="I1751" s="21" t="s">
        <v>2208</v>
      </c>
      <c r="J1751" s="21" t="s">
        <v>2209</v>
      </c>
      <c r="K1751" s="21" t="s">
        <v>12</v>
      </c>
      <c r="L1751">
        <v>48</v>
      </c>
      <c r="M1751" s="21" t="s">
        <v>49</v>
      </c>
      <c r="N1751" s="21" t="s">
        <v>21</v>
      </c>
      <c r="O1751">
        <v>52.75</v>
      </c>
      <c r="P1751">
        <v>2532</v>
      </c>
      <c r="Q1751">
        <v>1</v>
      </c>
      <c r="R1751">
        <v>1.6847760000000001</v>
      </c>
      <c r="S1751">
        <v>80.869247999999999</v>
      </c>
      <c r="T1751" s="21" t="s">
        <v>315</v>
      </c>
      <c r="U1751">
        <v>31.309799999999999</v>
      </c>
      <c r="V1751">
        <v>2532</v>
      </c>
      <c r="W1751">
        <v>2026</v>
      </c>
    </row>
    <row r="1752" spans="1:23" x14ac:dyDescent="0.25">
      <c r="A1752">
        <v>72037455</v>
      </c>
      <c r="B1752" s="2">
        <v>46045</v>
      </c>
      <c r="C1752" s="21" t="s">
        <v>3280</v>
      </c>
      <c r="D1752" s="21" t="s">
        <v>106</v>
      </c>
      <c r="E1752" s="21" t="s">
        <v>107</v>
      </c>
      <c r="F1752" s="21" t="s">
        <v>3281</v>
      </c>
      <c r="G1752" s="21" t="s">
        <v>3282</v>
      </c>
      <c r="H1752" s="21" t="s">
        <v>1518</v>
      </c>
      <c r="I1752" s="21" t="s">
        <v>1519</v>
      </c>
      <c r="J1752" s="21" t="s">
        <v>2209</v>
      </c>
      <c r="K1752" s="21" t="s">
        <v>12</v>
      </c>
      <c r="L1752">
        <v>48</v>
      </c>
      <c r="M1752" s="21" t="s">
        <v>49</v>
      </c>
      <c r="N1752" s="21" t="s">
        <v>21</v>
      </c>
      <c r="O1752">
        <v>52.75</v>
      </c>
      <c r="P1752">
        <v>2532</v>
      </c>
      <c r="Q1752">
        <v>1</v>
      </c>
      <c r="R1752">
        <v>1.6847760000000001</v>
      </c>
      <c r="S1752">
        <v>80.869247999999999</v>
      </c>
      <c r="T1752" s="21" t="s">
        <v>315</v>
      </c>
      <c r="U1752">
        <v>31.309799999999999</v>
      </c>
      <c r="V1752">
        <v>2532</v>
      </c>
      <c r="W1752">
        <v>2026</v>
      </c>
    </row>
    <row r="1753" spans="1:23" x14ac:dyDescent="0.25">
      <c r="A1753">
        <v>72037455</v>
      </c>
      <c r="B1753" s="2">
        <v>46045</v>
      </c>
      <c r="C1753" s="21" t="s">
        <v>3280</v>
      </c>
      <c r="D1753" s="21" t="s">
        <v>106</v>
      </c>
      <c r="E1753" s="21" t="s">
        <v>107</v>
      </c>
      <c r="F1753" s="21" t="s">
        <v>3281</v>
      </c>
      <c r="G1753" s="21" t="s">
        <v>3282</v>
      </c>
      <c r="H1753" s="21" t="s">
        <v>1522</v>
      </c>
      <c r="I1753" s="21" t="s">
        <v>1523</v>
      </c>
      <c r="J1753" s="21" t="s">
        <v>112</v>
      </c>
      <c r="K1753" s="21" t="s">
        <v>12</v>
      </c>
      <c r="L1753">
        <v>60</v>
      </c>
      <c r="M1753" s="21" t="s">
        <v>49</v>
      </c>
      <c r="N1753" s="21" t="s">
        <v>21</v>
      </c>
      <c r="O1753">
        <v>16</v>
      </c>
      <c r="P1753">
        <v>960</v>
      </c>
      <c r="Q1753">
        <v>1</v>
      </c>
      <c r="R1753">
        <v>0.51102199999999998</v>
      </c>
      <c r="S1753">
        <v>30.661325999999999</v>
      </c>
      <c r="T1753" s="21" t="s">
        <v>315</v>
      </c>
      <c r="U1753">
        <v>31.309799999999999</v>
      </c>
      <c r="V1753">
        <v>960</v>
      </c>
      <c r="W1753">
        <v>2026</v>
      </c>
    </row>
    <row r="1754" spans="1:23" x14ac:dyDescent="0.25">
      <c r="A1754">
        <v>72037455</v>
      </c>
      <c r="B1754" s="2">
        <v>46045</v>
      </c>
      <c r="C1754" s="21" t="s">
        <v>3280</v>
      </c>
      <c r="D1754" s="21" t="s">
        <v>106</v>
      </c>
      <c r="E1754" s="21" t="s">
        <v>107</v>
      </c>
      <c r="F1754" s="21" t="s">
        <v>3281</v>
      </c>
      <c r="G1754" s="21" t="s">
        <v>3282</v>
      </c>
      <c r="H1754" s="21" t="s">
        <v>1524</v>
      </c>
      <c r="I1754" s="21" t="s">
        <v>1525</v>
      </c>
      <c r="J1754" s="21" t="s">
        <v>112</v>
      </c>
      <c r="K1754" s="21" t="s">
        <v>12</v>
      </c>
      <c r="L1754">
        <v>30</v>
      </c>
      <c r="M1754" s="21" t="s">
        <v>49</v>
      </c>
      <c r="N1754" s="21" t="s">
        <v>21</v>
      </c>
      <c r="O1754">
        <v>30</v>
      </c>
      <c r="P1754">
        <v>900</v>
      </c>
      <c r="Q1754">
        <v>1</v>
      </c>
      <c r="R1754">
        <v>0.95816599999999996</v>
      </c>
      <c r="S1754">
        <v>28.744993000000001</v>
      </c>
      <c r="T1754" s="21" t="s">
        <v>315</v>
      </c>
      <c r="U1754">
        <v>31.309799999999999</v>
      </c>
      <c r="V1754">
        <v>900</v>
      </c>
      <c r="W1754">
        <v>2026</v>
      </c>
    </row>
    <row r="1755" spans="1:23" x14ac:dyDescent="0.25">
      <c r="A1755">
        <v>72037455</v>
      </c>
      <c r="B1755" s="2">
        <v>46045</v>
      </c>
      <c r="C1755" s="21" t="s">
        <v>3280</v>
      </c>
      <c r="D1755" s="21" t="s">
        <v>106</v>
      </c>
      <c r="E1755" s="21" t="s">
        <v>107</v>
      </c>
      <c r="F1755" s="21" t="s">
        <v>3281</v>
      </c>
      <c r="G1755" s="21" t="s">
        <v>3282</v>
      </c>
      <c r="H1755" s="21" t="s">
        <v>1731</v>
      </c>
      <c r="I1755" s="21" t="s">
        <v>1732</v>
      </c>
      <c r="J1755" s="21" t="s">
        <v>112</v>
      </c>
      <c r="K1755" s="21" t="s">
        <v>12</v>
      </c>
      <c r="L1755">
        <v>30</v>
      </c>
      <c r="M1755" s="21" t="s">
        <v>49</v>
      </c>
      <c r="N1755" s="21" t="s">
        <v>21</v>
      </c>
      <c r="O1755">
        <v>34</v>
      </c>
      <c r="P1755">
        <v>1020</v>
      </c>
      <c r="Q1755">
        <v>1</v>
      </c>
      <c r="R1755">
        <v>1.0859209999999999</v>
      </c>
      <c r="S1755">
        <v>32.577658999999997</v>
      </c>
      <c r="T1755" s="21" t="s">
        <v>315</v>
      </c>
      <c r="U1755">
        <v>31.309799999999999</v>
      </c>
      <c r="V1755">
        <v>1020</v>
      </c>
      <c r="W1755">
        <v>2026</v>
      </c>
    </row>
    <row r="1756" spans="1:23" x14ac:dyDescent="0.25">
      <c r="A1756">
        <v>72037055</v>
      </c>
      <c r="B1756" s="2">
        <v>46046</v>
      </c>
      <c r="C1756" s="21" t="s">
        <v>3265</v>
      </c>
      <c r="D1756" s="21" t="s">
        <v>88</v>
      </c>
      <c r="E1756" s="21" t="s">
        <v>89</v>
      </c>
      <c r="F1756" s="21" t="s">
        <v>3457</v>
      </c>
      <c r="G1756" s="21" t="s">
        <v>3458</v>
      </c>
      <c r="H1756" s="21" t="s">
        <v>260</v>
      </c>
      <c r="I1756" s="21" t="s">
        <v>261</v>
      </c>
      <c r="J1756" s="21" t="s">
        <v>1236</v>
      </c>
      <c r="K1756" s="21" t="s">
        <v>32</v>
      </c>
      <c r="L1756">
        <v>100</v>
      </c>
      <c r="M1756" s="21" t="s">
        <v>49</v>
      </c>
      <c r="N1756" s="21" t="s">
        <v>21</v>
      </c>
      <c r="O1756">
        <v>249</v>
      </c>
      <c r="P1756">
        <v>24900</v>
      </c>
      <c r="Q1756">
        <v>1</v>
      </c>
      <c r="R1756">
        <v>7.9527809999999999</v>
      </c>
      <c r="S1756">
        <v>795.27815499999997</v>
      </c>
      <c r="T1756" s="21" t="s">
        <v>315</v>
      </c>
      <c r="U1756">
        <v>31.309799999999999</v>
      </c>
      <c r="V1756">
        <v>24900</v>
      </c>
      <c r="W1756">
        <v>2026</v>
      </c>
    </row>
    <row r="1757" spans="1:23" x14ac:dyDescent="0.25">
      <c r="A1757">
        <v>72035498</v>
      </c>
      <c r="B1757" s="2">
        <v>46048</v>
      </c>
      <c r="C1757" s="21" t="s">
        <v>2494</v>
      </c>
      <c r="D1757" s="21" t="s">
        <v>1516</v>
      </c>
      <c r="E1757" s="21" t="s">
        <v>1517</v>
      </c>
      <c r="F1757" s="21" t="s">
        <v>3459</v>
      </c>
      <c r="G1757" s="21" t="s">
        <v>3460</v>
      </c>
      <c r="H1757" s="21" t="s">
        <v>2202</v>
      </c>
      <c r="I1757" s="21" t="s">
        <v>2203</v>
      </c>
      <c r="J1757" s="21" t="s">
        <v>97</v>
      </c>
      <c r="K1757" s="21" t="s">
        <v>33</v>
      </c>
      <c r="L1757">
        <v>68</v>
      </c>
      <c r="M1757" s="21" t="s">
        <v>49</v>
      </c>
      <c r="N1757" s="21" t="s">
        <v>21</v>
      </c>
      <c r="O1757">
        <v>850</v>
      </c>
      <c r="P1757">
        <v>57800</v>
      </c>
      <c r="Q1757">
        <v>1</v>
      </c>
      <c r="R1757">
        <v>27.219162000000001</v>
      </c>
      <c r="S1757">
        <v>1850.903035</v>
      </c>
      <c r="T1757" s="21" t="s">
        <v>315</v>
      </c>
      <c r="U1757">
        <v>31.228000000000002</v>
      </c>
      <c r="V1757">
        <v>57800</v>
      </c>
      <c r="W1757">
        <v>2026</v>
      </c>
    </row>
    <row r="1758" spans="1:23" x14ac:dyDescent="0.25">
      <c r="A1758">
        <v>72036614</v>
      </c>
      <c r="B1758" s="2">
        <v>46048</v>
      </c>
      <c r="C1758" s="21" t="s">
        <v>2553</v>
      </c>
      <c r="D1758" s="21" t="s">
        <v>3461</v>
      </c>
      <c r="E1758" s="21" t="s">
        <v>3462</v>
      </c>
      <c r="F1758" s="21" t="s">
        <v>3463</v>
      </c>
      <c r="G1758" s="21" t="s">
        <v>3464</v>
      </c>
      <c r="H1758" s="21" t="s">
        <v>3465</v>
      </c>
      <c r="I1758" s="21" t="s">
        <v>3466</v>
      </c>
      <c r="J1758" s="21" t="s">
        <v>3467</v>
      </c>
      <c r="K1758" s="21" t="s">
        <v>12</v>
      </c>
      <c r="L1758">
        <v>100</v>
      </c>
      <c r="M1758" s="21" t="s">
        <v>49</v>
      </c>
      <c r="N1758" s="21" t="s">
        <v>21</v>
      </c>
      <c r="O1758">
        <v>200</v>
      </c>
      <c r="P1758">
        <v>20000</v>
      </c>
      <c r="Q1758">
        <v>1</v>
      </c>
      <c r="R1758">
        <v>6.4045079999999999</v>
      </c>
      <c r="S1758">
        <v>640.45087699999999</v>
      </c>
      <c r="T1758" s="21" t="s">
        <v>315</v>
      </c>
      <c r="U1758">
        <v>31.228000000000002</v>
      </c>
      <c r="V1758">
        <v>20000</v>
      </c>
      <c r="W1758">
        <v>2026</v>
      </c>
    </row>
    <row r="1759" spans="1:23" x14ac:dyDescent="0.25">
      <c r="A1759">
        <v>72036614</v>
      </c>
      <c r="B1759" s="2">
        <v>46048</v>
      </c>
      <c r="C1759" s="21" t="s">
        <v>2553</v>
      </c>
      <c r="D1759" s="21" t="s">
        <v>3461</v>
      </c>
      <c r="E1759" s="21" t="s">
        <v>3462</v>
      </c>
      <c r="F1759" s="21" t="s">
        <v>3463</v>
      </c>
      <c r="G1759" s="21" t="s">
        <v>3464</v>
      </c>
      <c r="H1759" s="21" t="s">
        <v>3468</v>
      </c>
      <c r="I1759" s="21" t="s">
        <v>3469</v>
      </c>
      <c r="J1759" s="21" t="s">
        <v>3467</v>
      </c>
      <c r="K1759" s="21" t="s">
        <v>12</v>
      </c>
      <c r="L1759">
        <v>100</v>
      </c>
      <c r="M1759" s="21" t="s">
        <v>49</v>
      </c>
      <c r="N1759" s="21" t="s">
        <v>21</v>
      </c>
      <c r="O1759">
        <v>170</v>
      </c>
      <c r="P1759">
        <v>17000</v>
      </c>
      <c r="Q1759">
        <v>1</v>
      </c>
      <c r="R1759">
        <v>5.4438319999999996</v>
      </c>
      <c r="S1759">
        <v>544.38324499999999</v>
      </c>
      <c r="T1759" s="21" t="s">
        <v>315</v>
      </c>
      <c r="U1759">
        <v>31.228000000000002</v>
      </c>
      <c r="V1759">
        <v>17000</v>
      </c>
      <c r="W1759">
        <v>2026</v>
      </c>
    </row>
    <row r="1760" spans="1:23" x14ac:dyDescent="0.25">
      <c r="A1760">
        <v>72036614</v>
      </c>
      <c r="B1760" s="2">
        <v>46048</v>
      </c>
      <c r="C1760" s="21" t="s">
        <v>2553</v>
      </c>
      <c r="D1760" s="21" t="s">
        <v>3461</v>
      </c>
      <c r="E1760" s="21" t="s">
        <v>3462</v>
      </c>
      <c r="F1760" s="21" t="s">
        <v>3463</v>
      </c>
      <c r="G1760" s="21" t="s">
        <v>3464</v>
      </c>
      <c r="H1760" s="21" t="s">
        <v>3470</v>
      </c>
      <c r="I1760" s="21" t="s">
        <v>3471</v>
      </c>
      <c r="J1760" s="21" t="s">
        <v>3467</v>
      </c>
      <c r="K1760" s="21" t="s">
        <v>12</v>
      </c>
      <c r="L1760">
        <v>100</v>
      </c>
      <c r="M1760" s="21" t="s">
        <v>49</v>
      </c>
      <c r="N1760" s="21" t="s">
        <v>21</v>
      </c>
      <c r="O1760">
        <v>200</v>
      </c>
      <c r="P1760">
        <v>20000</v>
      </c>
      <c r="Q1760">
        <v>1</v>
      </c>
      <c r="R1760">
        <v>6.4045079999999999</v>
      </c>
      <c r="S1760">
        <v>640.45087699999999</v>
      </c>
      <c r="T1760" s="21" t="s">
        <v>315</v>
      </c>
      <c r="U1760">
        <v>31.228000000000002</v>
      </c>
      <c r="V1760">
        <v>20000</v>
      </c>
      <c r="W1760">
        <v>2026</v>
      </c>
    </row>
    <row r="1761" spans="1:23" x14ac:dyDescent="0.25">
      <c r="A1761">
        <v>72036614</v>
      </c>
      <c r="B1761" s="2">
        <v>46048</v>
      </c>
      <c r="C1761" s="21" t="s">
        <v>2553</v>
      </c>
      <c r="D1761" s="21" t="s">
        <v>3461</v>
      </c>
      <c r="E1761" s="21" t="s">
        <v>3462</v>
      </c>
      <c r="F1761" s="21" t="s">
        <v>3463</v>
      </c>
      <c r="G1761" s="21" t="s">
        <v>3464</v>
      </c>
      <c r="H1761" s="21" t="s">
        <v>3472</v>
      </c>
      <c r="I1761" s="21" t="s">
        <v>3473</v>
      </c>
      <c r="J1761" s="21" t="s">
        <v>3467</v>
      </c>
      <c r="K1761" s="21" t="s">
        <v>12</v>
      </c>
      <c r="L1761">
        <v>100</v>
      </c>
      <c r="M1761" s="21" t="s">
        <v>49</v>
      </c>
      <c r="N1761" s="21" t="s">
        <v>21</v>
      </c>
      <c r="O1761">
        <v>150</v>
      </c>
      <c r="P1761">
        <v>15000</v>
      </c>
      <c r="Q1761">
        <v>1</v>
      </c>
      <c r="R1761">
        <v>4.8033809999999999</v>
      </c>
      <c r="S1761">
        <v>480.33815800000002</v>
      </c>
      <c r="T1761" s="21" t="s">
        <v>315</v>
      </c>
      <c r="U1761">
        <v>31.228000000000002</v>
      </c>
      <c r="V1761">
        <v>15000</v>
      </c>
      <c r="W1761">
        <v>2026</v>
      </c>
    </row>
    <row r="1762" spans="1:23" x14ac:dyDescent="0.25">
      <c r="A1762">
        <v>72037072</v>
      </c>
      <c r="B1762" s="2">
        <v>46048</v>
      </c>
      <c r="C1762" s="21" t="s">
        <v>3320</v>
      </c>
      <c r="D1762" s="21" t="s">
        <v>1251</v>
      </c>
      <c r="E1762" s="21" t="s">
        <v>1252</v>
      </c>
      <c r="F1762" s="21" t="s">
        <v>3532</v>
      </c>
      <c r="G1762" s="21" t="s">
        <v>3533</v>
      </c>
      <c r="H1762" s="21" t="s">
        <v>3534</v>
      </c>
      <c r="I1762" s="21" t="s">
        <v>3535</v>
      </c>
      <c r="J1762" s="21" t="s">
        <v>82</v>
      </c>
      <c r="K1762" s="21" t="s">
        <v>32</v>
      </c>
      <c r="L1762">
        <v>1010</v>
      </c>
      <c r="M1762" s="21" t="s">
        <v>49</v>
      </c>
      <c r="N1762" s="21" t="s">
        <v>21</v>
      </c>
      <c r="O1762">
        <v>1.8</v>
      </c>
      <c r="P1762">
        <v>1818</v>
      </c>
      <c r="Q1762">
        <v>1</v>
      </c>
      <c r="R1762">
        <v>5.7639999999999997E-2</v>
      </c>
      <c r="S1762">
        <v>58.216983999999997</v>
      </c>
      <c r="T1762" s="21" t="s">
        <v>315</v>
      </c>
      <c r="U1762">
        <v>31.228000000000002</v>
      </c>
      <c r="V1762">
        <v>1818</v>
      </c>
      <c r="W1762">
        <v>2026</v>
      </c>
    </row>
    <row r="1763" spans="1:23" x14ac:dyDescent="0.25">
      <c r="A1763">
        <v>72037072</v>
      </c>
      <c r="B1763" s="2">
        <v>46048</v>
      </c>
      <c r="C1763" s="21" t="s">
        <v>3320</v>
      </c>
      <c r="D1763" s="21" t="s">
        <v>1251</v>
      </c>
      <c r="E1763" s="21" t="s">
        <v>1252</v>
      </c>
      <c r="F1763" s="21" t="s">
        <v>3532</v>
      </c>
      <c r="G1763" s="21" t="s">
        <v>3533</v>
      </c>
      <c r="H1763" s="21" t="s">
        <v>3534</v>
      </c>
      <c r="I1763" s="21" t="s">
        <v>3535</v>
      </c>
      <c r="J1763" s="21" t="s">
        <v>82</v>
      </c>
      <c r="K1763" s="21" t="s">
        <v>32</v>
      </c>
      <c r="L1763">
        <v>1520</v>
      </c>
      <c r="M1763" s="21" t="s">
        <v>49</v>
      </c>
      <c r="N1763" s="21" t="s">
        <v>21</v>
      </c>
      <c r="O1763">
        <v>1.8</v>
      </c>
      <c r="P1763">
        <v>2736</v>
      </c>
      <c r="Q1763">
        <v>1</v>
      </c>
      <c r="R1763">
        <v>5.7639999999999997E-2</v>
      </c>
      <c r="S1763">
        <v>87.613680000000002</v>
      </c>
      <c r="T1763" s="21" t="s">
        <v>315</v>
      </c>
      <c r="U1763">
        <v>31.228000000000002</v>
      </c>
      <c r="V1763">
        <v>2736</v>
      </c>
      <c r="W1763">
        <v>2026</v>
      </c>
    </row>
    <row r="1764" spans="1:23" x14ac:dyDescent="0.25">
      <c r="A1764">
        <v>72037072</v>
      </c>
      <c r="B1764" s="2">
        <v>46048</v>
      </c>
      <c r="C1764" s="21" t="s">
        <v>3320</v>
      </c>
      <c r="D1764" s="21" t="s">
        <v>1251</v>
      </c>
      <c r="E1764" s="21" t="s">
        <v>1252</v>
      </c>
      <c r="F1764" s="21" t="s">
        <v>3532</v>
      </c>
      <c r="G1764" s="21" t="s">
        <v>3533</v>
      </c>
      <c r="H1764" s="21" t="s">
        <v>3534</v>
      </c>
      <c r="I1764" s="21" t="s">
        <v>3535</v>
      </c>
      <c r="J1764" s="21" t="s">
        <v>82</v>
      </c>
      <c r="K1764" s="21" t="s">
        <v>32</v>
      </c>
      <c r="L1764">
        <v>2520</v>
      </c>
      <c r="M1764" s="21" t="s">
        <v>49</v>
      </c>
      <c r="N1764" s="21" t="s">
        <v>21</v>
      </c>
      <c r="O1764">
        <v>1.8</v>
      </c>
      <c r="P1764">
        <v>4536</v>
      </c>
      <c r="Q1764">
        <v>1</v>
      </c>
      <c r="R1764">
        <v>5.7639999999999997E-2</v>
      </c>
      <c r="S1764">
        <v>145.25425799999999</v>
      </c>
      <c r="T1764" s="21" t="s">
        <v>315</v>
      </c>
      <c r="U1764">
        <v>31.228000000000002</v>
      </c>
      <c r="V1764">
        <v>4536</v>
      </c>
      <c r="W1764">
        <v>2026</v>
      </c>
    </row>
    <row r="1765" spans="1:23" x14ac:dyDescent="0.25">
      <c r="A1765">
        <v>72037072</v>
      </c>
      <c r="B1765" s="2">
        <v>46048</v>
      </c>
      <c r="C1765" s="21" t="s">
        <v>3320</v>
      </c>
      <c r="D1765" s="21" t="s">
        <v>1251</v>
      </c>
      <c r="E1765" s="21" t="s">
        <v>1252</v>
      </c>
      <c r="F1765" s="21" t="s">
        <v>3532</v>
      </c>
      <c r="G1765" s="21" t="s">
        <v>3533</v>
      </c>
      <c r="H1765" s="21" t="s">
        <v>3534</v>
      </c>
      <c r="I1765" s="21" t="s">
        <v>3535</v>
      </c>
      <c r="J1765" s="21" t="s">
        <v>82</v>
      </c>
      <c r="K1765" s="21" t="s">
        <v>32</v>
      </c>
      <c r="L1765">
        <v>2020</v>
      </c>
      <c r="M1765" s="21" t="s">
        <v>49</v>
      </c>
      <c r="N1765" s="21" t="s">
        <v>21</v>
      </c>
      <c r="O1765">
        <v>1.8</v>
      </c>
      <c r="P1765">
        <v>3636</v>
      </c>
      <c r="Q1765">
        <v>1</v>
      </c>
      <c r="R1765">
        <v>5.7639999999999997E-2</v>
      </c>
      <c r="S1765">
        <v>116.433969</v>
      </c>
      <c r="T1765" s="21" t="s">
        <v>315</v>
      </c>
      <c r="U1765">
        <v>31.228000000000002</v>
      </c>
      <c r="V1765">
        <v>3636</v>
      </c>
      <c r="W1765">
        <v>2026</v>
      </c>
    </row>
    <row r="1766" spans="1:23" x14ac:dyDescent="0.25">
      <c r="A1766">
        <v>72037072</v>
      </c>
      <c r="B1766" s="2">
        <v>46048</v>
      </c>
      <c r="C1766" s="21" t="s">
        <v>3320</v>
      </c>
      <c r="D1766" s="21" t="s">
        <v>1251</v>
      </c>
      <c r="E1766" s="21" t="s">
        <v>1252</v>
      </c>
      <c r="F1766" s="21" t="s">
        <v>3532</v>
      </c>
      <c r="G1766" s="21" t="s">
        <v>3533</v>
      </c>
      <c r="H1766" s="21" t="s">
        <v>3534</v>
      </c>
      <c r="I1766" s="21" t="s">
        <v>3535</v>
      </c>
      <c r="J1766" s="21" t="s">
        <v>82</v>
      </c>
      <c r="K1766" s="21" t="s">
        <v>32</v>
      </c>
      <c r="L1766">
        <v>2520</v>
      </c>
      <c r="M1766" s="21" t="s">
        <v>49</v>
      </c>
      <c r="N1766" s="21" t="s">
        <v>21</v>
      </c>
      <c r="O1766">
        <v>1.8</v>
      </c>
      <c r="P1766">
        <v>4536</v>
      </c>
      <c r="Q1766">
        <v>1</v>
      </c>
      <c r="R1766">
        <v>5.7639999999999997E-2</v>
      </c>
      <c r="S1766">
        <v>145.25425799999999</v>
      </c>
      <c r="T1766" s="21" t="s">
        <v>315</v>
      </c>
      <c r="U1766">
        <v>31.228000000000002</v>
      </c>
      <c r="V1766">
        <v>4536</v>
      </c>
      <c r="W1766">
        <v>2026</v>
      </c>
    </row>
    <row r="1767" spans="1:23" x14ac:dyDescent="0.25">
      <c r="A1767">
        <v>72037072</v>
      </c>
      <c r="B1767" s="2">
        <v>46048</v>
      </c>
      <c r="C1767" s="21" t="s">
        <v>3320</v>
      </c>
      <c r="D1767" s="21" t="s">
        <v>1251</v>
      </c>
      <c r="E1767" s="21" t="s">
        <v>1252</v>
      </c>
      <c r="F1767" s="21" t="s">
        <v>3532</v>
      </c>
      <c r="G1767" s="21" t="s">
        <v>3533</v>
      </c>
      <c r="H1767" s="21" t="s">
        <v>3534</v>
      </c>
      <c r="I1767" s="21" t="s">
        <v>3535</v>
      </c>
      <c r="J1767" s="21" t="s">
        <v>82</v>
      </c>
      <c r="K1767" s="21" t="s">
        <v>32</v>
      </c>
      <c r="L1767">
        <v>2520</v>
      </c>
      <c r="M1767" s="21" t="s">
        <v>49</v>
      </c>
      <c r="N1767" s="21" t="s">
        <v>21</v>
      </c>
      <c r="O1767">
        <v>1.8</v>
      </c>
      <c r="P1767">
        <v>4536</v>
      </c>
      <c r="Q1767">
        <v>1</v>
      </c>
      <c r="R1767">
        <v>5.7639999999999997E-2</v>
      </c>
      <c r="S1767">
        <v>145.25425799999999</v>
      </c>
      <c r="T1767" s="21" t="s">
        <v>315</v>
      </c>
      <c r="U1767">
        <v>31.228000000000002</v>
      </c>
      <c r="V1767">
        <v>4536</v>
      </c>
      <c r="W1767">
        <v>2026</v>
      </c>
    </row>
    <row r="1768" spans="1:23" x14ac:dyDescent="0.25">
      <c r="A1768">
        <v>72037363</v>
      </c>
      <c r="B1768" s="2">
        <v>46048</v>
      </c>
      <c r="C1768" s="21" t="s">
        <v>2955</v>
      </c>
      <c r="D1768" s="21" t="s">
        <v>716</v>
      </c>
      <c r="E1768" s="21" t="s">
        <v>717</v>
      </c>
      <c r="F1768" s="21" t="s">
        <v>3474</v>
      </c>
      <c r="G1768" s="21" t="s">
        <v>3475</v>
      </c>
      <c r="H1768" s="21" t="s">
        <v>718</v>
      </c>
      <c r="I1768" s="21" t="s">
        <v>2377</v>
      </c>
      <c r="J1768" s="21" t="s">
        <v>1271</v>
      </c>
      <c r="K1768" s="21" t="s">
        <v>12</v>
      </c>
      <c r="L1768">
        <v>350</v>
      </c>
      <c r="M1768" s="21" t="s">
        <v>49</v>
      </c>
      <c r="N1768" s="21" t="s">
        <v>21</v>
      </c>
      <c r="O1768">
        <v>579.5</v>
      </c>
      <c r="P1768">
        <v>202825</v>
      </c>
      <c r="Q1768">
        <v>1</v>
      </c>
      <c r="R1768">
        <v>18.557064</v>
      </c>
      <c r="S1768">
        <v>6494.97246</v>
      </c>
      <c r="T1768" s="21" t="s">
        <v>315</v>
      </c>
      <c r="U1768">
        <v>31.228000000000002</v>
      </c>
      <c r="V1768">
        <v>202825</v>
      </c>
      <c r="W1768">
        <v>2026</v>
      </c>
    </row>
    <row r="1769" spans="1:23" x14ac:dyDescent="0.25">
      <c r="A1769">
        <v>72036616</v>
      </c>
      <c r="B1769" s="2">
        <v>46049</v>
      </c>
      <c r="C1769" s="21" t="s">
        <v>2553</v>
      </c>
      <c r="D1769" s="21" t="s">
        <v>1022</v>
      </c>
      <c r="E1769" s="21" t="s">
        <v>1023</v>
      </c>
      <c r="F1769" s="21" t="s">
        <v>3476</v>
      </c>
      <c r="G1769" s="21" t="s">
        <v>3477</v>
      </c>
      <c r="H1769" s="21" t="s">
        <v>2210</v>
      </c>
      <c r="I1769" s="21" t="s">
        <v>2211</v>
      </c>
      <c r="J1769" s="21" t="s">
        <v>2113</v>
      </c>
      <c r="K1769" s="21" t="s">
        <v>12</v>
      </c>
      <c r="L1769">
        <v>3000</v>
      </c>
      <c r="M1769" s="21" t="s">
        <v>49</v>
      </c>
      <c r="N1769" s="21" t="s">
        <v>21</v>
      </c>
      <c r="O1769">
        <v>52</v>
      </c>
      <c r="P1769">
        <v>156000</v>
      </c>
      <c r="Q1769">
        <v>1</v>
      </c>
      <c r="R1769">
        <v>1.6597980000000001</v>
      </c>
      <c r="S1769">
        <v>4979.3961520000003</v>
      </c>
      <c r="T1769" s="21" t="s">
        <v>315</v>
      </c>
      <c r="U1769">
        <v>31.3291</v>
      </c>
      <c r="V1769">
        <v>156000</v>
      </c>
      <c r="W1769">
        <v>2026</v>
      </c>
    </row>
    <row r="1770" spans="1:23" x14ac:dyDescent="0.25">
      <c r="A1770">
        <v>72036702</v>
      </c>
      <c r="B1770" s="2">
        <v>46049</v>
      </c>
      <c r="C1770" s="21" t="s">
        <v>2555</v>
      </c>
      <c r="D1770" s="21" t="s">
        <v>203</v>
      </c>
      <c r="E1770" s="21" t="s">
        <v>204</v>
      </c>
      <c r="F1770" s="21" t="s">
        <v>3478</v>
      </c>
      <c r="G1770" s="21" t="s">
        <v>3479</v>
      </c>
      <c r="H1770" s="21" t="s">
        <v>206</v>
      </c>
      <c r="I1770" s="21" t="s">
        <v>207</v>
      </c>
      <c r="J1770" s="21" t="s">
        <v>205</v>
      </c>
      <c r="K1770" s="21" t="s">
        <v>178</v>
      </c>
      <c r="L1770">
        <v>1400</v>
      </c>
      <c r="M1770" s="21" t="s">
        <v>49</v>
      </c>
      <c r="N1770" s="21" t="s">
        <v>21</v>
      </c>
      <c r="O1770">
        <v>10.24</v>
      </c>
      <c r="P1770">
        <v>14336</v>
      </c>
      <c r="Q1770">
        <v>1</v>
      </c>
      <c r="R1770">
        <v>0.32685199999999998</v>
      </c>
      <c r="S1770">
        <v>457.59373799999997</v>
      </c>
      <c r="T1770" s="21" t="s">
        <v>315</v>
      </c>
      <c r="U1770">
        <v>31.3291</v>
      </c>
      <c r="V1770">
        <v>14336</v>
      </c>
      <c r="W1770">
        <v>2026</v>
      </c>
    </row>
    <row r="1771" spans="1:23" x14ac:dyDescent="0.25">
      <c r="A1771">
        <v>72036702</v>
      </c>
      <c r="B1771" s="2">
        <v>46049</v>
      </c>
      <c r="C1771" s="21" t="s">
        <v>2555</v>
      </c>
      <c r="D1771" s="21" t="s">
        <v>203</v>
      </c>
      <c r="E1771" s="21" t="s">
        <v>204</v>
      </c>
      <c r="F1771" s="21" t="s">
        <v>3478</v>
      </c>
      <c r="G1771" s="21" t="s">
        <v>3479</v>
      </c>
      <c r="H1771" s="21" t="s">
        <v>407</v>
      </c>
      <c r="I1771" s="21" t="s">
        <v>408</v>
      </c>
      <c r="J1771" s="21" t="s">
        <v>205</v>
      </c>
      <c r="K1771" s="21" t="s">
        <v>178</v>
      </c>
      <c r="L1771">
        <v>2020</v>
      </c>
      <c r="M1771" s="21" t="s">
        <v>49</v>
      </c>
      <c r="N1771" s="21" t="s">
        <v>21</v>
      </c>
      <c r="O1771">
        <v>8.77</v>
      </c>
      <c r="P1771">
        <v>17715.400000000001</v>
      </c>
      <c r="Q1771">
        <v>1</v>
      </c>
      <c r="R1771">
        <v>0.27993099999999999</v>
      </c>
      <c r="S1771">
        <v>565.46150299999999</v>
      </c>
      <c r="T1771" s="21" t="s">
        <v>315</v>
      </c>
      <c r="U1771">
        <v>31.3291</v>
      </c>
      <c r="V1771">
        <v>17715.400000000001</v>
      </c>
      <c r="W1771">
        <v>2026</v>
      </c>
    </row>
    <row r="1772" spans="1:23" x14ac:dyDescent="0.25">
      <c r="A1772">
        <v>72037368</v>
      </c>
      <c r="B1772" s="2">
        <v>46049</v>
      </c>
      <c r="C1772" s="21" t="s">
        <v>3430</v>
      </c>
      <c r="D1772" s="21" t="s">
        <v>88</v>
      </c>
      <c r="E1772" s="21" t="s">
        <v>89</v>
      </c>
      <c r="F1772" s="21" t="s">
        <v>3480</v>
      </c>
      <c r="G1772" s="21" t="s">
        <v>3481</v>
      </c>
      <c r="H1772" s="21" t="s">
        <v>262</v>
      </c>
      <c r="I1772" s="21" t="s">
        <v>263</v>
      </c>
      <c r="J1772" s="21" t="s">
        <v>1236</v>
      </c>
      <c r="K1772" s="21" t="s">
        <v>32</v>
      </c>
      <c r="L1772">
        <v>300</v>
      </c>
      <c r="M1772" s="21" t="s">
        <v>49</v>
      </c>
      <c r="N1772" s="21" t="s">
        <v>21</v>
      </c>
      <c r="O1772">
        <v>269</v>
      </c>
      <c r="P1772">
        <v>80700</v>
      </c>
      <c r="Q1772">
        <v>1</v>
      </c>
      <c r="R1772">
        <v>8.5862660000000002</v>
      </c>
      <c r="S1772">
        <v>2575.8799319999998</v>
      </c>
      <c r="T1772" s="21" t="s">
        <v>315</v>
      </c>
      <c r="U1772">
        <v>31.3291</v>
      </c>
      <c r="V1772">
        <v>80700</v>
      </c>
      <c r="W1772">
        <v>2026</v>
      </c>
    </row>
    <row r="1773" spans="1:23" x14ac:dyDescent="0.25">
      <c r="A1773">
        <v>72037404</v>
      </c>
      <c r="B1773" s="2">
        <v>46050</v>
      </c>
      <c r="C1773" s="21" t="s">
        <v>3268</v>
      </c>
      <c r="D1773" s="21" t="s">
        <v>864</v>
      </c>
      <c r="E1773" s="21" t="s">
        <v>865</v>
      </c>
      <c r="F1773" s="21" t="s">
        <v>3482</v>
      </c>
      <c r="G1773" s="21" t="s">
        <v>3483</v>
      </c>
      <c r="H1773" s="21" t="s">
        <v>866</v>
      </c>
      <c r="I1773" s="21" t="s">
        <v>2374</v>
      </c>
      <c r="J1773" s="21" t="s">
        <v>1271</v>
      </c>
      <c r="K1773" s="21" t="s">
        <v>12</v>
      </c>
      <c r="L1773">
        <v>100</v>
      </c>
      <c r="M1773" s="21" t="s">
        <v>49</v>
      </c>
      <c r="N1773" s="21" t="s">
        <v>21</v>
      </c>
      <c r="O1773">
        <v>430</v>
      </c>
      <c r="P1773">
        <v>43000</v>
      </c>
      <c r="Q1773">
        <v>1</v>
      </c>
      <c r="R1773">
        <v>13.822855000000001</v>
      </c>
      <c r="S1773">
        <v>1382.2855280000001</v>
      </c>
      <c r="T1773" s="21" t="s">
        <v>315</v>
      </c>
      <c r="U1773">
        <v>31.107900000000001</v>
      </c>
      <c r="V1773">
        <v>43000</v>
      </c>
      <c r="W1773">
        <v>2026</v>
      </c>
    </row>
    <row r="1774" spans="1:23" x14ac:dyDescent="0.25">
      <c r="A1774">
        <v>72034804</v>
      </c>
      <c r="B1774" s="2">
        <v>46051</v>
      </c>
      <c r="C1774" s="21" t="s">
        <v>2468</v>
      </c>
      <c r="D1774" s="21" t="s">
        <v>707</v>
      </c>
      <c r="E1774" s="21" t="s">
        <v>708</v>
      </c>
      <c r="F1774" s="21" t="s">
        <v>3484</v>
      </c>
      <c r="G1774" s="21" t="s">
        <v>3485</v>
      </c>
      <c r="H1774" s="21" t="s">
        <v>709</v>
      </c>
      <c r="I1774" s="21" t="s">
        <v>710</v>
      </c>
      <c r="J1774" s="21" t="s">
        <v>97</v>
      </c>
      <c r="K1774" s="21" t="s">
        <v>12</v>
      </c>
      <c r="L1774">
        <v>2</v>
      </c>
      <c r="M1774" s="21" t="s">
        <v>49</v>
      </c>
      <c r="N1774" s="21" t="s">
        <v>21</v>
      </c>
      <c r="O1774">
        <v>4000</v>
      </c>
      <c r="P1774">
        <v>8000</v>
      </c>
      <c r="Q1774">
        <v>1</v>
      </c>
      <c r="R1774">
        <v>127.846175</v>
      </c>
      <c r="S1774">
        <v>255.69235</v>
      </c>
      <c r="T1774" s="21" t="s">
        <v>315</v>
      </c>
      <c r="U1774">
        <v>31.287600000000001</v>
      </c>
      <c r="V1774">
        <v>8000</v>
      </c>
      <c r="W1774">
        <v>2026</v>
      </c>
    </row>
    <row r="1775" spans="1:23" x14ac:dyDescent="0.25">
      <c r="A1775">
        <v>72035889</v>
      </c>
      <c r="B1775" s="2">
        <v>46051</v>
      </c>
      <c r="C1775" s="21" t="s">
        <v>2550</v>
      </c>
      <c r="D1775" s="21" t="s">
        <v>707</v>
      </c>
      <c r="E1775" s="21" t="s">
        <v>708</v>
      </c>
      <c r="F1775" s="21" t="s">
        <v>3486</v>
      </c>
      <c r="G1775" s="21" t="s">
        <v>3487</v>
      </c>
      <c r="H1775" s="21" t="s">
        <v>709</v>
      </c>
      <c r="I1775" s="21" t="s">
        <v>710</v>
      </c>
      <c r="J1775" s="21" t="s">
        <v>97</v>
      </c>
      <c r="K1775" s="21" t="s">
        <v>12</v>
      </c>
      <c r="L1775">
        <v>3</v>
      </c>
      <c r="M1775" s="21" t="s">
        <v>49</v>
      </c>
      <c r="N1775" s="21" t="s">
        <v>21</v>
      </c>
      <c r="O1775">
        <v>4000</v>
      </c>
      <c r="P1775">
        <v>12000</v>
      </c>
      <c r="Q1775">
        <v>1</v>
      </c>
      <c r="R1775">
        <v>127.846175</v>
      </c>
      <c r="S1775">
        <v>383.53852599999999</v>
      </c>
      <c r="T1775" s="21" t="s">
        <v>315</v>
      </c>
      <c r="U1775">
        <v>31.287600000000001</v>
      </c>
      <c r="V1775">
        <v>12000</v>
      </c>
      <c r="W1775">
        <v>2026</v>
      </c>
    </row>
    <row r="1776" spans="1:23" x14ac:dyDescent="0.25">
      <c r="A1776">
        <v>72036702</v>
      </c>
      <c r="B1776" s="2">
        <v>46051</v>
      </c>
      <c r="C1776" s="21" t="s">
        <v>2555</v>
      </c>
      <c r="D1776" s="21" t="s">
        <v>203</v>
      </c>
      <c r="E1776" s="21" t="s">
        <v>204</v>
      </c>
      <c r="F1776" s="21" t="s">
        <v>3488</v>
      </c>
      <c r="G1776" s="21" t="s">
        <v>3489</v>
      </c>
      <c r="H1776" s="21" t="s">
        <v>206</v>
      </c>
      <c r="I1776" s="21" t="s">
        <v>207</v>
      </c>
      <c r="J1776" s="21" t="s">
        <v>205</v>
      </c>
      <c r="K1776" s="21" t="s">
        <v>178</v>
      </c>
      <c r="L1776">
        <v>1400</v>
      </c>
      <c r="M1776" s="21" t="s">
        <v>49</v>
      </c>
      <c r="N1776" s="21" t="s">
        <v>21</v>
      </c>
      <c r="O1776">
        <v>10.24</v>
      </c>
      <c r="P1776">
        <v>14336</v>
      </c>
      <c r="Q1776">
        <v>1</v>
      </c>
      <c r="R1776">
        <v>0.32728600000000002</v>
      </c>
      <c r="S1776">
        <v>458.200692</v>
      </c>
      <c r="T1776" s="21" t="s">
        <v>315</v>
      </c>
      <c r="U1776">
        <v>31.287600000000001</v>
      </c>
      <c r="V1776">
        <v>14336</v>
      </c>
      <c r="W1776">
        <v>2026</v>
      </c>
    </row>
    <row r="1777" spans="1:23" x14ac:dyDescent="0.25">
      <c r="A1777">
        <v>72036702</v>
      </c>
      <c r="B1777" s="2">
        <v>46051</v>
      </c>
      <c r="C1777" s="21" t="s">
        <v>2555</v>
      </c>
      <c r="D1777" s="21" t="s">
        <v>203</v>
      </c>
      <c r="E1777" s="21" t="s">
        <v>204</v>
      </c>
      <c r="F1777" s="21" t="s">
        <v>3488</v>
      </c>
      <c r="G1777" s="21" t="s">
        <v>3489</v>
      </c>
      <c r="H1777" s="21" t="s">
        <v>407</v>
      </c>
      <c r="I1777" s="21" t="s">
        <v>408</v>
      </c>
      <c r="J1777" s="21" t="s">
        <v>205</v>
      </c>
      <c r="K1777" s="21" t="s">
        <v>178</v>
      </c>
      <c r="L1777">
        <v>2020</v>
      </c>
      <c r="M1777" s="21" t="s">
        <v>49</v>
      </c>
      <c r="N1777" s="21" t="s">
        <v>21</v>
      </c>
      <c r="O1777">
        <v>8.77</v>
      </c>
      <c r="P1777">
        <v>17715.400000000001</v>
      </c>
      <c r="Q1777">
        <v>1</v>
      </c>
      <c r="R1777">
        <v>0.280302</v>
      </c>
      <c r="S1777">
        <v>566.21153400000003</v>
      </c>
      <c r="T1777" s="21" t="s">
        <v>315</v>
      </c>
      <c r="U1777">
        <v>31.287600000000001</v>
      </c>
      <c r="V1777">
        <v>17715.400000000001</v>
      </c>
      <c r="W1777">
        <v>2026</v>
      </c>
    </row>
    <row r="1778" spans="1:23" x14ac:dyDescent="0.25">
      <c r="A1778">
        <v>72037406</v>
      </c>
      <c r="B1778" s="2">
        <v>46051</v>
      </c>
      <c r="C1778" s="21" t="s">
        <v>3268</v>
      </c>
      <c r="D1778" s="21" t="s">
        <v>1288</v>
      </c>
      <c r="E1778" s="21" t="s">
        <v>1289</v>
      </c>
      <c r="F1778" s="21" t="s">
        <v>3490</v>
      </c>
      <c r="G1778" s="21" t="s">
        <v>3491</v>
      </c>
      <c r="H1778" s="21" t="s">
        <v>1292</v>
      </c>
      <c r="I1778" s="21" t="s">
        <v>1293</v>
      </c>
      <c r="J1778" s="21" t="s">
        <v>97</v>
      </c>
      <c r="K1778" s="21" t="s">
        <v>32</v>
      </c>
      <c r="L1778">
        <v>60</v>
      </c>
      <c r="M1778" s="21" t="s">
        <v>49</v>
      </c>
      <c r="N1778" s="21" t="s">
        <v>21</v>
      </c>
      <c r="O1778">
        <v>365.625</v>
      </c>
      <c r="P1778">
        <v>21937.5</v>
      </c>
      <c r="Q1778">
        <v>1</v>
      </c>
      <c r="R1778">
        <v>11.685938999999999</v>
      </c>
      <c r="S1778">
        <v>701.15636800000004</v>
      </c>
      <c r="T1778" s="21" t="s">
        <v>315</v>
      </c>
      <c r="U1778">
        <v>31.287600000000001</v>
      </c>
      <c r="V1778">
        <v>21937.5</v>
      </c>
      <c r="W1778">
        <v>2026</v>
      </c>
    </row>
    <row r="1779" spans="1:23" x14ac:dyDescent="0.25">
      <c r="A1779">
        <v>72037406</v>
      </c>
      <c r="B1779" s="2">
        <v>46051</v>
      </c>
      <c r="C1779" s="21" t="s">
        <v>3268</v>
      </c>
      <c r="D1779" s="21" t="s">
        <v>1288</v>
      </c>
      <c r="E1779" s="21" t="s">
        <v>1289</v>
      </c>
      <c r="F1779" s="21" t="s">
        <v>3490</v>
      </c>
      <c r="G1779" s="21" t="s">
        <v>3491</v>
      </c>
      <c r="H1779" s="21" t="s">
        <v>1294</v>
      </c>
      <c r="I1779" s="21" t="s">
        <v>1295</v>
      </c>
      <c r="J1779" s="21" t="s">
        <v>97</v>
      </c>
      <c r="K1779" s="21" t="s">
        <v>32</v>
      </c>
      <c r="L1779">
        <v>80</v>
      </c>
      <c r="M1779" s="21" t="s">
        <v>49</v>
      </c>
      <c r="N1779" s="21" t="s">
        <v>21</v>
      </c>
      <c r="O1779">
        <v>355.875</v>
      </c>
      <c r="P1779">
        <v>28470</v>
      </c>
      <c r="Q1779">
        <v>1</v>
      </c>
      <c r="R1779">
        <v>11.374314</v>
      </c>
      <c r="S1779">
        <v>909.945153</v>
      </c>
      <c r="T1779" s="21" t="s">
        <v>315</v>
      </c>
      <c r="U1779">
        <v>31.287600000000001</v>
      </c>
      <c r="V1779">
        <v>28470</v>
      </c>
      <c r="W1779">
        <v>2026</v>
      </c>
    </row>
    <row r="1780" spans="1:23" x14ac:dyDescent="0.25">
      <c r="A1780">
        <v>72037406</v>
      </c>
      <c r="B1780" s="2">
        <v>46051</v>
      </c>
      <c r="C1780" s="21" t="s">
        <v>3268</v>
      </c>
      <c r="D1780" s="21" t="s">
        <v>1288</v>
      </c>
      <c r="E1780" s="21" t="s">
        <v>1289</v>
      </c>
      <c r="F1780" s="21" t="s">
        <v>3490</v>
      </c>
      <c r="G1780" s="21" t="s">
        <v>3491</v>
      </c>
      <c r="H1780" s="21" t="s">
        <v>1290</v>
      </c>
      <c r="I1780" s="21" t="s">
        <v>1291</v>
      </c>
      <c r="J1780" s="21" t="s">
        <v>97</v>
      </c>
      <c r="K1780" s="21" t="s">
        <v>32</v>
      </c>
      <c r="L1780">
        <v>80</v>
      </c>
      <c r="M1780" s="21" t="s">
        <v>49</v>
      </c>
      <c r="N1780" s="21" t="s">
        <v>21</v>
      </c>
      <c r="O1780">
        <v>411.45</v>
      </c>
      <c r="P1780">
        <v>32916</v>
      </c>
      <c r="Q1780">
        <v>1</v>
      </c>
      <c r="R1780">
        <v>13.150577</v>
      </c>
      <c r="S1780">
        <v>1052.0461780000001</v>
      </c>
      <c r="T1780" s="21" t="s">
        <v>315</v>
      </c>
      <c r="U1780">
        <v>31.287600000000001</v>
      </c>
      <c r="V1780">
        <v>32916</v>
      </c>
      <c r="W1780">
        <v>2026</v>
      </c>
    </row>
    <row r="1781" spans="1:23" x14ac:dyDescent="0.25">
      <c r="A1781">
        <v>72037911</v>
      </c>
      <c r="B1781" s="2">
        <v>46052</v>
      </c>
      <c r="C1781" s="21" t="s">
        <v>3492</v>
      </c>
      <c r="D1781" s="21" t="s">
        <v>605</v>
      </c>
      <c r="E1781" s="21" t="s">
        <v>606</v>
      </c>
      <c r="F1781" s="21" t="s">
        <v>3493</v>
      </c>
      <c r="G1781" s="21" t="s">
        <v>3494</v>
      </c>
      <c r="H1781" s="21" t="s">
        <v>642</v>
      </c>
      <c r="I1781" s="21" t="s">
        <v>643</v>
      </c>
      <c r="J1781" s="21" t="s">
        <v>512</v>
      </c>
      <c r="K1781" s="21" t="s">
        <v>12</v>
      </c>
      <c r="L1781">
        <v>200</v>
      </c>
      <c r="M1781" s="21" t="s">
        <v>49</v>
      </c>
      <c r="N1781" s="21" t="s">
        <v>21</v>
      </c>
      <c r="O1781">
        <v>90</v>
      </c>
      <c r="P1781">
        <v>18000</v>
      </c>
      <c r="Q1781">
        <v>1</v>
      </c>
      <c r="R1781">
        <v>2.8561809999999999</v>
      </c>
      <c r="S1781">
        <v>571.23634500000003</v>
      </c>
      <c r="T1781" s="21" t="s">
        <v>315</v>
      </c>
      <c r="U1781">
        <v>31.5106</v>
      </c>
      <c r="V1781">
        <v>18000</v>
      </c>
      <c r="W1781">
        <v>2026</v>
      </c>
    </row>
    <row r="1782" spans="1:23" x14ac:dyDescent="0.25">
      <c r="A1782">
        <v>72037911</v>
      </c>
      <c r="B1782" s="2">
        <v>46052</v>
      </c>
      <c r="C1782" s="21" t="s">
        <v>3492</v>
      </c>
      <c r="D1782" s="21" t="s">
        <v>605</v>
      </c>
      <c r="E1782" s="21" t="s">
        <v>606</v>
      </c>
      <c r="F1782" s="21" t="s">
        <v>3493</v>
      </c>
      <c r="G1782" s="21" t="s">
        <v>3494</v>
      </c>
      <c r="H1782" s="21" t="s">
        <v>1272</v>
      </c>
      <c r="I1782" s="21" t="s">
        <v>1273</v>
      </c>
      <c r="J1782" s="21" t="s">
        <v>434</v>
      </c>
      <c r="K1782" s="21" t="s">
        <v>12</v>
      </c>
      <c r="L1782">
        <v>60</v>
      </c>
      <c r="M1782" s="21" t="s">
        <v>49</v>
      </c>
      <c r="N1782" s="21" t="s">
        <v>21</v>
      </c>
      <c r="O1782">
        <v>60</v>
      </c>
      <c r="P1782">
        <v>3600</v>
      </c>
      <c r="Q1782">
        <v>1</v>
      </c>
      <c r="R1782">
        <v>1.904121</v>
      </c>
      <c r="S1782">
        <v>114.247269</v>
      </c>
      <c r="T1782" s="21" t="s">
        <v>315</v>
      </c>
      <c r="U1782">
        <v>31.5106</v>
      </c>
      <c r="V1782">
        <v>3600</v>
      </c>
      <c r="W1782">
        <v>2026</v>
      </c>
    </row>
    <row r="1783" spans="1:23" x14ac:dyDescent="0.25">
      <c r="A1783">
        <v>72036702</v>
      </c>
      <c r="B1783" s="2">
        <v>46053</v>
      </c>
      <c r="C1783" s="21" t="s">
        <v>2555</v>
      </c>
      <c r="D1783" s="21" t="s">
        <v>203</v>
      </c>
      <c r="E1783" s="21" t="s">
        <v>204</v>
      </c>
      <c r="F1783" s="21" t="s">
        <v>3495</v>
      </c>
      <c r="G1783" s="21" t="s">
        <v>3496</v>
      </c>
      <c r="H1783" s="21" t="s">
        <v>206</v>
      </c>
      <c r="I1783" s="21" t="s">
        <v>207</v>
      </c>
      <c r="J1783" s="21" t="s">
        <v>205</v>
      </c>
      <c r="K1783" s="21" t="s">
        <v>178</v>
      </c>
      <c r="L1783">
        <v>1400</v>
      </c>
      <c r="M1783" s="21" t="s">
        <v>49</v>
      </c>
      <c r="N1783" s="21" t="s">
        <v>21</v>
      </c>
      <c r="O1783">
        <v>10.24</v>
      </c>
      <c r="P1783">
        <v>14336</v>
      </c>
      <c r="Q1783">
        <v>1</v>
      </c>
      <c r="R1783">
        <v>0.32496999999999998</v>
      </c>
      <c r="S1783">
        <v>454.95801399999999</v>
      </c>
      <c r="T1783" s="21" t="s">
        <v>315</v>
      </c>
      <c r="U1783">
        <v>31.5106</v>
      </c>
      <c r="V1783">
        <v>14336</v>
      </c>
      <c r="W1783">
        <v>2026</v>
      </c>
    </row>
    <row r="1784" spans="1:23" x14ac:dyDescent="0.25">
      <c r="A1784">
        <v>72036702</v>
      </c>
      <c r="B1784" s="2">
        <v>46053</v>
      </c>
      <c r="C1784" s="21" t="s">
        <v>2555</v>
      </c>
      <c r="D1784" s="21" t="s">
        <v>203</v>
      </c>
      <c r="E1784" s="21" t="s">
        <v>204</v>
      </c>
      <c r="F1784" s="21" t="s">
        <v>3495</v>
      </c>
      <c r="G1784" s="21" t="s">
        <v>3496</v>
      </c>
      <c r="H1784" s="21" t="s">
        <v>407</v>
      </c>
      <c r="I1784" s="21" t="s">
        <v>408</v>
      </c>
      <c r="J1784" s="21" t="s">
        <v>205</v>
      </c>
      <c r="K1784" s="21" t="s">
        <v>178</v>
      </c>
      <c r="L1784">
        <v>2020</v>
      </c>
      <c r="M1784" s="21" t="s">
        <v>49</v>
      </c>
      <c r="N1784" s="21" t="s">
        <v>21</v>
      </c>
      <c r="O1784">
        <v>8.77</v>
      </c>
      <c r="P1784">
        <v>17715.400000000001</v>
      </c>
      <c r="Q1784">
        <v>1</v>
      </c>
      <c r="R1784">
        <v>0.27831899999999998</v>
      </c>
      <c r="S1784">
        <v>562.20446400000003</v>
      </c>
      <c r="T1784" s="21" t="s">
        <v>315</v>
      </c>
      <c r="U1784">
        <v>31.5106</v>
      </c>
      <c r="V1784">
        <v>17715.400000000001</v>
      </c>
      <c r="W1784">
        <v>2026</v>
      </c>
    </row>
    <row r="1785" spans="1:23" x14ac:dyDescent="0.25">
      <c r="A1785">
        <v>72031882</v>
      </c>
      <c r="B1785" s="2">
        <v>46027</v>
      </c>
      <c r="C1785" s="21" t="s">
        <v>2353</v>
      </c>
      <c r="D1785" s="21" t="s">
        <v>2407</v>
      </c>
      <c r="E1785" s="21" t="s">
        <v>2408</v>
      </c>
      <c r="F1785" s="21" t="s">
        <v>2981</v>
      </c>
      <c r="G1785" s="21" t="s">
        <v>2982</v>
      </c>
      <c r="H1785" s="21" t="s">
        <v>2540</v>
      </c>
      <c r="I1785" s="21" t="s">
        <v>2541</v>
      </c>
      <c r="J1785" s="21" t="s">
        <v>807</v>
      </c>
      <c r="K1785" s="21" t="s">
        <v>557</v>
      </c>
      <c r="L1785">
        <v>5001</v>
      </c>
      <c r="M1785" s="21" t="s">
        <v>13</v>
      </c>
      <c r="N1785" s="21" t="s">
        <v>14</v>
      </c>
      <c r="O1785">
        <v>5.81</v>
      </c>
      <c r="P1785">
        <v>29055.81</v>
      </c>
      <c r="Q1785">
        <v>31.591200000000001</v>
      </c>
      <c r="R1785">
        <v>5.8099990000000004</v>
      </c>
      <c r="S1785">
        <v>29055.809845</v>
      </c>
      <c r="T1785" s="21" t="s">
        <v>315</v>
      </c>
      <c r="U1785">
        <v>31.591200000000001</v>
      </c>
      <c r="V1785">
        <v>917907.9</v>
      </c>
      <c r="W1785">
        <v>2026</v>
      </c>
    </row>
    <row r="1786" spans="1:23" x14ac:dyDescent="0.25">
      <c r="A1786">
        <v>72031882</v>
      </c>
      <c r="B1786" s="2">
        <v>46027</v>
      </c>
      <c r="C1786" s="21" t="s">
        <v>2353</v>
      </c>
      <c r="D1786" s="21" t="s">
        <v>2407</v>
      </c>
      <c r="E1786" s="21" t="s">
        <v>2408</v>
      </c>
      <c r="F1786" s="21" t="s">
        <v>2981</v>
      </c>
      <c r="G1786" s="21" t="s">
        <v>2982</v>
      </c>
      <c r="H1786" s="21" t="s">
        <v>2413</v>
      </c>
      <c r="I1786" s="21" t="s">
        <v>2414</v>
      </c>
      <c r="J1786" s="21" t="s">
        <v>807</v>
      </c>
      <c r="K1786" s="21" t="s">
        <v>557</v>
      </c>
      <c r="L1786">
        <v>5001</v>
      </c>
      <c r="M1786" s="21" t="s">
        <v>13</v>
      </c>
      <c r="N1786" s="21" t="s">
        <v>14</v>
      </c>
      <c r="O1786">
        <v>5.84</v>
      </c>
      <c r="P1786">
        <v>29205.84</v>
      </c>
      <c r="Q1786">
        <v>31.591200000000001</v>
      </c>
      <c r="R1786">
        <v>5.84</v>
      </c>
      <c r="S1786">
        <v>29205.839917000001</v>
      </c>
      <c r="T1786" s="21" t="s">
        <v>315</v>
      </c>
      <c r="U1786">
        <v>31.591200000000001</v>
      </c>
      <c r="V1786">
        <v>922647.53</v>
      </c>
      <c r="W1786">
        <v>2026</v>
      </c>
    </row>
    <row r="1787" spans="1:23" x14ac:dyDescent="0.25">
      <c r="A1787">
        <v>72031882</v>
      </c>
      <c r="B1787" s="2">
        <v>46027</v>
      </c>
      <c r="C1787" s="21" t="s">
        <v>2353</v>
      </c>
      <c r="D1787" s="21" t="s">
        <v>2407</v>
      </c>
      <c r="E1787" s="21" t="s">
        <v>2408</v>
      </c>
      <c r="F1787" s="21" t="s">
        <v>2981</v>
      </c>
      <c r="G1787" s="21" t="s">
        <v>2982</v>
      </c>
      <c r="H1787" s="21" t="s">
        <v>2417</v>
      </c>
      <c r="I1787" s="21" t="s">
        <v>2418</v>
      </c>
      <c r="J1787" s="21" t="s">
        <v>807</v>
      </c>
      <c r="K1787" s="21" t="s">
        <v>557</v>
      </c>
      <c r="L1787">
        <v>10001</v>
      </c>
      <c r="M1787" s="21" t="s">
        <v>13</v>
      </c>
      <c r="N1787" s="21" t="s">
        <v>14</v>
      </c>
      <c r="O1787">
        <v>5.79</v>
      </c>
      <c r="P1787">
        <v>57905.79</v>
      </c>
      <c r="Q1787">
        <v>31.591200000000001</v>
      </c>
      <c r="R1787">
        <v>5.79</v>
      </c>
      <c r="S1787">
        <v>57905.789902999997</v>
      </c>
      <c r="T1787" s="21" t="s">
        <v>315</v>
      </c>
      <c r="U1787">
        <v>31.591200000000001</v>
      </c>
      <c r="V1787">
        <v>1829313.39</v>
      </c>
      <c r="W1787">
        <v>2026</v>
      </c>
    </row>
    <row r="1788" spans="1:23" x14ac:dyDescent="0.25">
      <c r="A1788">
        <v>72031882</v>
      </c>
      <c r="B1788" s="2">
        <v>46027</v>
      </c>
      <c r="C1788" s="21" t="s">
        <v>2353</v>
      </c>
      <c r="D1788" s="21" t="s">
        <v>2407</v>
      </c>
      <c r="E1788" s="21" t="s">
        <v>2408</v>
      </c>
      <c r="F1788" s="21" t="s">
        <v>2981</v>
      </c>
      <c r="G1788" s="21" t="s">
        <v>2982</v>
      </c>
      <c r="H1788" s="21" t="s">
        <v>2421</v>
      </c>
      <c r="I1788" s="21" t="s">
        <v>2422</v>
      </c>
      <c r="J1788" s="21" t="s">
        <v>807</v>
      </c>
      <c r="K1788" s="21" t="s">
        <v>557</v>
      </c>
      <c r="L1788">
        <v>5000</v>
      </c>
      <c r="M1788" s="21" t="s">
        <v>13</v>
      </c>
      <c r="N1788" s="21" t="s">
        <v>14</v>
      </c>
      <c r="O1788">
        <v>5.84</v>
      </c>
      <c r="P1788">
        <v>29200</v>
      </c>
      <c r="Q1788">
        <v>31.591200000000001</v>
      </c>
      <c r="R1788">
        <v>5.84</v>
      </c>
      <c r="S1788">
        <v>29200</v>
      </c>
      <c r="T1788" s="21" t="s">
        <v>315</v>
      </c>
      <c r="U1788">
        <v>31.591200000000001</v>
      </c>
      <c r="V1788">
        <v>922463.04</v>
      </c>
      <c r="W1788">
        <v>2026</v>
      </c>
    </row>
    <row r="1789" spans="1:23" x14ac:dyDescent="0.25">
      <c r="A1789">
        <v>72031882</v>
      </c>
      <c r="B1789" s="2">
        <v>46027</v>
      </c>
      <c r="C1789" s="21" t="s">
        <v>2353</v>
      </c>
      <c r="D1789" s="21" t="s">
        <v>2407</v>
      </c>
      <c r="E1789" s="21" t="s">
        <v>2408</v>
      </c>
      <c r="F1789" s="21" t="s">
        <v>2981</v>
      </c>
      <c r="G1789" s="21" t="s">
        <v>2982</v>
      </c>
      <c r="H1789" s="21" t="s">
        <v>2411</v>
      </c>
      <c r="I1789" s="21" t="s">
        <v>2412</v>
      </c>
      <c r="J1789" s="21" t="s">
        <v>807</v>
      </c>
      <c r="K1789" s="21" t="s">
        <v>557</v>
      </c>
      <c r="L1789">
        <v>5001</v>
      </c>
      <c r="M1789" s="21" t="s">
        <v>13</v>
      </c>
      <c r="N1789" s="21" t="s">
        <v>14</v>
      </c>
      <c r="O1789">
        <v>5.82</v>
      </c>
      <c r="P1789">
        <v>29105.82</v>
      </c>
      <c r="Q1789">
        <v>31.591200000000001</v>
      </c>
      <c r="R1789">
        <v>5.8199990000000001</v>
      </c>
      <c r="S1789">
        <v>29105.819974999999</v>
      </c>
      <c r="T1789" s="21" t="s">
        <v>315</v>
      </c>
      <c r="U1789">
        <v>31.591200000000001</v>
      </c>
      <c r="V1789">
        <v>919487.78</v>
      </c>
      <c r="W1789">
        <v>2026</v>
      </c>
    </row>
    <row r="1790" spans="1:23" x14ac:dyDescent="0.25">
      <c r="A1790">
        <v>72031882</v>
      </c>
      <c r="B1790" s="2">
        <v>46027</v>
      </c>
      <c r="C1790" s="21" t="s">
        <v>2353</v>
      </c>
      <c r="D1790" s="21" t="s">
        <v>2407</v>
      </c>
      <c r="E1790" s="21" t="s">
        <v>2408</v>
      </c>
      <c r="F1790" s="21" t="s">
        <v>2981</v>
      </c>
      <c r="G1790" s="21" t="s">
        <v>2982</v>
      </c>
      <c r="H1790" s="21" t="s">
        <v>2455</v>
      </c>
      <c r="I1790" s="21" t="s">
        <v>2456</v>
      </c>
      <c r="J1790" s="21" t="s">
        <v>807</v>
      </c>
      <c r="K1790" s="21" t="s">
        <v>557</v>
      </c>
      <c r="L1790">
        <v>5000</v>
      </c>
      <c r="M1790" s="21" t="s">
        <v>13</v>
      </c>
      <c r="N1790" s="21" t="s">
        <v>14</v>
      </c>
      <c r="O1790">
        <v>5.89</v>
      </c>
      <c r="P1790">
        <v>29450</v>
      </c>
      <c r="Q1790">
        <v>31.591200000000001</v>
      </c>
      <c r="R1790">
        <v>5.89</v>
      </c>
      <c r="S1790">
        <v>29450</v>
      </c>
      <c r="T1790" s="21" t="s">
        <v>315</v>
      </c>
      <c r="U1790">
        <v>31.591200000000001</v>
      </c>
      <c r="V1790">
        <v>930360.84</v>
      </c>
      <c r="W1790">
        <v>2026</v>
      </c>
    </row>
    <row r="1791" spans="1:23" x14ac:dyDescent="0.25">
      <c r="A1791">
        <v>72031882</v>
      </c>
      <c r="B1791" s="2">
        <v>46027</v>
      </c>
      <c r="C1791" s="21" t="s">
        <v>2353</v>
      </c>
      <c r="D1791" s="21" t="s">
        <v>2407</v>
      </c>
      <c r="E1791" s="21" t="s">
        <v>2408</v>
      </c>
      <c r="F1791" s="21" t="s">
        <v>2981</v>
      </c>
      <c r="G1791" s="21" t="s">
        <v>2982</v>
      </c>
      <c r="H1791" s="21" t="s">
        <v>2538</v>
      </c>
      <c r="I1791" s="21" t="s">
        <v>2539</v>
      </c>
      <c r="J1791" s="21" t="s">
        <v>807</v>
      </c>
      <c r="K1791" s="21" t="s">
        <v>557</v>
      </c>
      <c r="L1791">
        <v>5000</v>
      </c>
      <c r="M1791" s="21" t="s">
        <v>13</v>
      </c>
      <c r="N1791" s="21" t="s">
        <v>14</v>
      </c>
      <c r="O1791">
        <v>6.33</v>
      </c>
      <c r="P1791">
        <v>31650</v>
      </c>
      <c r="Q1791">
        <v>31.591200000000001</v>
      </c>
      <c r="R1791">
        <v>6.33</v>
      </c>
      <c r="S1791">
        <v>31650</v>
      </c>
      <c r="T1791" s="21" t="s">
        <v>315</v>
      </c>
      <c r="U1791">
        <v>31.591200000000001</v>
      </c>
      <c r="V1791">
        <v>999861.48</v>
      </c>
      <c r="W1791">
        <v>2026</v>
      </c>
    </row>
    <row r="1792" spans="1:23" x14ac:dyDescent="0.25">
      <c r="A1792">
        <v>72031885</v>
      </c>
      <c r="B1792" s="2">
        <v>46027</v>
      </c>
      <c r="C1792" s="21" t="s">
        <v>2353</v>
      </c>
      <c r="D1792" s="21" t="s">
        <v>726</v>
      </c>
      <c r="E1792" s="21" t="s">
        <v>727</v>
      </c>
      <c r="F1792" s="21" t="s">
        <v>2983</v>
      </c>
      <c r="G1792" s="21" t="s">
        <v>2984</v>
      </c>
      <c r="H1792" s="21" t="s">
        <v>1787</v>
      </c>
      <c r="I1792" s="21" t="s">
        <v>1788</v>
      </c>
      <c r="J1792" s="21" t="s">
        <v>307</v>
      </c>
      <c r="K1792" s="21" t="s">
        <v>32</v>
      </c>
      <c r="L1792">
        <v>2</v>
      </c>
      <c r="M1792" s="21" t="s">
        <v>13</v>
      </c>
      <c r="N1792" s="21" t="s">
        <v>14</v>
      </c>
      <c r="O1792">
        <v>0</v>
      </c>
      <c r="P1792">
        <v>0</v>
      </c>
      <c r="Q1792">
        <v>31.591200000000001</v>
      </c>
      <c r="R1792">
        <v>0</v>
      </c>
      <c r="S1792">
        <v>0</v>
      </c>
      <c r="T1792" s="21" t="s">
        <v>315</v>
      </c>
      <c r="U1792">
        <v>31.591200000000001</v>
      </c>
      <c r="V1792">
        <v>0</v>
      </c>
      <c r="W1792">
        <v>2026</v>
      </c>
    </row>
    <row r="1793" spans="1:23" x14ac:dyDescent="0.25">
      <c r="A1793">
        <v>72031885</v>
      </c>
      <c r="B1793" s="2">
        <v>46027</v>
      </c>
      <c r="C1793" s="21" t="s">
        <v>2353</v>
      </c>
      <c r="D1793" s="21" t="s">
        <v>726</v>
      </c>
      <c r="E1793" s="21" t="s">
        <v>727</v>
      </c>
      <c r="F1793" s="21" t="s">
        <v>2983</v>
      </c>
      <c r="G1793" s="21" t="s">
        <v>2984</v>
      </c>
      <c r="H1793" s="21" t="s">
        <v>1787</v>
      </c>
      <c r="I1793" s="21" t="s">
        <v>1788</v>
      </c>
      <c r="J1793" s="21" t="s">
        <v>307</v>
      </c>
      <c r="K1793" s="21" t="s">
        <v>32</v>
      </c>
      <c r="L1793">
        <v>2100</v>
      </c>
      <c r="M1793" s="21" t="s">
        <v>13</v>
      </c>
      <c r="N1793" s="21" t="s">
        <v>14</v>
      </c>
      <c r="O1793">
        <v>0</v>
      </c>
      <c r="P1793">
        <v>0</v>
      </c>
      <c r="Q1793">
        <v>31.591200000000001</v>
      </c>
      <c r="R1793">
        <v>0</v>
      </c>
      <c r="S1793">
        <v>0</v>
      </c>
      <c r="T1793" s="21" t="s">
        <v>315</v>
      </c>
      <c r="U1793">
        <v>31.591200000000001</v>
      </c>
      <c r="V1793">
        <v>0</v>
      </c>
      <c r="W1793">
        <v>2026</v>
      </c>
    </row>
    <row r="1794" spans="1:23" x14ac:dyDescent="0.25">
      <c r="A1794">
        <v>72031885</v>
      </c>
      <c r="B1794" s="2">
        <v>46027</v>
      </c>
      <c r="C1794" s="21" t="s">
        <v>2353</v>
      </c>
      <c r="D1794" s="21" t="s">
        <v>726</v>
      </c>
      <c r="E1794" s="21" t="s">
        <v>727</v>
      </c>
      <c r="F1794" s="21" t="s">
        <v>2983</v>
      </c>
      <c r="G1794" s="21" t="s">
        <v>2984</v>
      </c>
      <c r="H1794" s="21" t="s">
        <v>834</v>
      </c>
      <c r="I1794" s="21" t="s">
        <v>1065</v>
      </c>
      <c r="J1794" s="21" t="s">
        <v>307</v>
      </c>
      <c r="K1794" s="21" t="s">
        <v>32</v>
      </c>
      <c r="L1794">
        <v>14</v>
      </c>
      <c r="M1794" s="21" t="s">
        <v>13</v>
      </c>
      <c r="N1794" s="21" t="s">
        <v>14</v>
      </c>
      <c r="O1794">
        <v>0</v>
      </c>
      <c r="P1794">
        <v>0</v>
      </c>
      <c r="Q1794">
        <v>31.591200000000001</v>
      </c>
      <c r="R1794">
        <v>0</v>
      </c>
      <c r="S1794">
        <v>0</v>
      </c>
      <c r="T1794" s="21" t="s">
        <v>315</v>
      </c>
      <c r="U1794">
        <v>31.591200000000001</v>
      </c>
      <c r="V1794">
        <v>0</v>
      </c>
      <c r="W1794">
        <v>2026</v>
      </c>
    </row>
    <row r="1795" spans="1:23" x14ac:dyDescent="0.25">
      <c r="A1795">
        <v>72031885</v>
      </c>
      <c r="B1795" s="2">
        <v>46027</v>
      </c>
      <c r="C1795" s="21" t="s">
        <v>2353</v>
      </c>
      <c r="D1795" s="21" t="s">
        <v>726</v>
      </c>
      <c r="E1795" s="21" t="s">
        <v>727</v>
      </c>
      <c r="F1795" s="21" t="s">
        <v>2983</v>
      </c>
      <c r="G1795" s="21" t="s">
        <v>2984</v>
      </c>
      <c r="H1795" s="21" t="s">
        <v>834</v>
      </c>
      <c r="I1795" s="21" t="s">
        <v>1065</v>
      </c>
      <c r="J1795" s="21" t="s">
        <v>307</v>
      </c>
      <c r="K1795" s="21" t="s">
        <v>32</v>
      </c>
      <c r="L1795">
        <v>9450</v>
      </c>
      <c r="M1795" s="21" t="s">
        <v>13</v>
      </c>
      <c r="N1795" s="21" t="s">
        <v>14</v>
      </c>
      <c r="O1795">
        <v>0</v>
      </c>
      <c r="P1795">
        <v>0</v>
      </c>
      <c r="Q1795">
        <v>31.591200000000001</v>
      </c>
      <c r="R1795">
        <v>0</v>
      </c>
      <c r="S1795">
        <v>0</v>
      </c>
      <c r="T1795" s="21" t="s">
        <v>315</v>
      </c>
      <c r="U1795">
        <v>31.591200000000001</v>
      </c>
      <c r="V1795">
        <v>0</v>
      </c>
      <c r="W1795">
        <v>2026</v>
      </c>
    </row>
    <row r="1796" spans="1:23" x14ac:dyDescent="0.25">
      <c r="A1796">
        <v>72032741</v>
      </c>
      <c r="B1796" s="2">
        <v>46027</v>
      </c>
      <c r="C1796" s="21" t="s">
        <v>2394</v>
      </c>
      <c r="D1796" s="21" t="s">
        <v>68</v>
      </c>
      <c r="E1796" s="21" t="s">
        <v>69</v>
      </c>
      <c r="F1796" s="21" t="s">
        <v>2985</v>
      </c>
      <c r="G1796" s="21" t="s">
        <v>2986</v>
      </c>
      <c r="H1796" s="21" t="s">
        <v>2987</v>
      </c>
      <c r="I1796" s="21" t="s">
        <v>2988</v>
      </c>
      <c r="J1796" s="21" t="s">
        <v>2341</v>
      </c>
      <c r="K1796" s="21" t="s">
        <v>32</v>
      </c>
      <c r="L1796">
        <v>500</v>
      </c>
      <c r="M1796" s="21" t="s">
        <v>13</v>
      </c>
      <c r="N1796" s="21" t="s">
        <v>14</v>
      </c>
      <c r="O1796">
        <v>1.5905</v>
      </c>
      <c r="P1796">
        <v>795.25</v>
      </c>
      <c r="Q1796">
        <v>31.591200000000001</v>
      </c>
      <c r="R1796">
        <v>1.5904990000000001</v>
      </c>
      <c r="S1796">
        <v>795.24994300000003</v>
      </c>
      <c r="T1796" s="21" t="s">
        <v>315</v>
      </c>
      <c r="U1796">
        <v>31.591200000000001</v>
      </c>
      <c r="V1796">
        <v>25122.9</v>
      </c>
      <c r="W1796">
        <v>2026</v>
      </c>
    </row>
    <row r="1797" spans="1:23" x14ac:dyDescent="0.25">
      <c r="A1797">
        <v>72032741</v>
      </c>
      <c r="B1797" s="2">
        <v>46027</v>
      </c>
      <c r="C1797" s="21" t="s">
        <v>2394</v>
      </c>
      <c r="D1797" s="21" t="s">
        <v>68</v>
      </c>
      <c r="E1797" s="21" t="s">
        <v>69</v>
      </c>
      <c r="F1797" s="21" t="s">
        <v>2985</v>
      </c>
      <c r="G1797" s="21" t="s">
        <v>2986</v>
      </c>
      <c r="H1797" s="21" t="s">
        <v>2989</v>
      </c>
      <c r="I1797" s="21" t="s">
        <v>2990</v>
      </c>
      <c r="J1797" s="21" t="s">
        <v>2341</v>
      </c>
      <c r="K1797" s="21" t="s">
        <v>32</v>
      </c>
      <c r="L1797">
        <v>500</v>
      </c>
      <c r="M1797" s="21" t="s">
        <v>13</v>
      </c>
      <c r="N1797" s="21" t="s">
        <v>14</v>
      </c>
      <c r="O1797">
        <v>1.5905</v>
      </c>
      <c r="P1797">
        <v>795.25</v>
      </c>
      <c r="Q1797">
        <v>31.591200000000001</v>
      </c>
      <c r="R1797">
        <v>1.5904990000000001</v>
      </c>
      <c r="S1797">
        <v>795.24994300000003</v>
      </c>
      <c r="T1797" s="21" t="s">
        <v>315</v>
      </c>
      <c r="U1797">
        <v>31.591200000000001</v>
      </c>
      <c r="V1797">
        <v>25122.9</v>
      </c>
      <c r="W1797">
        <v>2026</v>
      </c>
    </row>
    <row r="1798" spans="1:23" x14ac:dyDescent="0.25">
      <c r="A1798">
        <v>72032742</v>
      </c>
      <c r="B1798" s="2">
        <v>46027</v>
      </c>
      <c r="C1798" s="21" t="s">
        <v>2394</v>
      </c>
      <c r="D1798" s="21" t="s">
        <v>68</v>
      </c>
      <c r="E1798" s="21" t="s">
        <v>69</v>
      </c>
      <c r="F1798" s="21" t="s">
        <v>2985</v>
      </c>
      <c r="G1798" s="21" t="s">
        <v>2986</v>
      </c>
      <c r="H1798" s="21" t="s">
        <v>2367</v>
      </c>
      <c r="I1798" s="21" t="s">
        <v>2368</v>
      </c>
      <c r="J1798" s="21" t="s">
        <v>2341</v>
      </c>
      <c r="K1798" s="21" t="s">
        <v>32</v>
      </c>
      <c r="L1798">
        <v>503</v>
      </c>
      <c r="M1798" s="21" t="s">
        <v>13</v>
      </c>
      <c r="N1798" s="21" t="s">
        <v>14</v>
      </c>
      <c r="O1798">
        <v>1.3761000000000001</v>
      </c>
      <c r="P1798">
        <v>692.18</v>
      </c>
      <c r="Q1798">
        <v>31.591200000000001</v>
      </c>
      <c r="R1798">
        <v>1.376099</v>
      </c>
      <c r="S1798">
        <v>692.18010000000004</v>
      </c>
      <c r="T1798" s="21" t="s">
        <v>315</v>
      </c>
      <c r="U1798">
        <v>31.591200000000001</v>
      </c>
      <c r="V1798">
        <v>21866.799999999999</v>
      </c>
      <c r="W1798">
        <v>2026</v>
      </c>
    </row>
    <row r="1799" spans="1:23" x14ac:dyDescent="0.25">
      <c r="A1799">
        <v>72034060</v>
      </c>
      <c r="B1799" s="2">
        <v>46027</v>
      </c>
      <c r="C1799" s="21" t="s">
        <v>2442</v>
      </c>
      <c r="D1799" s="21" t="s">
        <v>68</v>
      </c>
      <c r="E1799" s="21" t="s">
        <v>69</v>
      </c>
      <c r="F1799" s="21" t="s">
        <v>2985</v>
      </c>
      <c r="G1799" s="21" t="s">
        <v>2986</v>
      </c>
      <c r="H1799" s="21" t="s">
        <v>2991</v>
      </c>
      <c r="I1799" s="21" t="s">
        <v>2992</v>
      </c>
      <c r="J1799" s="21" t="s">
        <v>2341</v>
      </c>
      <c r="K1799" s="21" t="s">
        <v>32</v>
      </c>
      <c r="L1799">
        <v>930</v>
      </c>
      <c r="M1799" s="21" t="s">
        <v>13</v>
      </c>
      <c r="N1799" s="21" t="s">
        <v>14</v>
      </c>
      <c r="O1799">
        <v>1.5905</v>
      </c>
      <c r="P1799">
        <v>1479.165</v>
      </c>
      <c r="Q1799">
        <v>31.591200000000001</v>
      </c>
      <c r="R1799">
        <v>1.5904990000000001</v>
      </c>
      <c r="S1799">
        <v>1479.1650830000001</v>
      </c>
      <c r="T1799" s="21" t="s">
        <v>315</v>
      </c>
      <c r="U1799">
        <v>31.591200000000001</v>
      </c>
      <c r="V1799">
        <v>46728.6</v>
      </c>
      <c r="W1799">
        <v>2026</v>
      </c>
    </row>
    <row r="1800" spans="1:23" x14ac:dyDescent="0.25">
      <c r="A1800">
        <v>72034060</v>
      </c>
      <c r="B1800" s="2">
        <v>46027</v>
      </c>
      <c r="C1800" s="21" t="s">
        <v>2442</v>
      </c>
      <c r="D1800" s="21" t="s">
        <v>68</v>
      </c>
      <c r="E1800" s="21" t="s">
        <v>69</v>
      </c>
      <c r="F1800" s="21" t="s">
        <v>2985</v>
      </c>
      <c r="G1800" s="21" t="s">
        <v>2986</v>
      </c>
      <c r="H1800" s="21" t="s">
        <v>2987</v>
      </c>
      <c r="I1800" s="21" t="s">
        <v>2988</v>
      </c>
      <c r="J1800" s="21" t="s">
        <v>2341</v>
      </c>
      <c r="K1800" s="21" t="s">
        <v>32</v>
      </c>
      <c r="L1800">
        <v>444</v>
      </c>
      <c r="M1800" s="21" t="s">
        <v>13</v>
      </c>
      <c r="N1800" s="21" t="s">
        <v>14</v>
      </c>
      <c r="O1800">
        <v>1.5905</v>
      </c>
      <c r="P1800">
        <v>706.18200000000002</v>
      </c>
      <c r="Q1800">
        <v>31.591200000000001</v>
      </c>
      <c r="R1800">
        <v>1.5904990000000001</v>
      </c>
      <c r="S1800">
        <v>706.18210099999999</v>
      </c>
      <c r="T1800" s="21" t="s">
        <v>315</v>
      </c>
      <c r="U1800">
        <v>31.591200000000001</v>
      </c>
      <c r="V1800">
        <v>22309.14</v>
      </c>
      <c r="W1800">
        <v>2026</v>
      </c>
    </row>
    <row r="1801" spans="1:23" x14ac:dyDescent="0.25">
      <c r="A1801">
        <v>72034060</v>
      </c>
      <c r="B1801" s="2">
        <v>46027</v>
      </c>
      <c r="C1801" s="21" t="s">
        <v>2442</v>
      </c>
      <c r="D1801" s="21" t="s">
        <v>68</v>
      </c>
      <c r="E1801" s="21" t="s">
        <v>69</v>
      </c>
      <c r="F1801" s="21" t="s">
        <v>2985</v>
      </c>
      <c r="G1801" s="21" t="s">
        <v>2986</v>
      </c>
      <c r="H1801" s="21" t="s">
        <v>2989</v>
      </c>
      <c r="I1801" s="21" t="s">
        <v>2990</v>
      </c>
      <c r="J1801" s="21" t="s">
        <v>2341</v>
      </c>
      <c r="K1801" s="21" t="s">
        <v>32</v>
      </c>
      <c r="L1801">
        <v>425</v>
      </c>
      <c r="M1801" s="21" t="s">
        <v>13</v>
      </c>
      <c r="N1801" s="21" t="s">
        <v>14</v>
      </c>
      <c r="O1801">
        <v>1.5905</v>
      </c>
      <c r="P1801">
        <v>675.96299999999997</v>
      </c>
      <c r="Q1801">
        <v>31.591200000000001</v>
      </c>
      <c r="R1801">
        <v>1.5904990000000001</v>
      </c>
      <c r="S1801">
        <v>675.96292600000004</v>
      </c>
      <c r="T1801" s="21" t="s">
        <v>315</v>
      </c>
      <c r="U1801">
        <v>31.591200000000001</v>
      </c>
      <c r="V1801">
        <v>21354.48</v>
      </c>
      <c r="W1801">
        <v>2026</v>
      </c>
    </row>
    <row r="1802" spans="1:23" x14ac:dyDescent="0.25">
      <c r="A1802">
        <v>72032741</v>
      </c>
      <c r="B1802" s="2">
        <v>46028</v>
      </c>
      <c r="C1802" s="21" t="s">
        <v>2394</v>
      </c>
      <c r="D1802" s="21" t="s">
        <v>68</v>
      </c>
      <c r="E1802" s="21" t="s">
        <v>69</v>
      </c>
      <c r="F1802" s="21" t="s">
        <v>2993</v>
      </c>
      <c r="G1802" s="21" t="s">
        <v>2994</v>
      </c>
      <c r="H1802" s="21" t="s">
        <v>2991</v>
      </c>
      <c r="I1802" s="21" t="s">
        <v>2992</v>
      </c>
      <c r="J1802" s="21" t="s">
        <v>2341</v>
      </c>
      <c r="K1802" s="21" t="s">
        <v>32</v>
      </c>
      <c r="L1802">
        <v>952</v>
      </c>
      <c r="M1802" s="21" t="s">
        <v>13</v>
      </c>
      <c r="N1802" s="21" t="s">
        <v>14</v>
      </c>
      <c r="O1802">
        <v>1.5905</v>
      </c>
      <c r="P1802">
        <v>1514.16</v>
      </c>
      <c r="Q1802">
        <v>31.425799999999999</v>
      </c>
      <c r="R1802">
        <v>1.5904990000000001</v>
      </c>
      <c r="S1802">
        <v>1514.1600209999999</v>
      </c>
      <c r="T1802" s="21" t="s">
        <v>315</v>
      </c>
      <c r="U1802">
        <v>31.425799999999999</v>
      </c>
      <c r="V1802">
        <v>47583.69</v>
      </c>
      <c r="W1802">
        <v>2026</v>
      </c>
    </row>
    <row r="1803" spans="1:23" x14ac:dyDescent="0.25">
      <c r="A1803">
        <v>72033192</v>
      </c>
      <c r="B1803" s="2">
        <v>46028</v>
      </c>
      <c r="C1803" s="21" t="s">
        <v>2406</v>
      </c>
      <c r="D1803" s="21" t="s">
        <v>1296</v>
      </c>
      <c r="E1803" s="21" t="s">
        <v>1297</v>
      </c>
      <c r="F1803" s="21" t="s">
        <v>2995</v>
      </c>
      <c r="G1803" s="21" t="s">
        <v>2996</v>
      </c>
      <c r="H1803" s="21" t="s">
        <v>1308</v>
      </c>
      <c r="I1803" s="21" t="s">
        <v>1309</v>
      </c>
      <c r="J1803" s="21" t="s">
        <v>1298</v>
      </c>
      <c r="K1803" s="21" t="s">
        <v>178</v>
      </c>
      <c r="L1803">
        <v>1896</v>
      </c>
      <c r="M1803" s="21" t="s">
        <v>13</v>
      </c>
      <c r="N1803" s="21" t="s">
        <v>14</v>
      </c>
      <c r="O1803">
        <v>0.64</v>
      </c>
      <c r="P1803">
        <v>1213.44</v>
      </c>
      <c r="Q1803">
        <v>31.425799999999999</v>
      </c>
      <c r="R1803">
        <v>0.63999899999999998</v>
      </c>
      <c r="S1803">
        <v>1213.439912</v>
      </c>
      <c r="T1803" s="21" t="s">
        <v>315</v>
      </c>
      <c r="U1803">
        <v>31.425799999999999</v>
      </c>
      <c r="V1803">
        <v>38133.32</v>
      </c>
      <c r="W1803">
        <v>2026</v>
      </c>
    </row>
    <row r="1804" spans="1:23" x14ac:dyDescent="0.25">
      <c r="A1804">
        <v>72033192</v>
      </c>
      <c r="B1804" s="2">
        <v>46028</v>
      </c>
      <c r="C1804" s="21" t="s">
        <v>2406</v>
      </c>
      <c r="D1804" s="21" t="s">
        <v>1296</v>
      </c>
      <c r="E1804" s="21" t="s">
        <v>1297</v>
      </c>
      <c r="F1804" s="21" t="s">
        <v>2995</v>
      </c>
      <c r="G1804" s="21" t="s">
        <v>2996</v>
      </c>
      <c r="H1804" s="21" t="s">
        <v>1779</v>
      </c>
      <c r="I1804" s="21" t="s">
        <v>1780</v>
      </c>
      <c r="J1804" s="21" t="s">
        <v>1301</v>
      </c>
      <c r="K1804" s="21" t="s">
        <v>178</v>
      </c>
      <c r="L1804">
        <v>2760</v>
      </c>
      <c r="M1804" s="21" t="s">
        <v>13</v>
      </c>
      <c r="N1804" s="21" t="s">
        <v>14</v>
      </c>
      <c r="O1804">
        <v>0.65</v>
      </c>
      <c r="P1804">
        <v>1794</v>
      </c>
      <c r="Q1804">
        <v>31.425799999999999</v>
      </c>
      <c r="R1804">
        <v>0.65</v>
      </c>
      <c r="S1804">
        <v>1794.0001520000001</v>
      </c>
      <c r="T1804" s="21" t="s">
        <v>315</v>
      </c>
      <c r="U1804">
        <v>31.425799999999999</v>
      </c>
      <c r="V1804">
        <v>56377.89</v>
      </c>
      <c r="W1804">
        <v>2026</v>
      </c>
    </row>
    <row r="1805" spans="1:23" x14ac:dyDescent="0.25">
      <c r="A1805">
        <v>72033192</v>
      </c>
      <c r="B1805" s="2">
        <v>46028</v>
      </c>
      <c r="C1805" s="21" t="s">
        <v>2406</v>
      </c>
      <c r="D1805" s="21" t="s">
        <v>1296</v>
      </c>
      <c r="E1805" s="21" t="s">
        <v>1297</v>
      </c>
      <c r="F1805" s="21" t="s">
        <v>2995</v>
      </c>
      <c r="G1805" s="21" t="s">
        <v>2996</v>
      </c>
      <c r="H1805" s="21" t="s">
        <v>2339</v>
      </c>
      <c r="I1805" s="21" t="s">
        <v>2340</v>
      </c>
      <c r="J1805" s="21" t="s">
        <v>1298</v>
      </c>
      <c r="K1805" s="21" t="s">
        <v>178</v>
      </c>
      <c r="L1805">
        <v>2694</v>
      </c>
      <c r="M1805" s="21" t="s">
        <v>13</v>
      </c>
      <c r="N1805" s="21" t="s">
        <v>14</v>
      </c>
      <c r="O1805">
        <v>0.64</v>
      </c>
      <c r="P1805">
        <v>1724.16</v>
      </c>
      <c r="Q1805">
        <v>31.425799999999999</v>
      </c>
      <c r="R1805">
        <v>0.63999899999999998</v>
      </c>
      <c r="S1805">
        <v>1724.160085</v>
      </c>
      <c r="T1805" s="21" t="s">
        <v>315</v>
      </c>
      <c r="U1805">
        <v>31.425799999999999</v>
      </c>
      <c r="V1805">
        <v>54183.11</v>
      </c>
      <c r="W1805">
        <v>2026</v>
      </c>
    </row>
    <row r="1806" spans="1:23" x14ac:dyDescent="0.25">
      <c r="A1806">
        <v>72033192</v>
      </c>
      <c r="B1806" s="2">
        <v>46028</v>
      </c>
      <c r="C1806" s="21" t="s">
        <v>2406</v>
      </c>
      <c r="D1806" s="21" t="s">
        <v>1296</v>
      </c>
      <c r="E1806" s="21" t="s">
        <v>1297</v>
      </c>
      <c r="F1806" s="21" t="s">
        <v>2995</v>
      </c>
      <c r="G1806" s="21" t="s">
        <v>2996</v>
      </c>
      <c r="H1806" s="21" t="s">
        <v>2020</v>
      </c>
      <c r="I1806" s="21" t="s">
        <v>2021</v>
      </c>
      <c r="J1806" s="21" t="s">
        <v>1298</v>
      </c>
      <c r="K1806" s="21" t="s">
        <v>178</v>
      </c>
      <c r="L1806">
        <v>6856</v>
      </c>
      <c r="M1806" s="21" t="s">
        <v>13</v>
      </c>
      <c r="N1806" s="21" t="s">
        <v>14</v>
      </c>
      <c r="O1806">
        <v>0.64</v>
      </c>
      <c r="P1806">
        <v>4387.84</v>
      </c>
      <c r="Q1806">
        <v>31.425799999999999</v>
      </c>
      <c r="R1806">
        <v>0.63999899999999998</v>
      </c>
      <c r="S1806">
        <v>4387.839927</v>
      </c>
      <c r="T1806" s="21" t="s">
        <v>315</v>
      </c>
      <c r="U1806">
        <v>31.425799999999999</v>
      </c>
      <c r="V1806">
        <v>137891.38</v>
      </c>
      <c r="W1806">
        <v>2026</v>
      </c>
    </row>
    <row r="1807" spans="1:23" x14ac:dyDescent="0.25">
      <c r="A1807">
        <v>72033192</v>
      </c>
      <c r="B1807" s="2">
        <v>46028</v>
      </c>
      <c r="C1807" s="21" t="s">
        <v>2406</v>
      </c>
      <c r="D1807" s="21" t="s">
        <v>1296</v>
      </c>
      <c r="E1807" s="21" t="s">
        <v>1297</v>
      </c>
      <c r="F1807" s="21" t="s">
        <v>2995</v>
      </c>
      <c r="G1807" s="21" t="s">
        <v>2996</v>
      </c>
      <c r="H1807" s="21" t="s">
        <v>1304</v>
      </c>
      <c r="I1807" s="21" t="s">
        <v>1305</v>
      </c>
      <c r="J1807" s="21" t="s">
        <v>1301</v>
      </c>
      <c r="K1807" s="21" t="s">
        <v>178</v>
      </c>
      <c r="L1807">
        <v>2660</v>
      </c>
      <c r="M1807" s="21" t="s">
        <v>13</v>
      </c>
      <c r="N1807" s="21" t="s">
        <v>14</v>
      </c>
      <c r="O1807">
        <v>0.65</v>
      </c>
      <c r="P1807">
        <v>1729</v>
      </c>
      <c r="Q1807">
        <v>31.425799999999999</v>
      </c>
      <c r="R1807">
        <v>0.65</v>
      </c>
      <c r="S1807">
        <v>1729.000057</v>
      </c>
      <c r="T1807" s="21" t="s">
        <v>315</v>
      </c>
      <c r="U1807">
        <v>31.425799999999999</v>
      </c>
      <c r="V1807">
        <v>54335.21</v>
      </c>
      <c r="W1807">
        <v>2026</v>
      </c>
    </row>
    <row r="1808" spans="1:23" x14ac:dyDescent="0.25">
      <c r="A1808">
        <v>72033192</v>
      </c>
      <c r="B1808" s="2">
        <v>46028</v>
      </c>
      <c r="C1808" s="21" t="s">
        <v>2406</v>
      </c>
      <c r="D1808" s="21" t="s">
        <v>1296</v>
      </c>
      <c r="E1808" s="21" t="s">
        <v>1297</v>
      </c>
      <c r="F1808" s="21" t="s">
        <v>2995</v>
      </c>
      <c r="G1808" s="21" t="s">
        <v>2996</v>
      </c>
      <c r="H1808" s="21" t="s">
        <v>1315</v>
      </c>
      <c r="I1808" s="21" t="s">
        <v>1316</v>
      </c>
      <c r="J1808" s="21" t="s">
        <v>1301</v>
      </c>
      <c r="K1808" s="21" t="s">
        <v>178</v>
      </c>
      <c r="L1808">
        <v>2802</v>
      </c>
      <c r="M1808" s="21" t="s">
        <v>13</v>
      </c>
      <c r="N1808" s="21" t="s">
        <v>14</v>
      </c>
      <c r="O1808">
        <v>0.65</v>
      </c>
      <c r="P1808">
        <v>1821.3</v>
      </c>
      <c r="Q1808">
        <v>31.425799999999999</v>
      </c>
      <c r="R1808">
        <v>0.65</v>
      </c>
      <c r="S1808">
        <v>1821.3000139999999</v>
      </c>
      <c r="T1808" s="21" t="s">
        <v>315</v>
      </c>
      <c r="U1808">
        <v>31.425799999999999</v>
      </c>
      <c r="V1808">
        <v>57235.81</v>
      </c>
      <c r="W1808">
        <v>2026</v>
      </c>
    </row>
    <row r="1809" spans="1:23" x14ac:dyDescent="0.25">
      <c r="A1809">
        <v>72033192</v>
      </c>
      <c r="B1809" s="2">
        <v>46028</v>
      </c>
      <c r="C1809" s="21" t="s">
        <v>2406</v>
      </c>
      <c r="D1809" s="21" t="s">
        <v>1296</v>
      </c>
      <c r="E1809" s="21" t="s">
        <v>1297</v>
      </c>
      <c r="F1809" s="21" t="s">
        <v>2995</v>
      </c>
      <c r="G1809" s="21" t="s">
        <v>2996</v>
      </c>
      <c r="H1809" s="21" t="s">
        <v>1311</v>
      </c>
      <c r="I1809" s="21" t="s">
        <v>1312</v>
      </c>
      <c r="J1809" s="21" t="s">
        <v>1301</v>
      </c>
      <c r="K1809" s="21" t="s">
        <v>178</v>
      </c>
      <c r="L1809">
        <v>6880</v>
      </c>
      <c r="M1809" s="21" t="s">
        <v>13</v>
      </c>
      <c r="N1809" s="21" t="s">
        <v>14</v>
      </c>
      <c r="O1809">
        <v>0.65</v>
      </c>
      <c r="P1809">
        <v>4472</v>
      </c>
      <c r="Q1809">
        <v>31.425799999999999</v>
      </c>
      <c r="R1809">
        <v>0.65</v>
      </c>
      <c r="S1809">
        <v>4472.0000760000003</v>
      </c>
      <c r="T1809" s="21" t="s">
        <v>315</v>
      </c>
      <c r="U1809">
        <v>31.425799999999999</v>
      </c>
      <c r="V1809">
        <v>140536.18</v>
      </c>
      <c r="W1809">
        <v>2026</v>
      </c>
    </row>
    <row r="1810" spans="1:23" x14ac:dyDescent="0.25">
      <c r="A1810">
        <v>72033192</v>
      </c>
      <c r="B1810" s="2">
        <v>46028</v>
      </c>
      <c r="C1810" s="21" t="s">
        <v>2406</v>
      </c>
      <c r="D1810" s="21" t="s">
        <v>1296</v>
      </c>
      <c r="E1810" s="21" t="s">
        <v>1297</v>
      </c>
      <c r="F1810" s="21" t="s">
        <v>2995</v>
      </c>
      <c r="G1810" s="21" t="s">
        <v>2996</v>
      </c>
      <c r="H1810" s="21" t="s">
        <v>1317</v>
      </c>
      <c r="I1810" s="21" t="s">
        <v>1318</v>
      </c>
      <c r="J1810" s="21" t="s">
        <v>1301</v>
      </c>
      <c r="K1810" s="21" t="s">
        <v>178</v>
      </c>
      <c r="L1810">
        <v>2654</v>
      </c>
      <c r="M1810" s="21" t="s">
        <v>13</v>
      </c>
      <c r="N1810" s="21" t="s">
        <v>14</v>
      </c>
      <c r="O1810">
        <v>0.65</v>
      </c>
      <c r="P1810">
        <v>1725.1</v>
      </c>
      <c r="Q1810">
        <v>31.425799999999999</v>
      </c>
      <c r="R1810">
        <v>0.65</v>
      </c>
      <c r="S1810">
        <v>1725.1000770000001</v>
      </c>
      <c r="T1810" s="21" t="s">
        <v>315</v>
      </c>
      <c r="U1810">
        <v>31.425799999999999</v>
      </c>
      <c r="V1810">
        <v>54212.65</v>
      </c>
      <c r="W1810">
        <v>2026</v>
      </c>
    </row>
    <row r="1811" spans="1:23" x14ac:dyDescent="0.25">
      <c r="A1811">
        <v>72033192</v>
      </c>
      <c r="B1811" s="2">
        <v>46028</v>
      </c>
      <c r="C1811" s="21" t="s">
        <v>2406</v>
      </c>
      <c r="D1811" s="21" t="s">
        <v>1296</v>
      </c>
      <c r="E1811" s="21" t="s">
        <v>1297</v>
      </c>
      <c r="F1811" s="21" t="s">
        <v>2995</v>
      </c>
      <c r="G1811" s="21" t="s">
        <v>2996</v>
      </c>
      <c r="H1811" s="21" t="s">
        <v>1785</v>
      </c>
      <c r="I1811" s="21" t="s">
        <v>1786</v>
      </c>
      <c r="J1811" s="21" t="s">
        <v>1301</v>
      </c>
      <c r="K1811" s="21" t="s">
        <v>178</v>
      </c>
      <c r="L1811">
        <v>2082</v>
      </c>
      <c r="M1811" s="21" t="s">
        <v>13</v>
      </c>
      <c r="N1811" s="21" t="s">
        <v>14</v>
      </c>
      <c r="O1811">
        <v>0.65</v>
      </c>
      <c r="P1811">
        <v>1353.3</v>
      </c>
      <c r="Q1811">
        <v>31.425799999999999</v>
      </c>
      <c r="R1811">
        <v>0.65</v>
      </c>
      <c r="S1811">
        <v>1353.300154</v>
      </c>
      <c r="T1811" s="21" t="s">
        <v>315</v>
      </c>
      <c r="U1811">
        <v>31.425799999999999</v>
      </c>
      <c r="V1811">
        <v>42528.54</v>
      </c>
      <c r="W1811">
        <v>2026</v>
      </c>
    </row>
    <row r="1812" spans="1:23" x14ac:dyDescent="0.25">
      <c r="A1812">
        <v>72033192</v>
      </c>
      <c r="B1812" s="2">
        <v>46028</v>
      </c>
      <c r="C1812" s="21" t="s">
        <v>2406</v>
      </c>
      <c r="D1812" s="21" t="s">
        <v>1296</v>
      </c>
      <c r="E1812" s="21" t="s">
        <v>1297</v>
      </c>
      <c r="F1812" s="21" t="s">
        <v>2995</v>
      </c>
      <c r="G1812" s="21" t="s">
        <v>2996</v>
      </c>
      <c r="H1812" s="21" t="s">
        <v>1299</v>
      </c>
      <c r="I1812" s="21" t="s">
        <v>1300</v>
      </c>
      <c r="J1812" s="21" t="s">
        <v>1301</v>
      </c>
      <c r="K1812" s="21" t="s">
        <v>178</v>
      </c>
      <c r="L1812">
        <v>2600</v>
      </c>
      <c r="M1812" s="21" t="s">
        <v>13</v>
      </c>
      <c r="N1812" s="21" t="s">
        <v>14</v>
      </c>
      <c r="O1812">
        <v>0.65</v>
      </c>
      <c r="P1812">
        <v>1690</v>
      </c>
      <c r="Q1812">
        <v>31.425799999999999</v>
      </c>
      <c r="R1812">
        <v>0.65</v>
      </c>
      <c r="S1812">
        <v>1689.9999359999999</v>
      </c>
      <c r="T1812" s="21" t="s">
        <v>315</v>
      </c>
      <c r="U1812">
        <v>31.425799999999999</v>
      </c>
      <c r="V1812">
        <v>53109.599999999999</v>
      </c>
      <c r="W1812">
        <v>2026</v>
      </c>
    </row>
    <row r="1813" spans="1:23" x14ac:dyDescent="0.25">
      <c r="A1813">
        <v>72033192</v>
      </c>
      <c r="B1813" s="2">
        <v>46028</v>
      </c>
      <c r="C1813" s="21" t="s">
        <v>2406</v>
      </c>
      <c r="D1813" s="21" t="s">
        <v>1296</v>
      </c>
      <c r="E1813" s="21" t="s">
        <v>1297</v>
      </c>
      <c r="F1813" s="21" t="s">
        <v>2995</v>
      </c>
      <c r="G1813" s="21" t="s">
        <v>2996</v>
      </c>
      <c r="H1813" s="21" t="s">
        <v>2018</v>
      </c>
      <c r="I1813" s="21" t="s">
        <v>2019</v>
      </c>
      <c r="J1813" s="21" t="s">
        <v>1301</v>
      </c>
      <c r="K1813" s="21" t="s">
        <v>178</v>
      </c>
      <c r="L1813">
        <v>3214</v>
      </c>
      <c r="M1813" s="21" t="s">
        <v>13</v>
      </c>
      <c r="N1813" s="21" t="s">
        <v>14</v>
      </c>
      <c r="O1813">
        <v>0.65</v>
      </c>
      <c r="P1813">
        <v>2089.1</v>
      </c>
      <c r="Q1813">
        <v>31.425799999999999</v>
      </c>
      <c r="R1813">
        <v>0.65</v>
      </c>
      <c r="S1813">
        <v>2089.100038</v>
      </c>
      <c r="T1813" s="21" t="s">
        <v>315</v>
      </c>
      <c r="U1813">
        <v>31.425799999999999</v>
      </c>
      <c r="V1813">
        <v>65651.64</v>
      </c>
      <c r="W1813">
        <v>2026</v>
      </c>
    </row>
    <row r="1814" spans="1:23" x14ac:dyDescent="0.25">
      <c r="A1814">
        <v>72033192</v>
      </c>
      <c r="B1814" s="2">
        <v>46028</v>
      </c>
      <c r="C1814" s="21" t="s">
        <v>2406</v>
      </c>
      <c r="D1814" s="21" t="s">
        <v>1296</v>
      </c>
      <c r="E1814" s="21" t="s">
        <v>1297</v>
      </c>
      <c r="F1814" s="21" t="s">
        <v>2995</v>
      </c>
      <c r="G1814" s="21" t="s">
        <v>2996</v>
      </c>
      <c r="H1814" s="21" t="s">
        <v>2016</v>
      </c>
      <c r="I1814" s="21" t="s">
        <v>2017</v>
      </c>
      <c r="J1814" s="21" t="s">
        <v>1301</v>
      </c>
      <c r="K1814" s="21" t="s">
        <v>178</v>
      </c>
      <c r="L1814">
        <v>3128</v>
      </c>
      <c r="M1814" s="21" t="s">
        <v>13</v>
      </c>
      <c r="N1814" s="21" t="s">
        <v>14</v>
      </c>
      <c r="O1814">
        <v>0.65</v>
      </c>
      <c r="P1814">
        <v>2033.2</v>
      </c>
      <c r="Q1814">
        <v>31.425799999999999</v>
      </c>
      <c r="R1814">
        <v>0.65</v>
      </c>
      <c r="S1814">
        <v>2033.2001090000001</v>
      </c>
      <c r="T1814" s="21" t="s">
        <v>315</v>
      </c>
      <c r="U1814">
        <v>31.425799999999999</v>
      </c>
      <c r="V1814">
        <v>63894.94</v>
      </c>
      <c r="W1814">
        <v>2026</v>
      </c>
    </row>
    <row r="1815" spans="1:23" x14ac:dyDescent="0.25">
      <c r="A1815">
        <v>72033192</v>
      </c>
      <c r="B1815" s="2">
        <v>46028</v>
      </c>
      <c r="C1815" s="21" t="s">
        <v>2406</v>
      </c>
      <c r="D1815" s="21" t="s">
        <v>1296</v>
      </c>
      <c r="E1815" s="21" t="s">
        <v>1297</v>
      </c>
      <c r="F1815" s="21" t="s">
        <v>2995</v>
      </c>
      <c r="G1815" s="21" t="s">
        <v>2996</v>
      </c>
      <c r="H1815" s="21" t="s">
        <v>1781</v>
      </c>
      <c r="I1815" s="21" t="s">
        <v>1782</v>
      </c>
      <c r="J1815" s="21" t="s">
        <v>1301</v>
      </c>
      <c r="K1815" s="21" t="s">
        <v>178</v>
      </c>
      <c r="L1815">
        <v>3024</v>
      </c>
      <c r="M1815" s="21" t="s">
        <v>13</v>
      </c>
      <c r="N1815" s="21" t="s">
        <v>14</v>
      </c>
      <c r="O1815">
        <v>0.65</v>
      </c>
      <c r="P1815">
        <v>1965.6</v>
      </c>
      <c r="Q1815">
        <v>31.425799999999999</v>
      </c>
      <c r="R1815">
        <v>0.65</v>
      </c>
      <c r="S1815">
        <v>1965.599921</v>
      </c>
      <c r="T1815" s="21" t="s">
        <v>315</v>
      </c>
      <c r="U1815">
        <v>31.425799999999999</v>
      </c>
      <c r="V1815">
        <v>61770.55</v>
      </c>
      <c r="W1815">
        <v>2026</v>
      </c>
    </row>
    <row r="1816" spans="1:23" x14ac:dyDescent="0.25">
      <c r="A1816">
        <v>72033192</v>
      </c>
      <c r="B1816" s="2">
        <v>46028</v>
      </c>
      <c r="C1816" s="21" t="s">
        <v>2406</v>
      </c>
      <c r="D1816" s="21" t="s">
        <v>1296</v>
      </c>
      <c r="E1816" s="21" t="s">
        <v>1297</v>
      </c>
      <c r="F1816" s="21" t="s">
        <v>2995</v>
      </c>
      <c r="G1816" s="21" t="s">
        <v>2996</v>
      </c>
      <c r="H1816" s="21" t="s">
        <v>2024</v>
      </c>
      <c r="I1816" s="21" t="s">
        <v>2025</v>
      </c>
      <c r="J1816" s="21" t="s">
        <v>1301</v>
      </c>
      <c r="K1816" s="21" t="s">
        <v>178</v>
      </c>
      <c r="L1816">
        <v>2936</v>
      </c>
      <c r="M1816" s="21" t="s">
        <v>13</v>
      </c>
      <c r="N1816" s="21" t="s">
        <v>14</v>
      </c>
      <c r="O1816">
        <v>0.65</v>
      </c>
      <c r="P1816">
        <v>1908.4</v>
      </c>
      <c r="Q1816">
        <v>31.425799999999999</v>
      </c>
      <c r="R1816">
        <v>0.65</v>
      </c>
      <c r="S1816">
        <v>1908.4001040000001</v>
      </c>
      <c r="T1816" s="21" t="s">
        <v>315</v>
      </c>
      <c r="U1816">
        <v>31.425799999999999</v>
      </c>
      <c r="V1816">
        <v>59973</v>
      </c>
      <c r="W1816">
        <v>2026</v>
      </c>
    </row>
    <row r="1817" spans="1:23" x14ac:dyDescent="0.25">
      <c r="A1817">
        <v>72033192</v>
      </c>
      <c r="B1817" s="2">
        <v>46028</v>
      </c>
      <c r="C1817" s="21" t="s">
        <v>2406</v>
      </c>
      <c r="D1817" s="21" t="s">
        <v>1296</v>
      </c>
      <c r="E1817" s="21" t="s">
        <v>1297</v>
      </c>
      <c r="F1817" s="21" t="s">
        <v>2995</v>
      </c>
      <c r="G1817" s="21" t="s">
        <v>2996</v>
      </c>
      <c r="H1817" s="21" t="s">
        <v>1777</v>
      </c>
      <c r="I1817" s="21" t="s">
        <v>1778</v>
      </c>
      <c r="J1817" s="21" t="s">
        <v>1301</v>
      </c>
      <c r="K1817" s="21" t="s">
        <v>178</v>
      </c>
      <c r="L1817">
        <v>5928</v>
      </c>
      <c r="M1817" s="21" t="s">
        <v>13</v>
      </c>
      <c r="N1817" s="21" t="s">
        <v>14</v>
      </c>
      <c r="O1817">
        <v>0.65</v>
      </c>
      <c r="P1817">
        <v>3853.2</v>
      </c>
      <c r="Q1817">
        <v>31.425799999999999</v>
      </c>
      <c r="R1817">
        <v>0.65</v>
      </c>
      <c r="S1817">
        <v>3853.1999179999998</v>
      </c>
      <c r="T1817" s="21" t="s">
        <v>315</v>
      </c>
      <c r="U1817">
        <v>31.425799999999999</v>
      </c>
      <c r="V1817">
        <v>121089.89</v>
      </c>
      <c r="W1817">
        <v>2026</v>
      </c>
    </row>
    <row r="1818" spans="1:23" x14ac:dyDescent="0.25">
      <c r="A1818">
        <v>72033192</v>
      </c>
      <c r="B1818" s="2">
        <v>46028</v>
      </c>
      <c r="C1818" s="21" t="s">
        <v>2406</v>
      </c>
      <c r="D1818" s="21" t="s">
        <v>1296</v>
      </c>
      <c r="E1818" s="21" t="s">
        <v>1297</v>
      </c>
      <c r="F1818" s="21" t="s">
        <v>2995</v>
      </c>
      <c r="G1818" s="21" t="s">
        <v>2996</v>
      </c>
      <c r="H1818" s="21" t="s">
        <v>1302</v>
      </c>
      <c r="I1818" s="21" t="s">
        <v>1303</v>
      </c>
      <c r="J1818" s="21" t="s">
        <v>1298</v>
      </c>
      <c r="K1818" s="21" t="s">
        <v>178</v>
      </c>
      <c r="L1818">
        <v>2016</v>
      </c>
      <c r="M1818" s="21" t="s">
        <v>13</v>
      </c>
      <c r="N1818" s="21" t="s">
        <v>14</v>
      </c>
      <c r="O1818">
        <v>0.64</v>
      </c>
      <c r="P1818">
        <v>1290.24</v>
      </c>
      <c r="Q1818">
        <v>31.425799999999999</v>
      </c>
      <c r="R1818">
        <v>0.63999899999999998</v>
      </c>
      <c r="S1818">
        <v>1290.2398659999999</v>
      </c>
      <c r="T1818" s="21" t="s">
        <v>315</v>
      </c>
      <c r="U1818">
        <v>31.425799999999999</v>
      </c>
      <c r="V1818">
        <v>40546.82</v>
      </c>
      <c r="W1818">
        <v>2026</v>
      </c>
    </row>
    <row r="1819" spans="1:23" x14ac:dyDescent="0.25">
      <c r="A1819">
        <v>72033192</v>
      </c>
      <c r="B1819" s="2">
        <v>46028</v>
      </c>
      <c r="C1819" s="21" t="s">
        <v>2406</v>
      </c>
      <c r="D1819" s="21" t="s">
        <v>1296</v>
      </c>
      <c r="E1819" s="21" t="s">
        <v>1297</v>
      </c>
      <c r="F1819" s="21" t="s">
        <v>2995</v>
      </c>
      <c r="G1819" s="21" t="s">
        <v>2996</v>
      </c>
      <c r="H1819" s="21" t="s">
        <v>1783</v>
      </c>
      <c r="I1819" s="21" t="s">
        <v>1784</v>
      </c>
      <c r="J1819" s="21" t="s">
        <v>1301</v>
      </c>
      <c r="K1819" s="21" t="s">
        <v>178</v>
      </c>
      <c r="L1819">
        <v>4434</v>
      </c>
      <c r="M1819" s="21" t="s">
        <v>13</v>
      </c>
      <c r="N1819" s="21" t="s">
        <v>14</v>
      </c>
      <c r="O1819">
        <v>0.65</v>
      </c>
      <c r="P1819">
        <v>2882.1</v>
      </c>
      <c r="Q1819">
        <v>31.425799999999999</v>
      </c>
      <c r="R1819">
        <v>0.65</v>
      </c>
      <c r="S1819">
        <v>2882.1000570000001</v>
      </c>
      <c r="T1819" s="21" t="s">
        <v>315</v>
      </c>
      <c r="U1819">
        <v>31.425799999999999</v>
      </c>
      <c r="V1819">
        <v>90572.3</v>
      </c>
      <c r="W1819">
        <v>2026</v>
      </c>
    </row>
    <row r="1820" spans="1:23" x14ac:dyDescent="0.25">
      <c r="A1820">
        <v>72033192</v>
      </c>
      <c r="B1820" s="2">
        <v>46028</v>
      </c>
      <c r="C1820" s="21" t="s">
        <v>2406</v>
      </c>
      <c r="D1820" s="21" t="s">
        <v>1296</v>
      </c>
      <c r="E1820" s="21" t="s">
        <v>1297</v>
      </c>
      <c r="F1820" s="21" t="s">
        <v>2995</v>
      </c>
      <c r="G1820" s="21" t="s">
        <v>2996</v>
      </c>
      <c r="H1820" s="21" t="s">
        <v>1313</v>
      </c>
      <c r="I1820" s="21" t="s">
        <v>1314</v>
      </c>
      <c r="J1820" s="21" t="s">
        <v>1301</v>
      </c>
      <c r="K1820" s="21" t="s">
        <v>178</v>
      </c>
      <c r="L1820">
        <v>5096</v>
      </c>
      <c r="M1820" s="21" t="s">
        <v>13</v>
      </c>
      <c r="N1820" s="21" t="s">
        <v>14</v>
      </c>
      <c r="O1820">
        <v>0.65</v>
      </c>
      <c r="P1820">
        <v>3312.4</v>
      </c>
      <c r="Q1820">
        <v>31.425799999999999</v>
      </c>
      <c r="R1820">
        <v>0.65</v>
      </c>
      <c r="S1820">
        <v>3312.4000019999999</v>
      </c>
      <c r="T1820" s="21" t="s">
        <v>315</v>
      </c>
      <c r="U1820">
        <v>31.425799999999999</v>
      </c>
      <c r="V1820">
        <v>104094.82</v>
      </c>
      <c r="W1820">
        <v>2026</v>
      </c>
    </row>
    <row r="1821" spans="1:23" x14ac:dyDescent="0.25">
      <c r="A1821">
        <v>72033192</v>
      </c>
      <c r="B1821" s="2">
        <v>46028</v>
      </c>
      <c r="C1821" s="21" t="s">
        <v>2406</v>
      </c>
      <c r="D1821" s="21" t="s">
        <v>1296</v>
      </c>
      <c r="E1821" s="21" t="s">
        <v>1297</v>
      </c>
      <c r="F1821" s="21" t="s">
        <v>2995</v>
      </c>
      <c r="G1821" s="21" t="s">
        <v>2996</v>
      </c>
      <c r="H1821" s="21" t="s">
        <v>2235</v>
      </c>
      <c r="I1821" s="21" t="s">
        <v>2236</v>
      </c>
      <c r="J1821" s="21" t="s">
        <v>1301</v>
      </c>
      <c r="K1821" s="21" t="s">
        <v>178</v>
      </c>
      <c r="L1821">
        <v>2350</v>
      </c>
      <c r="M1821" s="21" t="s">
        <v>13</v>
      </c>
      <c r="N1821" s="21" t="s">
        <v>14</v>
      </c>
      <c r="O1821">
        <v>0.65</v>
      </c>
      <c r="P1821">
        <v>1527.5</v>
      </c>
      <c r="Q1821">
        <v>31.425799999999999</v>
      </c>
      <c r="R1821">
        <v>0.65</v>
      </c>
      <c r="S1821">
        <v>1527.5000150000001</v>
      </c>
      <c r="T1821" s="21" t="s">
        <v>315</v>
      </c>
      <c r="U1821">
        <v>31.425799999999999</v>
      </c>
      <c r="V1821">
        <v>48002.91</v>
      </c>
      <c r="W1821">
        <v>2026</v>
      </c>
    </row>
    <row r="1822" spans="1:23" x14ac:dyDescent="0.25">
      <c r="A1822">
        <v>72033192</v>
      </c>
      <c r="B1822" s="2">
        <v>46028</v>
      </c>
      <c r="C1822" s="21" t="s">
        <v>2406</v>
      </c>
      <c r="D1822" s="21" t="s">
        <v>1296</v>
      </c>
      <c r="E1822" s="21" t="s">
        <v>1297</v>
      </c>
      <c r="F1822" s="21" t="s">
        <v>2995</v>
      </c>
      <c r="G1822" s="21" t="s">
        <v>2996</v>
      </c>
      <c r="H1822" s="21" t="s">
        <v>2997</v>
      </c>
      <c r="I1822" s="21" t="s">
        <v>2998</v>
      </c>
      <c r="J1822" s="21" t="s">
        <v>1298</v>
      </c>
      <c r="K1822" s="21" t="s">
        <v>178</v>
      </c>
      <c r="L1822">
        <v>3130</v>
      </c>
      <c r="M1822" s="21" t="s">
        <v>13</v>
      </c>
      <c r="N1822" s="21" t="s">
        <v>14</v>
      </c>
      <c r="O1822">
        <v>0.64</v>
      </c>
      <c r="P1822">
        <v>2003.2</v>
      </c>
      <c r="Q1822">
        <v>31.425799999999999</v>
      </c>
      <c r="R1822">
        <v>0.63999899999999998</v>
      </c>
      <c r="S1822">
        <v>2003.199918</v>
      </c>
      <c r="T1822" s="21" t="s">
        <v>315</v>
      </c>
      <c r="U1822">
        <v>31.425799999999999</v>
      </c>
      <c r="V1822">
        <v>62952.160000000003</v>
      </c>
      <c r="W1822">
        <v>2026</v>
      </c>
    </row>
    <row r="1823" spans="1:23" x14ac:dyDescent="0.25">
      <c r="A1823">
        <v>72033192</v>
      </c>
      <c r="B1823" s="2">
        <v>46028</v>
      </c>
      <c r="C1823" s="21" t="s">
        <v>2406</v>
      </c>
      <c r="D1823" s="21" t="s">
        <v>1296</v>
      </c>
      <c r="E1823" s="21" t="s">
        <v>1297</v>
      </c>
      <c r="F1823" s="21" t="s">
        <v>2995</v>
      </c>
      <c r="G1823" s="21" t="s">
        <v>2996</v>
      </c>
      <c r="H1823" s="21" t="s">
        <v>2022</v>
      </c>
      <c r="I1823" s="21" t="s">
        <v>2023</v>
      </c>
      <c r="J1823" s="21" t="s">
        <v>1298</v>
      </c>
      <c r="K1823" s="21" t="s">
        <v>178</v>
      </c>
      <c r="L1823">
        <v>2818</v>
      </c>
      <c r="M1823" s="21" t="s">
        <v>13</v>
      </c>
      <c r="N1823" s="21" t="s">
        <v>14</v>
      </c>
      <c r="O1823">
        <v>0.64</v>
      </c>
      <c r="P1823">
        <v>1803.52</v>
      </c>
      <c r="Q1823">
        <v>31.425799999999999</v>
      </c>
      <c r="R1823">
        <v>0.63999899999999998</v>
      </c>
      <c r="S1823">
        <v>1803.520037</v>
      </c>
      <c r="T1823" s="21" t="s">
        <v>315</v>
      </c>
      <c r="U1823">
        <v>31.425799999999999</v>
      </c>
      <c r="V1823">
        <v>56677.06</v>
      </c>
      <c r="W1823">
        <v>2026</v>
      </c>
    </row>
    <row r="1824" spans="1:23" x14ac:dyDescent="0.25">
      <c r="A1824">
        <v>72033192</v>
      </c>
      <c r="B1824" s="2">
        <v>46028</v>
      </c>
      <c r="C1824" s="21" t="s">
        <v>2406</v>
      </c>
      <c r="D1824" s="21" t="s">
        <v>1296</v>
      </c>
      <c r="E1824" s="21" t="s">
        <v>1297</v>
      </c>
      <c r="F1824" s="21" t="s">
        <v>2995</v>
      </c>
      <c r="G1824" s="21" t="s">
        <v>2996</v>
      </c>
      <c r="H1824" s="21" t="s">
        <v>1306</v>
      </c>
      <c r="I1824" s="21" t="s">
        <v>1307</v>
      </c>
      <c r="J1824" s="21" t="s">
        <v>1301</v>
      </c>
      <c r="K1824" s="21" t="s">
        <v>178</v>
      </c>
      <c r="L1824">
        <v>2510</v>
      </c>
      <c r="M1824" s="21" t="s">
        <v>13</v>
      </c>
      <c r="N1824" s="21" t="s">
        <v>14</v>
      </c>
      <c r="O1824">
        <v>0.65</v>
      </c>
      <c r="P1824">
        <v>1631.5</v>
      </c>
      <c r="Q1824">
        <v>31.425799999999999</v>
      </c>
      <c r="R1824">
        <v>0.65</v>
      </c>
      <c r="S1824">
        <v>1631.499914</v>
      </c>
      <c r="T1824" s="21" t="s">
        <v>315</v>
      </c>
      <c r="U1824">
        <v>31.425799999999999</v>
      </c>
      <c r="V1824">
        <v>51271.19</v>
      </c>
      <c r="W1824">
        <v>2026</v>
      </c>
    </row>
    <row r="1825" spans="1:23" x14ac:dyDescent="0.25">
      <c r="A1825">
        <v>72033192</v>
      </c>
      <c r="B1825" s="2">
        <v>46028</v>
      </c>
      <c r="C1825" s="21" t="s">
        <v>2406</v>
      </c>
      <c r="D1825" s="21" t="s">
        <v>1296</v>
      </c>
      <c r="E1825" s="21" t="s">
        <v>1297</v>
      </c>
      <c r="F1825" s="21" t="s">
        <v>2995</v>
      </c>
      <c r="G1825" s="21" t="s">
        <v>2996</v>
      </c>
      <c r="H1825" s="21" t="s">
        <v>1777</v>
      </c>
      <c r="I1825" s="21" t="s">
        <v>1778</v>
      </c>
      <c r="J1825" s="21" t="s">
        <v>1301</v>
      </c>
      <c r="K1825" s="21" t="s">
        <v>178</v>
      </c>
      <c r="L1825">
        <v>104</v>
      </c>
      <c r="M1825" s="21" t="s">
        <v>13</v>
      </c>
      <c r="N1825" s="21" t="s">
        <v>14</v>
      </c>
      <c r="O1825">
        <v>0.65</v>
      </c>
      <c r="P1825">
        <v>67.599999999999994</v>
      </c>
      <c r="Q1825">
        <v>31.425799999999999</v>
      </c>
      <c r="R1825">
        <v>0.65</v>
      </c>
      <c r="S1825">
        <v>67.599869999999996</v>
      </c>
      <c r="T1825" s="21" t="s">
        <v>315</v>
      </c>
      <c r="U1825">
        <v>31.425799999999999</v>
      </c>
      <c r="V1825">
        <v>2124.38</v>
      </c>
      <c r="W1825">
        <v>2026</v>
      </c>
    </row>
    <row r="1826" spans="1:23" x14ac:dyDescent="0.25">
      <c r="A1826">
        <v>72034060</v>
      </c>
      <c r="B1826" s="2">
        <v>46028</v>
      </c>
      <c r="C1826" s="21" t="s">
        <v>2442</v>
      </c>
      <c r="D1826" s="21" t="s">
        <v>68</v>
      </c>
      <c r="E1826" s="21" t="s">
        <v>69</v>
      </c>
      <c r="F1826" s="21" t="s">
        <v>2993</v>
      </c>
      <c r="G1826" s="21" t="s">
        <v>2994</v>
      </c>
      <c r="H1826" s="21" t="s">
        <v>2991</v>
      </c>
      <c r="I1826" s="21" t="s">
        <v>2992</v>
      </c>
      <c r="J1826" s="21" t="s">
        <v>2341</v>
      </c>
      <c r="K1826" s="21" t="s">
        <v>32</v>
      </c>
      <c r="L1826">
        <v>1943</v>
      </c>
      <c r="M1826" s="21" t="s">
        <v>13</v>
      </c>
      <c r="N1826" s="21" t="s">
        <v>14</v>
      </c>
      <c r="O1826">
        <v>1.5905</v>
      </c>
      <c r="P1826">
        <v>3090.34</v>
      </c>
      <c r="Q1826">
        <v>31.425799999999999</v>
      </c>
      <c r="R1826">
        <v>1.5904990000000001</v>
      </c>
      <c r="S1826">
        <v>3090.3401020000001</v>
      </c>
      <c r="T1826" s="21" t="s">
        <v>315</v>
      </c>
      <c r="U1826">
        <v>31.425799999999999</v>
      </c>
      <c r="V1826">
        <v>97116.41</v>
      </c>
      <c r="W1826">
        <v>2026</v>
      </c>
    </row>
    <row r="1827" spans="1:23" x14ac:dyDescent="0.25">
      <c r="A1827">
        <v>72034063</v>
      </c>
      <c r="B1827" s="2">
        <v>46028</v>
      </c>
      <c r="C1827" s="21" t="s">
        <v>2442</v>
      </c>
      <c r="D1827" s="21" t="s">
        <v>68</v>
      </c>
      <c r="E1827" s="21" t="s">
        <v>69</v>
      </c>
      <c r="F1827" s="21" t="s">
        <v>2993</v>
      </c>
      <c r="G1827" s="21" t="s">
        <v>2994</v>
      </c>
      <c r="H1827" s="21" t="s">
        <v>2014</v>
      </c>
      <c r="I1827" s="21" t="s">
        <v>2015</v>
      </c>
      <c r="J1827" s="21" t="s">
        <v>1550</v>
      </c>
      <c r="K1827" s="21" t="s">
        <v>32</v>
      </c>
      <c r="L1827">
        <v>1053</v>
      </c>
      <c r="M1827" s="21" t="s">
        <v>13</v>
      </c>
      <c r="N1827" s="21" t="s">
        <v>14</v>
      </c>
      <c r="O1827">
        <v>2.4352</v>
      </c>
      <c r="P1827">
        <v>2564.27</v>
      </c>
      <c r="Q1827">
        <v>31.425799999999999</v>
      </c>
      <c r="R1827">
        <v>2.4352</v>
      </c>
      <c r="S1827">
        <v>2564.2701219999999</v>
      </c>
      <c r="T1827" s="21" t="s">
        <v>315</v>
      </c>
      <c r="U1827">
        <v>31.425799999999999</v>
      </c>
      <c r="V1827">
        <v>80584.240000000005</v>
      </c>
      <c r="W1827">
        <v>2026</v>
      </c>
    </row>
    <row r="1828" spans="1:23" x14ac:dyDescent="0.25">
      <c r="A1828">
        <v>72034063</v>
      </c>
      <c r="B1828" s="2">
        <v>46028</v>
      </c>
      <c r="C1828" s="21" t="s">
        <v>2442</v>
      </c>
      <c r="D1828" s="21" t="s">
        <v>68</v>
      </c>
      <c r="E1828" s="21" t="s">
        <v>69</v>
      </c>
      <c r="F1828" s="21" t="s">
        <v>2993</v>
      </c>
      <c r="G1828" s="21" t="s">
        <v>2994</v>
      </c>
      <c r="H1828" s="21" t="s">
        <v>2142</v>
      </c>
      <c r="I1828" s="21" t="s">
        <v>2143</v>
      </c>
      <c r="J1828" s="21" t="s">
        <v>1550</v>
      </c>
      <c r="K1828" s="21" t="s">
        <v>32</v>
      </c>
      <c r="L1828">
        <v>1078</v>
      </c>
      <c r="M1828" s="21" t="s">
        <v>13</v>
      </c>
      <c r="N1828" s="21" t="s">
        <v>14</v>
      </c>
      <c r="O1828">
        <v>2.4352</v>
      </c>
      <c r="P1828">
        <v>2625.15</v>
      </c>
      <c r="Q1828">
        <v>31.425799999999999</v>
      </c>
      <c r="R1828">
        <v>2.4352</v>
      </c>
      <c r="S1828">
        <v>2625.1500350000001</v>
      </c>
      <c r="T1828" s="21" t="s">
        <v>315</v>
      </c>
      <c r="U1828">
        <v>31.425799999999999</v>
      </c>
      <c r="V1828">
        <v>82497.440000000002</v>
      </c>
      <c r="W1828">
        <v>2026</v>
      </c>
    </row>
    <row r="1829" spans="1:23" x14ac:dyDescent="0.25">
      <c r="A1829">
        <v>72032741</v>
      </c>
      <c r="B1829" s="2">
        <v>46029</v>
      </c>
      <c r="C1829" s="21" t="s">
        <v>2394</v>
      </c>
      <c r="D1829" s="21" t="s">
        <v>68</v>
      </c>
      <c r="E1829" s="21" t="s">
        <v>69</v>
      </c>
      <c r="F1829" s="21" t="s">
        <v>2999</v>
      </c>
      <c r="G1829" s="21" t="s">
        <v>3000</v>
      </c>
      <c r="H1829" s="21" t="s">
        <v>3001</v>
      </c>
      <c r="I1829" s="21" t="s">
        <v>3002</v>
      </c>
      <c r="J1829" s="21" t="s">
        <v>2341</v>
      </c>
      <c r="K1829" s="21" t="s">
        <v>32</v>
      </c>
      <c r="L1829">
        <v>964</v>
      </c>
      <c r="M1829" s="21" t="s">
        <v>13</v>
      </c>
      <c r="N1829" s="21" t="s">
        <v>14</v>
      </c>
      <c r="O1829">
        <v>1.5905</v>
      </c>
      <c r="P1829">
        <v>1533.242</v>
      </c>
      <c r="Q1829">
        <v>31.403600000000001</v>
      </c>
      <c r="R1829">
        <v>1.5905</v>
      </c>
      <c r="S1829">
        <v>1533.2420480000001</v>
      </c>
      <c r="T1829" s="21" t="s">
        <v>315</v>
      </c>
      <c r="U1829">
        <v>31.403600000000001</v>
      </c>
      <c r="V1829">
        <v>48149.32</v>
      </c>
      <c r="W1829">
        <v>2026</v>
      </c>
    </row>
    <row r="1830" spans="1:23" x14ac:dyDescent="0.25">
      <c r="A1830">
        <v>72032743</v>
      </c>
      <c r="B1830" s="2">
        <v>46029</v>
      </c>
      <c r="C1830" s="21" t="s">
        <v>2394</v>
      </c>
      <c r="D1830" s="21" t="s">
        <v>68</v>
      </c>
      <c r="E1830" s="21" t="s">
        <v>69</v>
      </c>
      <c r="F1830" s="21" t="s">
        <v>2999</v>
      </c>
      <c r="G1830" s="21" t="s">
        <v>3000</v>
      </c>
      <c r="H1830" s="21" t="s">
        <v>3003</v>
      </c>
      <c r="I1830" s="21" t="s">
        <v>3004</v>
      </c>
      <c r="J1830" s="21" t="s">
        <v>2341</v>
      </c>
      <c r="K1830" s="21" t="s">
        <v>32</v>
      </c>
      <c r="L1830">
        <v>1447</v>
      </c>
      <c r="M1830" s="21" t="s">
        <v>13</v>
      </c>
      <c r="N1830" s="21" t="s">
        <v>14</v>
      </c>
      <c r="O1830">
        <v>1.5568</v>
      </c>
      <c r="P1830">
        <v>2252.69</v>
      </c>
      <c r="Q1830">
        <v>31.403600000000001</v>
      </c>
      <c r="R1830">
        <v>1.556799</v>
      </c>
      <c r="S1830">
        <v>2252.690137</v>
      </c>
      <c r="T1830" s="21" t="s">
        <v>315</v>
      </c>
      <c r="U1830">
        <v>31.403600000000001</v>
      </c>
      <c r="V1830">
        <v>70742.58</v>
      </c>
      <c r="W1830">
        <v>2026</v>
      </c>
    </row>
    <row r="1831" spans="1:23" x14ac:dyDescent="0.25">
      <c r="A1831">
        <v>72032743</v>
      </c>
      <c r="B1831" s="2">
        <v>46029</v>
      </c>
      <c r="C1831" s="21" t="s">
        <v>2394</v>
      </c>
      <c r="D1831" s="21" t="s">
        <v>68</v>
      </c>
      <c r="E1831" s="21" t="s">
        <v>69</v>
      </c>
      <c r="F1831" s="21" t="s">
        <v>2999</v>
      </c>
      <c r="G1831" s="21" t="s">
        <v>3000</v>
      </c>
      <c r="H1831" s="21" t="s">
        <v>3005</v>
      </c>
      <c r="I1831" s="21" t="s">
        <v>3006</v>
      </c>
      <c r="J1831" s="21" t="s">
        <v>2341</v>
      </c>
      <c r="K1831" s="21" t="s">
        <v>32</v>
      </c>
      <c r="L1831">
        <v>963</v>
      </c>
      <c r="M1831" s="21" t="s">
        <v>13</v>
      </c>
      <c r="N1831" s="21" t="s">
        <v>14</v>
      </c>
      <c r="O1831">
        <v>1.5568</v>
      </c>
      <c r="P1831">
        <v>1499.1980000000001</v>
      </c>
      <c r="Q1831">
        <v>31.403600000000001</v>
      </c>
      <c r="R1831">
        <v>1.556799</v>
      </c>
      <c r="S1831">
        <v>1499.197862</v>
      </c>
      <c r="T1831" s="21" t="s">
        <v>315</v>
      </c>
      <c r="U1831">
        <v>31.403600000000001</v>
      </c>
      <c r="V1831">
        <v>47080.21</v>
      </c>
      <c r="W1831">
        <v>2026</v>
      </c>
    </row>
    <row r="1832" spans="1:23" x14ac:dyDescent="0.25">
      <c r="A1832">
        <v>72032743</v>
      </c>
      <c r="B1832" s="2">
        <v>46029</v>
      </c>
      <c r="C1832" s="21" t="s">
        <v>2394</v>
      </c>
      <c r="D1832" s="21" t="s">
        <v>68</v>
      </c>
      <c r="E1832" s="21" t="s">
        <v>69</v>
      </c>
      <c r="F1832" s="21" t="s">
        <v>2999</v>
      </c>
      <c r="G1832" s="21" t="s">
        <v>3000</v>
      </c>
      <c r="H1832" s="21" t="s">
        <v>3007</v>
      </c>
      <c r="I1832" s="21" t="s">
        <v>3008</v>
      </c>
      <c r="J1832" s="21" t="s">
        <v>2341</v>
      </c>
      <c r="K1832" s="21" t="s">
        <v>32</v>
      </c>
      <c r="L1832">
        <v>490</v>
      </c>
      <c r="M1832" s="21" t="s">
        <v>13</v>
      </c>
      <c r="N1832" s="21" t="s">
        <v>14</v>
      </c>
      <c r="O1832">
        <v>1.5794999999999999</v>
      </c>
      <c r="P1832">
        <v>773.95500000000004</v>
      </c>
      <c r="Q1832">
        <v>31.403600000000001</v>
      </c>
      <c r="R1832">
        <v>1.5794999999999999</v>
      </c>
      <c r="S1832">
        <v>773.95489599999996</v>
      </c>
      <c r="T1832" s="21" t="s">
        <v>315</v>
      </c>
      <c r="U1832">
        <v>31.403600000000001</v>
      </c>
      <c r="V1832">
        <v>24304.97</v>
      </c>
      <c r="W1832">
        <v>2026</v>
      </c>
    </row>
    <row r="1833" spans="1:23" x14ac:dyDescent="0.25">
      <c r="A1833">
        <v>72032743</v>
      </c>
      <c r="B1833" s="2">
        <v>46029</v>
      </c>
      <c r="C1833" s="21" t="s">
        <v>2394</v>
      </c>
      <c r="D1833" s="21" t="s">
        <v>68</v>
      </c>
      <c r="E1833" s="21" t="s">
        <v>69</v>
      </c>
      <c r="F1833" s="21" t="s">
        <v>2999</v>
      </c>
      <c r="G1833" s="21" t="s">
        <v>3000</v>
      </c>
      <c r="H1833" s="21" t="s">
        <v>3009</v>
      </c>
      <c r="I1833" s="21" t="s">
        <v>3010</v>
      </c>
      <c r="J1833" s="21" t="s">
        <v>2341</v>
      </c>
      <c r="K1833" s="21" t="s">
        <v>32</v>
      </c>
      <c r="L1833">
        <v>1449</v>
      </c>
      <c r="M1833" s="21" t="s">
        <v>13</v>
      </c>
      <c r="N1833" s="21" t="s">
        <v>14</v>
      </c>
      <c r="O1833">
        <v>1.5905</v>
      </c>
      <c r="P1833">
        <v>2304.64</v>
      </c>
      <c r="Q1833">
        <v>31.403600000000001</v>
      </c>
      <c r="R1833">
        <v>1.5905</v>
      </c>
      <c r="S1833">
        <v>2304.639913</v>
      </c>
      <c r="T1833" s="21" t="s">
        <v>315</v>
      </c>
      <c r="U1833">
        <v>31.403600000000001</v>
      </c>
      <c r="V1833">
        <v>72373.990000000005</v>
      </c>
      <c r="W1833">
        <v>2026</v>
      </c>
    </row>
    <row r="1834" spans="1:23" x14ac:dyDescent="0.25">
      <c r="A1834">
        <v>72032743</v>
      </c>
      <c r="B1834" s="2">
        <v>46029</v>
      </c>
      <c r="C1834" s="21" t="s">
        <v>2394</v>
      </c>
      <c r="D1834" s="21" t="s">
        <v>68</v>
      </c>
      <c r="E1834" s="21" t="s">
        <v>69</v>
      </c>
      <c r="F1834" s="21" t="s">
        <v>2999</v>
      </c>
      <c r="G1834" s="21" t="s">
        <v>3000</v>
      </c>
      <c r="H1834" s="21" t="s">
        <v>3011</v>
      </c>
      <c r="I1834" s="21" t="s">
        <v>3012</v>
      </c>
      <c r="J1834" s="21" t="s">
        <v>2341</v>
      </c>
      <c r="K1834" s="21" t="s">
        <v>32</v>
      </c>
      <c r="L1834">
        <v>958</v>
      </c>
      <c r="M1834" s="21" t="s">
        <v>13</v>
      </c>
      <c r="N1834" s="21" t="s">
        <v>14</v>
      </c>
      <c r="O1834">
        <v>1.5568</v>
      </c>
      <c r="P1834">
        <v>1491.414</v>
      </c>
      <c r="Q1834">
        <v>31.403600000000001</v>
      </c>
      <c r="R1834">
        <v>1.556799</v>
      </c>
      <c r="S1834">
        <v>1491.414041</v>
      </c>
      <c r="T1834" s="21" t="s">
        <v>315</v>
      </c>
      <c r="U1834">
        <v>31.403600000000001</v>
      </c>
      <c r="V1834">
        <v>46835.77</v>
      </c>
      <c r="W1834">
        <v>2026</v>
      </c>
    </row>
    <row r="1835" spans="1:23" x14ac:dyDescent="0.25">
      <c r="A1835">
        <v>72032743</v>
      </c>
      <c r="B1835" s="2">
        <v>46029</v>
      </c>
      <c r="C1835" s="21" t="s">
        <v>2394</v>
      </c>
      <c r="D1835" s="21" t="s">
        <v>68</v>
      </c>
      <c r="E1835" s="21" t="s">
        <v>69</v>
      </c>
      <c r="F1835" s="21" t="s">
        <v>2999</v>
      </c>
      <c r="G1835" s="21" t="s">
        <v>3000</v>
      </c>
      <c r="H1835" s="21" t="s">
        <v>3013</v>
      </c>
      <c r="I1835" s="21" t="s">
        <v>3014</v>
      </c>
      <c r="J1835" s="21" t="s">
        <v>2341</v>
      </c>
      <c r="K1835" s="21" t="s">
        <v>32</v>
      </c>
      <c r="L1835">
        <v>1956</v>
      </c>
      <c r="M1835" s="21" t="s">
        <v>13</v>
      </c>
      <c r="N1835" s="21" t="s">
        <v>14</v>
      </c>
      <c r="O1835">
        <v>2.0316999999999998</v>
      </c>
      <c r="P1835">
        <v>3974.0050000000001</v>
      </c>
      <c r="Q1835">
        <v>31.403600000000001</v>
      </c>
      <c r="R1835">
        <v>2.0316990000000001</v>
      </c>
      <c r="S1835">
        <v>3974.004891</v>
      </c>
      <c r="T1835" s="21" t="s">
        <v>315</v>
      </c>
      <c r="U1835">
        <v>31.403600000000001</v>
      </c>
      <c r="V1835">
        <v>124798.06</v>
      </c>
      <c r="W1835">
        <v>2026</v>
      </c>
    </row>
    <row r="1836" spans="1:23" x14ac:dyDescent="0.25">
      <c r="A1836">
        <v>72034060</v>
      </c>
      <c r="B1836" s="2">
        <v>46029</v>
      </c>
      <c r="C1836" s="21" t="s">
        <v>2442</v>
      </c>
      <c r="D1836" s="21" t="s">
        <v>68</v>
      </c>
      <c r="E1836" s="21" t="s">
        <v>69</v>
      </c>
      <c r="F1836" s="21" t="s">
        <v>2999</v>
      </c>
      <c r="G1836" s="21" t="s">
        <v>3000</v>
      </c>
      <c r="H1836" s="21" t="s">
        <v>3001</v>
      </c>
      <c r="I1836" s="21" t="s">
        <v>3002</v>
      </c>
      <c r="J1836" s="21" t="s">
        <v>2341</v>
      </c>
      <c r="K1836" s="21" t="s">
        <v>32</v>
      </c>
      <c r="L1836">
        <v>920</v>
      </c>
      <c r="M1836" s="21" t="s">
        <v>13</v>
      </c>
      <c r="N1836" s="21" t="s">
        <v>14</v>
      </c>
      <c r="O1836">
        <v>1.5905</v>
      </c>
      <c r="P1836">
        <v>1463.26</v>
      </c>
      <c r="Q1836">
        <v>31.403600000000001</v>
      </c>
      <c r="R1836">
        <v>1.5905</v>
      </c>
      <c r="S1836">
        <v>1463.2599439999999</v>
      </c>
      <c r="T1836" s="21" t="s">
        <v>315</v>
      </c>
      <c r="U1836">
        <v>31.403600000000001</v>
      </c>
      <c r="V1836">
        <v>45951.63</v>
      </c>
      <c r="W1836">
        <v>2026</v>
      </c>
    </row>
    <row r="1837" spans="1:23" x14ac:dyDescent="0.25">
      <c r="A1837">
        <v>72034061</v>
      </c>
      <c r="B1837" s="2">
        <v>46029</v>
      </c>
      <c r="C1837" s="21" t="s">
        <v>2442</v>
      </c>
      <c r="D1837" s="21" t="s">
        <v>68</v>
      </c>
      <c r="E1837" s="21" t="s">
        <v>69</v>
      </c>
      <c r="F1837" s="21" t="s">
        <v>2999</v>
      </c>
      <c r="G1837" s="21" t="s">
        <v>3000</v>
      </c>
      <c r="H1837" s="21" t="s">
        <v>1775</v>
      </c>
      <c r="I1837" s="21" t="s">
        <v>1776</v>
      </c>
      <c r="J1837" s="21" t="s">
        <v>1550</v>
      </c>
      <c r="K1837" s="21" t="s">
        <v>32</v>
      </c>
      <c r="L1837">
        <v>1020</v>
      </c>
      <c r="M1837" s="21" t="s">
        <v>13</v>
      </c>
      <c r="N1837" s="21" t="s">
        <v>14</v>
      </c>
      <c r="O1837">
        <v>2.4163000000000001</v>
      </c>
      <c r="P1837">
        <v>2464.6260000000002</v>
      </c>
      <c r="Q1837">
        <v>31.403600000000001</v>
      </c>
      <c r="R1837">
        <v>2.4163000000000001</v>
      </c>
      <c r="S1837">
        <v>2464.6260299999999</v>
      </c>
      <c r="T1837" s="21" t="s">
        <v>315</v>
      </c>
      <c r="U1837">
        <v>31.403600000000001</v>
      </c>
      <c r="V1837">
        <v>77398.13</v>
      </c>
      <c r="W1837">
        <v>2026</v>
      </c>
    </row>
    <row r="1838" spans="1:23" x14ac:dyDescent="0.25">
      <c r="A1838">
        <v>72031884</v>
      </c>
      <c r="B1838" s="2">
        <v>46030</v>
      </c>
      <c r="C1838" s="21" t="s">
        <v>2353</v>
      </c>
      <c r="D1838" s="21" t="s">
        <v>805</v>
      </c>
      <c r="E1838" s="21" t="s">
        <v>806</v>
      </c>
      <c r="F1838" s="21" t="s">
        <v>3015</v>
      </c>
      <c r="G1838" s="21" t="s">
        <v>3016</v>
      </c>
      <c r="H1838" s="21" t="s">
        <v>888</v>
      </c>
      <c r="I1838" s="21" t="s">
        <v>1069</v>
      </c>
      <c r="J1838" s="21" t="s">
        <v>307</v>
      </c>
      <c r="K1838" s="21" t="s">
        <v>32</v>
      </c>
      <c r="L1838">
        <v>71</v>
      </c>
      <c r="M1838" s="21" t="s">
        <v>13</v>
      </c>
      <c r="N1838" s="21" t="s">
        <v>14</v>
      </c>
      <c r="O1838">
        <v>7.45</v>
      </c>
      <c r="P1838">
        <v>528.95000000000005</v>
      </c>
      <c r="Q1838">
        <v>31.5595</v>
      </c>
      <c r="R1838">
        <v>7.45</v>
      </c>
      <c r="S1838">
        <v>528.95007799999996</v>
      </c>
      <c r="T1838" s="21" t="s">
        <v>315</v>
      </c>
      <c r="U1838">
        <v>31.5595</v>
      </c>
      <c r="V1838">
        <v>16693.400000000001</v>
      </c>
      <c r="W1838">
        <v>2026</v>
      </c>
    </row>
    <row r="1839" spans="1:23" x14ac:dyDescent="0.25">
      <c r="A1839">
        <v>72031884</v>
      </c>
      <c r="B1839" s="2">
        <v>46030</v>
      </c>
      <c r="C1839" s="21" t="s">
        <v>2353</v>
      </c>
      <c r="D1839" s="21" t="s">
        <v>805</v>
      </c>
      <c r="E1839" s="21" t="s">
        <v>806</v>
      </c>
      <c r="F1839" s="21" t="s">
        <v>3015</v>
      </c>
      <c r="G1839" s="21" t="s">
        <v>3016</v>
      </c>
      <c r="H1839" s="21" t="s">
        <v>888</v>
      </c>
      <c r="I1839" s="21" t="s">
        <v>1069</v>
      </c>
      <c r="J1839" s="21" t="s">
        <v>307</v>
      </c>
      <c r="K1839" s="21" t="s">
        <v>32</v>
      </c>
      <c r="L1839">
        <v>9450</v>
      </c>
      <c r="M1839" s="21" t="s">
        <v>13</v>
      </c>
      <c r="N1839" s="21" t="s">
        <v>14</v>
      </c>
      <c r="O1839">
        <v>7.45</v>
      </c>
      <c r="P1839">
        <v>70402.5</v>
      </c>
      <c r="Q1839">
        <v>31.5595</v>
      </c>
      <c r="R1839">
        <v>7.45</v>
      </c>
      <c r="S1839">
        <v>70402.500039000006</v>
      </c>
      <c r="T1839" s="21" t="s">
        <v>315</v>
      </c>
      <c r="U1839">
        <v>31.5595</v>
      </c>
      <c r="V1839">
        <v>2221867.7000000002</v>
      </c>
      <c r="W1839">
        <v>2026</v>
      </c>
    </row>
    <row r="1840" spans="1:23" x14ac:dyDescent="0.25">
      <c r="A1840">
        <v>72034469</v>
      </c>
      <c r="B1840" s="2">
        <v>46030</v>
      </c>
      <c r="C1840" s="21" t="s">
        <v>2450</v>
      </c>
      <c r="D1840" s="21" t="s">
        <v>335</v>
      </c>
      <c r="E1840" s="21" t="s">
        <v>336</v>
      </c>
      <c r="F1840" s="21" t="s">
        <v>3017</v>
      </c>
      <c r="G1840" s="21" t="s">
        <v>3018</v>
      </c>
      <c r="H1840" s="21" t="s">
        <v>1769</v>
      </c>
      <c r="I1840" s="21" t="s">
        <v>1770</v>
      </c>
      <c r="J1840" s="21" t="s">
        <v>1401</v>
      </c>
      <c r="K1840" s="21" t="s">
        <v>12</v>
      </c>
      <c r="L1840">
        <v>500</v>
      </c>
      <c r="M1840" s="21" t="s">
        <v>13</v>
      </c>
      <c r="N1840" s="21" t="s">
        <v>14</v>
      </c>
      <c r="O1840">
        <v>12</v>
      </c>
      <c r="P1840">
        <v>6000</v>
      </c>
      <c r="Q1840">
        <v>31.5595</v>
      </c>
      <c r="R1840">
        <v>12</v>
      </c>
      <c r="S1840">
        <v>6000</v>
      </c>
      <c r="T1840" s="21" t="s">
        <v>315</v>
      </c>
      <c r="U1840">
        <v>31.5595</v>
      </c>
      <c r="V1840">
        <v>189357</v>
      </c>
      <c r="W1840">
        <v>2026</v>
      </c>
    </row>
    <row r="1841" spans="1:23" x14ac:dyDescent="0.25">
      <c r="A1841">
        <v>72034469</v>
      </c>
      <c r="B1841" s="2">
        <v>46030</v>
      </c>
      <c r="C1841" s="21" t="s">
        <v>2450</v>
      </c>
      <c r="D1841" s="21" t="s">
        <v>335</v>
      </c>
      <c r="E1841" s="21" t="s">
        <v>336</v>
      </c>
      <c r="F1841" s="21" t="s">
        <v>3017</v>
      </c>
      <c r="G1841" s="21" t="s">
        <v>3018</v>
      </c>
      <c r="H1841" s="21" t="s">
        <v>1771</v>
      </c>
      <c r="I1841" s="21" t="s">
        <v>1772</v>
      </c>
      <c r="J1841" s="21" t="s">
        <v>1401</v>
      </c>
      <c r="K1841" s="21" t="s">
        <v>12</v>
      </c>
      <c r="L1841">
        <v>500</v>
      </c>
      <c r="M1841" s="21" t="s">
        <v>13</v>
      </c>
      <c r="N1841" s="21" t="s">
        <v>14</v>
      </c>
      <c r="O1841">
        <v>12</v>
      </c>
      <c r="P1841">
        <v>6000</v>
      </c>
      <c r="Q1841">
        <v>31.5595</v>
      </c>
      <c r="R1841">
        <v>12</v>
      </c>
      <c r="S1841">
        <v>6000</v>
      </c>
      <c r="T1841" s="21" t="s">
        <v>315</v>
      </c>
      <c r="U1841">
        <v>31.5595</v>
      </c>
      <c r="V1841">
        <v>189357</v>
      </c>
      <c r="W1841">
        <v>2026</v>
      </c>
    </row>
    <row r="1842" spans="1:23" x14ac:dyDescent="0.25">
      <c r="A1842">
        <v>72035008</v>
      </c>
      <c r="B1842" s="2">
        <v>46034</v>
      </c>
      <c r="C1842" s="21" t="s">
        <v>2485</v>
      </c>
      <c r="D1842" s="21" t="s">
        <v>999</v>
      </c>
      <c r="E1842" s="21" t="s">
        <v>1000</v>
      </c>
      <c r="F1842" s="21" t="s">
        <v>3019</v>
      </c>
      <c r="G1842" s="21" t="s">
        <v>3020</v>
      </c>
      <c r="H1842" s="21" t="s">
        <v>454</v>
      </c>
      <c r="I1842" s="21" t="s">
        <v>455</v>
      </c>
      <c r="J1842" s="21" t="s">
        <v>133</v>
      </c>
      <c r="K1842" s="21" t="s">
        <v>12</v>
      </c>
      <c r="L1842">
        <v>500</v>
      </c>
      <c r="M1842" s="21" t="s">
        <v>13</v>
      </c>
      <c r="N1842" s="21" t="s">
        <v>14</v>
      </c>
      <c r="O1842">
        <v>0</v>
      </c>
      <c r="P1842">
        <v>0</v>
      </c>
      <c r="Q1842">
        <v>31.4496</v>
      </c>
      <c r="R1842">
        <v>0</v>
      </c>
      <c r="S1842">
        <v>0</v>
      </c>
      <c r="T1842" s="21" t="s">
        <v>315</v>
      </c>
      <c r="U1842">
        <v>31.4496</v>
      </c>
      <c r="V1842">
        <v>0</v>
      </c>
      <c r="W1842">
        <v>2026</v>
      </c>
    </row>
    <row r="1843" spans="1:23" x14ac:dyDescent="0.25">
      <c r="A1843">
        <v>72035008</v>
      </c>
      <c r="B1843" s="2">
        <v>46034</v>
      </c>
      <c r="C1843" s="21" t="s">
        <v>2485</v>
      </c>
      <c r="D1843" s="21" t="s">
        <v>999</v>
      </c>
      <c r="E1843" s="21" t="s">
        <v>1000</v>
      </c>
      <c r="F1843" s="21" t="s">
        <v>3019</v>
      </c>
      <c r="G1843" s="21" t="s">
        <v>3020</v>
      </c>
      <c r="H1843" s="21" t="s">
        <v>2010</v>
      </c>
      <c r="I1843" s="21" t="s">
        <v>2011</v>
      </c>
      <c r="J1843" s="21" t="s">
        <v>133</v>
      </c>
      <c r="K1843" s="21" t="s">
        <v>12</v>
      </c>
      <c r="L1843">
        <v>150</v>
      </c>
      <c r="M1843" s="21" t="s">
        <v>13</v>
      </c>
      <c r="N1843" s="21" t="s">
        <v>14</v>
      </c>
      <c r="O1843">
        <v>13.5</v>
      </c>
      <c r="P1843">
        <v>2025</v>
      </c>
      <c r="Q1843">
        <v>31.4496</v>
      </c>
      <c r="R1843">
        <v>13.5</v>
      </c>
      <c r="S1843">
        <v>2025</v>
      </c>
      <c r="T1843" s="21" t="s">
        <v>315</v>
      </c>
      <c r="U1843">
        <v>31.4496</v>
      </c>
      <c r="V1843">
        <v>63685.440000000002</v>
      </c>
      <c r="W1843">
        <v>2026</v>
      </c>
    </row>
    <row r="1844" spans="1:23" x14ac:dyDescent="0.25">
      <c r="A1844">
        <v>72035008</v>
      </c>
      <c r="B1844" s="2">
        <v>46034</v>
      </c>
      <c r="C1844" s="21" t="s">
        <v>2485</v>
      </c>
      <c r="D1844" s="21" t="s">
        <v>999</v>
      </c>
      <c r="E1844" s="21" t="s">
        <v>1000</v>
      </c>
      <c r="F1844" s="21" t="s">
        <v>3019</v>
      </c>
      <c r="G1844" s="21" t="s">
        <v>3020</v>
      </c>
      <c r="H1844" s="21" t="s">
        <v>131</v>
      </c>
      <c r="I1844" s="21" t="s">
        <v>132</v>
      </c>
      <c r="J1844" s="21" t="s">
        <v>133</v>
      </c>
      <c r="K1844" s="21" t="s">
        <v>12</v>
      </c>
      <c r="L1844">
        <v>175</v>
      </c>
      <c r="M1844" s="21" t="s">
        <v>13</v>
      </c>
      <c r="N1844" s="21" t="s">
        <v>14</v>
      </c>
      <c r="O1844">
        <v>11.75</v>
      </c>
      <c r="P1844">
        <v>2056.25</v>
      </c>
      <c r="Q1844">
        <v>31.4496</v>
      </c>
      <c r="R1844">
        <v>11.75</v>
      </c>
      <c r="S1844">
        <v>2056.25</v>
      </c>
      <c r="T1844" s="21" t="s">
        <v>315</v>
      </c>
      <c r="U1844">
        <v>31.4496</v>
      </c>
      <c r="V1844">
        <v>64668.24</v>
      </c>
      <c r="W1844">
        <v>2026</v>
      </c>
    </row>
    <row r="1845" spans="1:23" x14ac:dyDescent="0.25">
      <c r="A1845">
        <v>72035618</v>
      </c>
      <c r="B1845" s="2">
        <v>46034</v>
      </c>
      <c r="C1845" s="21" t="s">
        <v>2495</v>
      </c>
      <c r="D1845" s="21" t="s">
        <v>999</v>
      </c>
      <c r="E1845" s="21" t="s">
        <v>1000</v>
      </c>
      <c r="F1845" s="21" t="s">
        <v>3019</v>
      </c>
      <c r="G1845" s="21" t="s">
        <v>3020</v>
      </c>
      <c r="H1845" s="21" t="s">
        <v>454</v>
      </c>
      <c r="I1845" s="21" t="s">
        <v>455</v>
      </c>
      <c r="J1845" s="21" t="s">
        <v>133</v>
      </c>
      <c r="K1845" s="21" t="s">
        <v>12</v>
      </c>
      <c r="L1845">
        <v>500</v>
      </c>
      <c r="M1845" s="21" t="s">
        <v>13</v>
      </c>
      <c r="N1845" s="21" t="s">
        <v>14</v>
      </c>
      <c r="O1845">
        <v>0</v>
      </c>
      <c r="P1845">
        <v>0</v>
      </c>
      <c r="Q1845">
        <v>31.4496</v>
      </c>
      <c r="R1845">
        <v>0</v>
      </c>
      <c r="S1845">
        <v>0</v>
      </c>
      <c r="T1845" s="21" t="s">
        <v>315</v>
      </c>
      <c r="U1845">
        <v>31.4496</v>
      </c>
      <c r="V1845">
        <v>0</v>
      </c>
      <c r="W1845">
        <v>2026</v>
      </c>
    </row>
    <row r="1846" spans="1:23" x14ac:dyDescent="0.25">
      <c r="A1846">
        <v>72035618</v>
      </c>
      <c r="B1846" s="2">
        <v>46034</v>
      </c>
      <c r="C1846" s="21" t="s">
        <v>2495</v>
      </c>
      <c r="D1846" s="21" t="s">
        <v>999</v>
      </c>
      <c r="E1846" s="21" t="s">
        <v>1000</v>
      </c>
      <c r="F1846" s="21" t="s">
        <v>3019</v>
      </c>
      <c r="G1846" s="21" t="s">
        <v>3020</v>
      </c>
      <c r="H1846" s="21" t="s">
        <v>131</v>
      </c>
      <c r="I1846" s="21" t="s">
        <v>132</v>
      </c>
      <c r="J1846" s="21" t="s">
        <v>133</v>
      </c>
      <c r="K1846" s="21" t="s">
        <v>12</v>
      </c>
      <c r="L1846">
        <v>75</v>
      </c>
      <c r="M1846" s="21" t="s">
        <v>13</v>
      </c>
      <c r="N1846" s="21" t="s">
        <v>14</v>
      </c>
      <c r="O1846">
        <v>11.75</v>
      </c>
      <c r="P1846">
        <v>881.25</v>
      </c>
      <c r="Q1846">
        <v>31.4496</v>
      </c>
      <c r="R1846">
        <v>11.75</v>
      </c>
      <c r="S1846">
        <v>881.25</v>
      </c>
      <c r="T1846" s="21" t="s">
        <v>315</v>
      </c>
      <c r="U1846">
        <v>31.4496</v>
      </c>
      <c r="V1846">
        <v>27714.959999999999</v>
      </c>
      <c r="W1846">
        <v>2026</v>
      </c>
    </row>
    <row r="1847" spans="1:23" x14ac:dyDescent="0.25">
      <c r="A1847">
        <v>72035618</v>
      </c>
      <c r="B1847" s="2">
        <v>46034</v>
      </c>
      <c r="C1847" s="21" t="s">
        <v>2495</v>
      </c>
      <c r="D1847" s="21" t="s">
        <v>999</v>
      </c>
      <c r="E1847" s="21" t="s">
        <v>1000</v>
      </c>
      <c r="F1847" s="21" t="s">
        <v>3019</v>
      </c>
      <c r="G1847" s="21" t="s">
        <v>3020</v>
      </c>
      <c r="H1847" s="21" t="s">
        <v>131</v>
      </c>
      <c r="I1847" s="21" t="s">
        <v>132</v>
      </c>
      <c r="J1847" s="21" t="s">
        <v>133</v>
      </c>
      <c r="K1847" s="21" t="s">
        <v>12</v>
      </c>
      <c r="L1847">
        <v>25</v>
      </c>
      <c r="M1847" s="21" t="s">
        <v>13</v>
      </c>
      <c r="N1847" s="21" t="s">
        <v>14</v>
      </c>
      <c r="O1847">
        <v>11.75</v>
      </c>
      <c r="P1847">
        <v>293.75</v>
      </c>
      <c r="Q1847">
        <v>31.4496</v>
      </c>
      <c r="R1847">
        <v>11.75</v>
      </c>
      <c r="S1847">
        <v>293.75</v>
      </c>
      <c r="T1847" s="21" t="s">
        <v>315</v>
      </c>
      <c r="U1847">
        <v>31.4496</v>
      </c>
      <c r="V1847">
        <v>9238.32</v>
      </c>
      <c r="W1847">
        <v>2026</v>
      </c>
    </row>
    <row r="1848" spans="1:23" x14ac:dyDescent="0.25">
      <c r="A1848">
        <v>72035618</v>
      </c>
      <c r="B1848" s="2">
        <v>46034</v>
      </c>
      <c r="C1848" s="21" t="s">
        <v>2495</v>
      </c>
      <c r="D1848" s="21" t="s">
        <v>999</v>
      </c>
      <c r="E1848" s="21" t="s">
        <v>1000</v>
      </c>
      <c r="F1848" s="21" t="s">
        <v>3019</v>
      </c>
      <c r="G1848" s="21" t="s">
        <v>3020</v>
      </c>
      <c r="H1848" s="21" t="s">
        <v>2010</v>
      </c>
      <c r="I1848" s="21" t="s">
        <v>2011</v>
      </c>
      <c r="J1848" s="21" t="s">
        <v>133</v>
      </c>
      <c r="K1848" s="21" t="s">
        <v>12</v>
      </c>
      <c r="L1848">
        <v>75</v>
      </c>
      <c r="M1848" s="21" t="s">
        <v>13</v>
      </c>
      <c r="N1848" s="21" t="s">
        <v>14</v>
      </c>
      <c r="O1848">
        <v>13.5</v>
      </c>
      <c r="P1848">
        <v>1012.5</v>
      </c>
      <c r="Q1848">
        <v>31.4496</v>
      </c>
      <c r="R1848">
        <v>13.5</v>
      </c>
      <c r="S1848">
        <v>1012.5</v>
      </c>
      <c r="T1848" s="21" t="s">
        <v>315</v>
      </c>
      <c r="U1848">
        <v>31.4496</v>
      </c>
      <c r="V1848">
        <v>31842.720000000001</v>
      </c>
      <c r="W1848">
        <v>2026</v>
      </c>
    </row>
    <row r="1849" spans="1:23" x14ac:dyDescent="0.25">
      <c r="A1849">
        <v>72034385</v>
      </c>
      <c r="B1849" s="2">
        <v>46036</v>
      </c>
      <c r="C1849" s="21" t="s">
        <v>2476</v>
      </c>
      <c r="D1849" s="21" t="s">
        <v>208</v>
      </c>
      <c r="E1849" s="21" t="s">
        <v>209</v>
      </c>
      <c r="F1849" s="21" t="s">
        <v>3057</v>
      </c>
      <c r="G1849" s="21" t="s">
        <v>3058</v>
      </c>
      <c r="H1849" s="21" t="s">
        <v>613</v>
      </c>
      <c r="I1849" s="21" t="s">
        <v>522</v>
      </c>
      <c r="J1849" s="21" t="s">
        <v>210</v>
      </c>
      <c r="K1849" s="21" t="s">
        <v>178</v>
      </c>
      <c r="L1849">
        <v>11517</v>
      </c>
      <c r="M1849" s="21" t="s">
        <v>13</v>
      </c>
      <c r="N1849" s="21" t="s">
        <v>14</v>
      </c>
      <c r="O1849">
        <v>0.37</v>
      </c>
      <c r="P1849">
        <v>4261.29</v>
      </c>
      <c r="Q1849">
        <v>31.658300000000001</v>
      </c>
      <c r="R1849">
        <v>0.36999900000000002</v>
      </c>
      <c r="S1849">
        <v>4261.2900879999997</v>
      </c>
      <c r="T1849" s="21" t="s">
        <v>315</v>
      </c>
      <c r="U1849">
        <v>31.658300000000001</v>
      </c>
      <c r="V1849">
        <v>134905.20000000001</v>
      </c>
      <c r="W1849">
        <v>2026</v>
      </c>
    </row>
    <row r="1850" spans="1:23" x14ac:dyDescent="0.25">
      <c r="A1850">
        <v>72034385</v>
      </c>
      <c r="B1850" s="2">
        <v>46036</v>
      </c>
      <c r="C1850" s="21" t="s">
        <v>2476</v>
      </c>
      <c r="D1850" s="21" t="s">
        <v>208</v>
      </c>
      <c r="E1850" s="21" t="s">
        <v>209</v>
      </c>
      <c r="F1850" s="21" t="s">
        <v>3057</v>
      </c>
      <c r="G1850" s="21" t="s">
        <v>3058</v>
      </c>
      <c r="H1850" s="21" t="s">
        <v>607</v>
      </c>
      <c r="I1850" s="21" t="s">
        <v>608</v>
      </c>
      <c r="J1850" s="21" t="s">
        <v>210</v>
      </c>
      <c r="K1850" s="21" t="s">
        <v>178</v>
      </c>
      <c r="L1850">
        <v>13549</v>
      </c>
      <c r="M1850" s="21" t="s">
        <v>13</v>
      </c>
      <c r="N1850" s="21" t="s">
        <v>14</v>
      </c>
      <c r="O1850">
        <v>0.37</v>
      </c>
      <c r="P1850">
        <v>5013.13</v>
      </c>
      <c r="Q1850">
        <v>31.658300000000001</v>
      </c>
      <c r="R1850">
        <v>0.36999900000000002</v>
      </c>
      <c r="S1850">
        <v>5013.1298900000002</v>
      </c>
      <c r="T1850" s="21" t="s">
        <v>315</v>
      </c>
      <c r="U1850">
        <v>31.658300000000001</v>
      </c>
      <c r="V1850">
        <v>158707.17000000001</v>
      </c>
      <c r="W1850">
        <v>2026</v>
      </c>
    </row>
    <row r="1851" spans="1:23" x14ac:dyDescent="0.25">
      <c r="A1851">
        <v>72034385</v>
      </c>
      <c r="B1851" s="2">
        <v>46036</v>
      </c>
      <c r="C1851" s="21" t="s">
        <v>2476</v>
      </c>
      <c r="D1851" s="21" t="s">
        <v>208</v>
      </c>
      <c r="E1851" s="21" t="s">
        <v>209</v>
      </c>
      <c r="F1851" s="21" t="s">
        <v>3057</v>
      </c>
      <c r="G1851" s="21" t="s">
        <v>3058</v>
      </c>
      <c r="H1851" s="21" t="s">
        <v>589</v>
      </c>
      <c r="I1851" s="21" t="s">
        <v>590</v>
      </c>
      <c r="J1851" s="21" t="s">
        <v>210</v>
      </c>
      <c r="K1851" s="21" t="s">
        <v>178</v>
      </c>
      <c r="L1851">
        <v>13604</v>
      </c>
      <c r="M1851" s="21" t="s">
        <v>13</v>
      </c>
      <c r="N1851" s="21" t="s">
        <v>14</v>
      </c>
      <c r="O1851">
        <v>0.37</v>
      </c>
      <c r="P1851">
        <v>5033.4799999999996</v>
      </c>
      <c r="Q1851">
        <v>31.658300000000001</v>
      </c>
      <c r="R1851">
        <v>0.36999900000000002</v>
      </c>
      <c r="S1851">
        <v>5033.4800029999997</v>
      </c>
      <c r="T1851" s="21" t="s">
        <v>315</v>
      </c>
      <c r="U1851">
        <v>31.658300000000001</v>
      </c>
      <c r="V1851">
        <v>159351.42000000001</v>
      </c>
      <c r="W1851">
        <v>2026</v>
      </c>
    </row>
    <row r="1852" spans="1:23" x14ac:dyDescent="0.25">
      <c r="A1852">
        <v>72034385</v>
      </c>
      <c r="B1852" s="2">
        <v>46036</v>
      </c>
      <c r="C1852" s="21" t="s">
        <v>2476</v>
      </c>
      <c r="D1852" s="21" t="s">
        <v>208</v>
      </c>
      <c r="E1852" s="21" t="s">
        <v>209</v>
      </c>
      <c r="F1852" s="21" t="s">
        <v>3057</v>
      </c>
      <c r="G1852" s="21" t="s">
        <v>3058</v>
      </c>
      <c r="H1852" s="21" t="s">
        <v>618</v>
      </c>
      <c r="I1852" s="21" t="s">
        <v>552</v>
      </c>
      <c r="J1852" s="21" t="s">
        <v>210</v>
      </c>
      <c r="K1852" s="21" t="s">
        <v>178</v>
      </c>
      <c r="L1852">
        <v>3639</v>
      </c>
      <c r="M1852" s="21" t="s">
        <v>13</v>
      </c>
      <c r="N1852" s="21" t="s">
        <v>14</v>
      </c>
      <c r="O1852">
        <v>0.37</v>
      </c>
      <c r="P1852">
        <v>1346.43</v>
      </c>
      <c r="Q1852">
        <v>31.658300000000001</v>
      </c>
      <c r="R1852">
        <v>0.36999900000000002</v>
      </c>
      <c r="S1852">
        <v>1346.429846</v>
      </c>
      <c r="T1852" s="21" t="s">
        <v>315</v>
      </c>
      <c r="U1852">
        <v>31.658300000000001</v>
      </c>
      <c r="V1852">
        <v>42625.68</v>
      </c>
      <c r="W1852">
        <v>2026</v>
      </c>
    </row>
    <row r="1853" spans="1:23" x14ac:dyDescent="0.25">
      <c r="A1853">
        <v>72034385</v>
      </c>
      <c r="B1853" s="2">
        <v>46036</v>
      </c>
      <c r="C1853" s="21" t="s">
        <v>2476</v>
      </c>
      <c r="D1853" s="21" t="s">
        <v>208</v>
      </c>
      <c r="E1853" s="21" t="s">
        <v>209</v>
      </c>
      <c r="F1853" s="21" t="s">
        <v>3057</v>
      </c>
      <c r="G1853" s="21" t="s">
        <v>3058</v>
      </c>
      <c r="H1853" s="21" t="s">
        <v>591</v>
      </c>
      <c r="I1853" s="21" t="s">
        <v>211</v>
      </c>
      <c r="J1853" s="21" t="s">
        <v>210</v>
      </c>
      <c r="K1853" s="21" t="s">
        <v>178</v>
      </c>
      <c r="L1853">
        <v>15062</v>
      </c>
      <c r="M1853" s="21" t="s">
        <v>13</v>
      </c>
      <c r="N1853" s="21" t="s">
        <v>14</v>
      </c>
      <c r="O1853">
        <v>0.37</v>
      </c>
      <c r="P1853">
        <v>5572.94</v>
      </c>
      <c r="Q1853">
        <v>31.658300000000001</v>
      </c>
      <c r="R1853">
        <v>0.36999900000000002</v>
      </c>
      <c r="S1853">
        <v>5572.9401129999997</v>
      </c>
      <c r="T1853" s="21" t="s">
        <v>315</v>
      </c>
      <c r="U1853">
        <v>31.658300000000001</v>
      </c>
      <c r="V1853">
        <v>176429.81</v>
      </c>
      <c r="W1853">
        <v>2026</v>
      </c>
    </row>
    <row r="1854" spans="1:23" x14ac:dyDescent="0.25">
      <c r="A1854">
        <v>72034385</v>
      </c>
      <c r="B1854" s="2">
        <v>46036</v>
      </c>
      <c r="C1854" s="21" t="s">
        <v>2476</v>
      </c>
      <c r="D1854" s="21" t="s">
        <v>208</v>
      </c>
      <c r="E1854" s="21" t="s">
        <v>209</v>
      </c>
      <c r="F1854" s="21" t="s">
        <v>3057</v>
      </c>
      <c r="G1854" s="21" t="s">
        <v>3058</v>
      </c>
      <c r="H1854" s="21" t="s">
        <v>615</v>
      </c>
      <c r="I1854" s="21" t="s">
        <v>505</v>
      </c>
      <c r="J1854" s="21" t="s">
        <v>210</v>
      </c>
      <c r="K1854" s="21" t="s">
        <v>178</v>
      </c>
      <c r="L1854">
        <v>6714</v>
      </c>
      <c r="M1854" s="21" t="s">
        <v>13</v>
      </c>
      <c r="N1854" s="21" t="s">
        <v>14</v>
      </c>
      <c r="O1854">
        <v>0.37</v>
      </c>
      <c r="P1854">
        <v>2484.1799999999998</v>
      </c>
      <c r="Q1854">
        <v>31.658300000000001</v>
      </c>
      <c r="R1854">
        <v>0.36999900000000002</v>
      </c>
      <c r="S1854">
        <v>2484.1801359999999</v>
      </c>
      <c r="T1854" s="21" t="s">
        <v>315</v>
      </c>
      <c r="U1854">
        <v>31.658300000000001</v>
      </c>
      <c r="V1854">
        <v>78644.92</v>
      </c>
      <c r="W1854">
        <v>2026</v>
      </c>
    </row>
    <row r="1855" spans="1:23" x14ac:dyDescent="0.25">
      <c r="A1855">
        <v>72034385</v>
      </c>
      <c r="B1855" s="2">
        <v>46036</v>
      </c>
      <c r="C1855" s="21" t="s">
        <v>2476</v>
      </c>
      <c r="D1855" s="21" t="s">
        <v>208</v>
      </c>
      <c r="E1855" s="21" t="s">
        <v>209</v>
      </c>
      <c r="F1855" s="21" t="s">
        <v>3057</v>
      </c>
      <c r="G1855" s="21" t="s">
        <v>3058</v>
      </c>
      <c r="H1855" s="21" t="s">
        <v>592</v>
      </c>
      <c r="I1855" s="21" t="s">
        <v>593</v>
      </c>
      <c r="J1855" s="21" t="s">
        <v>210</v>
      </c>
      <c r="K1855" s="21" t="s">
        <v>178</v>
      </c>
      <c r="L1855">
        <v>3501</v>
      </c>
      <c r="M1855" s="21" t="s">
        <v>13</v>
      </c>
      <c r="N1855" s="21" t="s">
        <v>14</v>
      </c>
      <c r="O1855">
        <v>0.37</v>
      </c>
      <c r="P1855">
        <v>1295.3699999999999</v>
      </c>
      <c r="Q1855">
        <v>31.658300000000001</v>
      </c>
      <c r="R1855">
        <v>0.36999900000000002</v>
      </c>
      <c r="S1855">
        <v>1295.3699340000001</v>
      </c>
      <c r="T1855" s="21" t="s">
        <v>315</v>
      </c>
      <c r="U1855">
        <v>31.658300000000001</v>
      </c>
      <c r="V1855">
        <v>41009.21</v>
      </c>
      <c r="W1855">
        <v>2026</v>
      </c>
    </row>
    <row r="1856" spans="1:23" x14ac:dyDescent="0.25">
      <c r="A1856">
        <v>72034385</v>
      </c>
      <c r="B1856" s="2">
        <v>46036</v>
      </c>
      <c r="C1856" s="21" t="s">
        <v>2476</v>
      </c>
      <c r="D1856" s="21" t="s">
        <v>208</v>
      </c>
      <c r="E1856" s="21" t="s">
        <v>209</v>
      </c>
      <c r="F1856" s="21" t="s">
        <v>3057</v>
      </c>
      <c r="G1856" s="21" t="s">
        <v>3058</v>
      </c>
      <c r="H1856" s="21" t="s">
        <v>611</v>
      </c>
      <c r="I1856" s="21" t="s">
        <v>612</v>
      </c>
      <c r="J1856" s="21" t="s">
        <v>210</v>
      </c>
      <c r="K1856" s="21" t="s">
        <v>178</v>
      </c>
      <c r="L1856">
        <v>8370</v>
      </c>
      <c r="M1856" s="21" t="s">
        <v>13</v>
      </c>
      <c r="N1856" s="21" t="s">
        <v>14</v>
      </c>
      <c r="O1856">
        <v>0.37</v>
      </c>
      <c r="P1856">
        <v>3096.9</v>
      </c>
      <c r="Q1856">
        <v>31.658300000000001</v>
      </c>
      <c r="R1856">
        <v>0.36999900000000002</v>
      </c>
      <c r="S1856">
        <v>3096.9000230000001</v>
      </c>
      <c r="T1856" s="21" t="s">
        <v>315</v>
      </c>
      <c r="U1856">
        <v>31.658300000000001</v>
      </c>
      <c r="V1856">
        <v>98042.59</v>
      </c>
      <c r="W1856">
        <v>2026</v>
      </c>
    </row>
    <row r="1857" spans="1:23" x14ac:dyDescent="0.25">
      <c r="A1857">
        <v>72034385</v>
      </c>
      <c r="B1857" s="2">
        <v>46036</v>
      </c>
      <c r="C1857" s="21" t="s">
        <v>2476</v>
      </c>
      <c r="D1857" s="21" t="s">
        <v>208</v>
      </c>
      <c r="E1857" s="21" t="s">
        <v>209</v>
      </c>
      <c r="F1857" s="21" t="s">
        <v>3057</v>
      </c>
      <c r="G1857" s="21" t="s">
        <v>3058</v>
      </c>
      <c r="H1857" s="21" t="s">
        <v>609</v>
      </c>
      <c r="I1857" s="21" t="s">
        <v>213</v>
      </c>
      <c r="J1857" s="21" t="s">
        <v>210</v>
      </c>
      <c r="K1857" s="21" t="s">
        <v>178</v>
      </c>
      <c r="L1857">
        <v>14362</v>
      </c>
      <c r="M1857" s="21" t="s">
        <v>13</v>
      </c>
      <c r="N1857" s="21" t="s">
        <v>14</v>
      </c>
      <c r="O1857">
        <v>0.37</v>
      </c>
      <c r="P1857">
        <v>5313.94</v>
      </c>
      <c r="Q1857">
        <v>31.658300000000001</v>
      </c>
      <c r="R1857">
        <v>0.36999900000000002</v>
      </c>
      <c r="S1857">
        <v>5313.9401040000002</v>
      </c>
      <c r="T1857" s="21" t="s">
        <v>315</v>
      </c>
      <c r="U1857">
        <v>31.658300000000001</v>
      </c>
      <c r="V1857">
        <v>168230.31</v>
      </c>
      <c r="W1857">
        <v>2026</v>
      </c>
    </row>
    <row r="1858" spans="1:23" x14ac:dyDescent="0.25">
      <c r="A1858">
        <v>72034385</v>
      </c>
      <c r="B1858" s="2">
        <v>46036</v>
      </c>
      <c r="C1858" s="21" t="s">
        <v>2476</v>
      </c>
      <c r="D1858" s="21" t="s">
        <v>208</v>
      </c>
      <c r="E1858" s="21" t="s">
        <v>209</v>
      </c>
      <c r="F1858" s="21" t="s">
        <v>3057</v>
      </c>
      <c r="G1858" s="21" t="s">
        <v>3058</v>
      </c>
      <c r="H1858" s="21" t="s">
        <v>616</v>
      </c>
      <c r="I1858" s="21" t="s">
        <v>214</v>
      </c>
      <c r="J1858" s="21" t="s">
        <v>210</v>
      </c>
      <c r="K1858" s="21" t="s">
        <v>178</v>
      </c>
      <c r="L1858">
        <v>15617</v>
      </c>
      <c r="M1858" s="21" t="s">
        <v>13</v>
      </c>
      <c r="N1858" s="21" t="s">
        <v>14</v>
      </c>
      <c r="O1858">
        <v>0.37</v>
      </c>
      <c r="P1858">
        <v>5778.29</v>
      </c>
      <c r="Q1858">
        <v>31.658300000000001</v>
      </c>
      <c r="R1858">
        <v>0.36999900000000002</v>
      </c>
      <c r="S1858">
        <v>5778.2900529999997</v>
      </c>
      <c r="T1858" s="21" t="s">
        <v>315</v>
      </c>
      <c r="U1858">
        <v>31.658300000000001</v>
      </c>
      <c r="V1858">
        <v>182930.84</v>
      </c>
      <c r="W1858">
        <v>2026</v>
      </c>
    </row>
    <row r="1859" spans="1:23" x14ac:dyDescent="0.25">
      <c r="A1859">
        <v>72034385</v>
      </c>
      <c r="B1859" s="2">
        <v>46036</v>
      </c>
      <c r="C1859" s="21" t="s">
        <v>2476</v>
      </c>
      <c r="D1859" s="21" t="s">
        <v>208</v>
      </c>
      <c r="E1859" s="21" t="s">
        <v>209</v>
      </c>
      <c r="F1859" s="21" t="s">
        <v>3057</v>
      </c>
      <c r="G1859" s="21" t="s">
        <v>3058</v>
      </c>
      <c r="H1859" s="21" t="s">
        <v>589</v>
      </c>
      <c r="I1859" s="21" t="s">
        <v>590</v>
      </c>
      <c r="J1859" s="21" t="s">
        <v>210</v>
      </c>
      <c r="K1859" s="21" t="s">
        <v>178</v>
      </c>
      <c r="L1859">
        <v>708</v>
      </c>
      <c r="M1859" s="21" t="s">
        <v>13</v>
      </c>
      <c r="N1859" s="21" t="s">
        <v>14</v>
      </c>
      <c r="O1859">
        <v>0.37</v>
      </c>
      <c r="P1859">
        <v>261.95999999999998</v>
      </c>
      <c r="Q1859">
        <v>31.658300000000001</v>
      </c>
      <c r="R1859">
        <v>0.36999900000000002</v>
      </c>
      <c r="S1859">
        <v>261.96005400000001</v>
      </c>
      <c r="T1859" s="21" t="s">
        <v>315</v>
      </c>
      <c r="U1859">
        <v>31.658300000000001</v>
      </c>
      <c r="V1859">
        <v>8293.2099999999991</v>
      </c>
      <c r="W1859">
        <v>2026</v>
      </c>
    </row>
    <row r="1860" spans="1:23" x14ac:dyDescent="0.25">
      <c r="A1860">
        <v>72034385</v>
      </c>
      <c r="B1860" s="2">
        <v>46036</v>
      </c>
      <c r="C1860" s="21" t="s">
        <v>2476</v>
      </c>
      <c r="D1860" s="21" t="s">
        <v>208</v>
      </c>
      <c r="E1860" s="21" t="s">
        <v>209</v>
      </c>
      <c r="F1860" s="21" t="s">
        <v>3057</v>
      </c>
      <c r="G1860" s="21" t="s">
        <v>3058</v>
      </c>
      <c r="H1860" s="21" t="s">
        <v>598</v>
      </c>
      <c r="I1860" s="21" t="s">
        <v>521</v>
      </c>
      <c r="J1860" s="21" t="s">
        <v>210</v>
      </c>
      <c r="K1860" s="21" t="s">
        <v>178</v>
      </c>
      <c r="L1860">
        <v>6813</v>
      </c>
      <c r="M1860" s="21" t="s">
        <v>13</v>
      </c>
      <c r="N1860" s="21" t="s">
        <v>14</v>
      </c>
      <c r="O1860">
        <v>0.37</v>
      </c>
      <c r="P1860">
        <v>2520.81</v>
      </c>
      <c r="Q1860">
        <v>31.658300000000001</v>
      </c>
      <c r="R1860">
        <v>0.36999900000000002</v>
      </c>
      <c r="S1860">
        <v>2520.8100239999999</v>
      </c>
      <c r="T1860" s="21" t="s">
        <v>315</v>
      </c>
      <c r="U1860">
        <v>31.658300000000001</v>
      </c>
      <c r="V1860">
        <v>79804.56</v>
      </c>
      <c r="W1860">
        <v>2026</v>
      </c>
    </row>
    <row r="1861" spans="1:23" x14ac:dyDescent="0.25">
      <c r="A1861">
        <v>72034385</v>
      </c>
      <c r="B1861" s="2">
        <v>46036</v>
      </c>
      <c r="C1861" s="21" t="s">
        <v>2476</v>
      </c>
      <c r="D1861" s="21" t="s">
        <v>208</v>
      </c>
      <c r="E1861" s="21" t="s">
        <v>209</v>
      </c>
      <c r="F1861" s="21" t="s">
        <v>3057</v>
      </c>
      <c r="G1861" s="21" t="s">
        <v>3058</v>
      </c>
      <c r="H1861" s="21" t="s">
        <v>610</v>
      </c>
      <c r="I1861" s="21" t="s">
        <v>212</v>
      </c>
      <c r="J1861" s="21" t="s">
        <v>210</v>
      </c>
      <c r="K1861" s="21" t="s">
        <v>178</v>
      </c>
      <c r="L1861">
        <v>15606</v>
      </c>
      <c r="M1861" s="21" t="s">
        <v>13</v>
      </c>
      <c r="N1861" s="21" t="s">
        <v>14</v>
      </c>
      <c r="O1861">
        <v>0.37</v>
      </c>
      <c r="P1861">
        <v>5774.22</v>
      </c>
      <c r="Q1861">
        <v>31.658300000000001</v>
      </c>
      <c r="R1861">
        <v>0.36999900000000002</v>
      </c>
      <c r="S1861">
        <v>5774.2200300000004</v>
      </c>
      <c r="T1861" s="21" t="s">
        <v>315</v>
      </c>
      <c r="U1861">
        <v>31.658300000000001</v>
      </c>
      <c r="V1861">
        <v>182801.99</v>
      </c>
      <c r="W1861">
        <v>2026</v>
      </c>
    </row>
    <row r="1862" spans="1:23" x14ac:dyDescent="0.25">
      <c r="A1862">
        <v>72034385</v>
      </c>
      <c r="B1862" s="2">
        <v>46036</v>
      </c>
      <c r="C1862" s="21" t="s">
        <v>2476</v>
      </c>
      <c r="D1862" s="21" t="s">
        <v>208</v>
      </c>
      <c r="E1862" s="21" t="s">
        <v>209</v>
      </c>
      <c r="F1862" s="21" t="s">
        <v>3057</v>
      </c>
      <c r="G1862" s="21" t="s">
        <v>3058</v>
      </c>
      <c r="H1862" s="21" t="s">
        <v>599</v>
      </c>
      <c r="I1862" s="21" t="s">
        <v>600</v>
      </c>
      <c r="J1862" s="21" t="s">
        <v>210</v>
      </c>
      <c r="K1862" s="21" t="s">
        <v>178</v>
      </c>
      <c r="L1862">
        <v>21069</v>
      </c>
      <c r="M1862" s="21" t="s">
        <v>13</v>
      </c>
      <c r="N1862" s="21" t="s">
        <v>14</v>
      </c>
      <c r="O1862">
        <v>0.37</v>
      </c>
      <c r="P1862">
        <v>7795.53</v>
      </c>
      <c r="Q1862">
        <v>31.658300000000001</v>
      </c>
      <c r="R1862">
        <v>0.36999900000000002</v>
      </c>
      <c r="S1862">
        <v>7795.5300820000002</v>
      </c>
      <c r="T1862" s="21" t="s">
        <v>315</v>
      </c>
      <c r="U1862">
        <v>31.658300000000001</v>
      </c>
      <c r="V1862">
        <v>246793.23</v>
      </c>
      <c r="W1862">
        <v>2026</v>
      </c>
    </row>
    <row r="1863" spans="1:23" x14ac:dyDescent="0.25">
      <c r="A1863">
        <v>72034385</v>
      </c>
      <c r="B1863" s="2">
        <v>46036</v>
      </c>
      <c r="C1863" s="21" t="s">
        <v>2476</v>
      </c>
      <c r="D1863" s="21" t="s">
        <v>208</v>
      </c>
      <c r="E1863" s="21" t="s">
        <v>209</v>
      </c>
      <c r="F1863" s="21" t="s">
        <v>3057</v>
      </c>
      <c r="G1863" s="21" t="s">
        <v>3058</v>
      </c>
      <c r="H1863" s="21" t="s">
        <v>614</v>
      </c>
      <c r="I1863" s="21" t="s">
        <v>504</v>
      </c>
      <c r="J1863" s="21" t="s">
        <v>210</v>
      </c>
      <c r="K1863" s="21" t="s">
        <v>178</v>
      </c>
      <c r="L1863">
        <v>3237</v>
      </c>
      <c r="M1863" s="21" t="s">
        <v>13</v>
      </c>
      <c r="N1863" s="21" t="s">
        <v>14</v>
      </c>
      <c r="O1863">
        <v>0.37</v>
      </c>
      <c r="P1863">
        <v>1197.69</v>
      </c>
      <c r="Q1863">
        <v>31.658300000000001</v>
      </c>
      <c r="R1863">
        <v>0.36999900000000002</v>
      </c>
      <c r="S1863">
        <v>1197.6900209999999</v>
      </c>
      <c r="T1863" s="21" t="s">
        <v>315</v>
      </c>
      <c r="U1863">
        <v>31.658300000000001</v>
      </c>
      <c r="V1863">
        <v>37916.83</v>
      </c>
      <c r="W1863">
        <v>2026</v>
      </c>
    </row>
    <row r="1864" spans="1:23" x14ac:dyDescent="0.25">
      <c r="A1864">
        <v>72034385</v>
      </c>
      <c r="B1864" s="2">
        <v>46036</v>
      </c>
      <c r="C1864" s="21" t="s">
        <v>2476</v>
      </c>
      <c r="D1864" s="21" t="s">
        <v>208</v>
      </c>
      <c r="E1864" s="21" t="s">
        <v>209</v>
      </c>
      <c r="F1864" s="21" t="s">
        <v>3057</v>
      </c>
      <c r="G1864" s="21" t="s">
        <v>3058</v>
      </c>
      <c r="H1864" s="21" t="s">
        <v>587</v>
      </c>
      <c r="I1864" s="21" t="s">
        <v>588</v>
      </c>
      <c r="J1864" s="21" t="s">
        <v>210</v>
      </c>
      <c r="K1864" s="21" t="s">
        <v>178</v>
      </c>
      <c r="L1864">
        <v>4041</v>
      </c>
      <c r="M1864" s="21" t="s">
        <v>13</v>
      </c>
      <c r="N1864" s="21" t="s">
        <v>14</v>
      </c>
      <c r="O1864">
        <v>0.37</v>
      </c>
      <c r="P1864">
        <v>1495.17</v>
      </c>
      <c r="Q1864">
        <v>31.658300000000001</v>
      </c>
      <c r="R1864">
        <v>0.36999900000000002</v>
      </c>
      <c r="S1864">
        <v>1495.169987</v>
      </c>
      <c r="T1864" s="21" t="s">
        <v>315</v>
      </c>
      <c r="U1864">
        <v>31.658300000000001</v>
      </c>
      <c r="V1864">
        <v>47334.54</v>
      </c>
      <c r="W1864">
        <v>2026</v>
      </c>
    </row>
    <row r="1865" spans="1:23" x14ac:dyDescent="0.25">
      <c r="A1865">
        <v>72034385</v>
      </c>
      <c r="B1865" s="2">
        <v>46036</v>
      </c>
      <c r="C1865" s="21" t="s">
        <v>2476</v>
      </c>
      <c r="D1865" s="21" t="s">
        <v>208</v>
      </c>
      <c r="E1865" s="21" t="s">
        <v>209</v>
      </c>
      <c r="F1865" s="21" t="s">
        <v>3057</v>
      </c>
      <c r="G1865" s="21" t="s">
        <v>3058</v>
      </c>
      <c r="H1865" s="21" t="s">
        <v>617</v>
      </c>
      <c r="I1865" s="21" t="s">
        <v>506</v>
      </c>
      <c r="J1865" s="21" t="s">
        <v>210</v>
      </c>
      <c r="K1865" s="21" t="s">
        <v>178</v>
      </c>
      <c r="L1865">
        <v>9920</v>
      </c>
      <c r="M1865" s="21" t="s">
        <v>13</v>
      </c>
      <c r="N1865" s="21" t="s">
        <v>14</v>
      </c>
      <c r="O1865">
        <v>0.37</v>
      </c>
      <c r="P1865">
        <v>3670.4</v>
      </c>
      <c r="Q1865">
        <v>31.658300000000001</v>
      </c>
      <c r="R1865">
        <v>0.36999900000000002</v>
      </c>
      <c r="S1865">
        <v>3670.3998630000001</v>
      </c>
      <c r="T1865" s="21" t="s">
        <v>315</v>
      </c>
      <c r="U1865">
        <v>31.658300000000001</v>
      </c>
      <c r="V1865">
        <v>116198.62</v>
      </c>
      <c r="W1865">
        <v>2026</v>
      </c>
    </row>
    <row r="1866" spans="1:23" x14ac:dyDescent="0.25">
      <c r="A1866">
        <v>72034549</v>
      </c>
      <c r="B1866" s="2">
        <v>46036</v>
      </c>
      <c r="C1866" s="21" t="s">
        <v>2461</v>
      </c>
      <c r="D1866" s="21" t="s">
        <v>208</v>
      </c>
      <c r="E1866" s="21" t="s">
        <v>209</v>
      </c>
      <c r="F1866" s="21" t="s">
        <v>3061</v>
      </c>
      <c r="G1866" s="21" t="s">
        <v>3062</v>
      </c>
      <c r="H1866" s="21" t="s">
        <v>1789</v>
      </c>
      <c r="I1866" s="21" t="s">
        <v>1790</v>
      </c>
      <c r="J1866" s="21" t="s">
        <v>333</v>
      </c>
      <c r="K1866" s="21" t="s">
        <v>178</v>
      </c>
      <c r="L1866">
        <v>1893</v>
      </c>
      <c r="M1866" s="21" t="s">
        <v>13</v>
      </c>
      <c r="N1866" s="21" t="s">
        <v>14</v>
      </c>
      <c r="O1866">
        <v>0.51500000000000001</v>
      </c>
      <c r="P1866">
        <v>974.89499999999998</v>
      </c>
      <c r="Q1866">
        <v>31.658300000000001</v>
      </c>
      <c r="R1866">
        <v>0.51499899999999998</v>
      </c>
      <c r="S1866">
        <v>974.89505099999997</v>
      </c>
      <c r="T1866" s="21" t="s">
        <v>315</v>
      </c>
      <c r="U1866">
        <v>31.658300000000001</v>
      </c>
      <c r="V1866">
        <v>30863.52</v>
      </c>
      <c r="W1866">
        <v>2026</v>
      </c>
    </row>
    <row r="1867" spans="1:23" x14ac:dyDescent="0.25">
      <c r="A1867">
        <v>72034549</v>
      </c>
      <c r="B1867" s="2">
        <v>46036</v>
      </c>
      <c r="C1867" s="21" t="s">
        <v>2461</v>
      </c>
      <c r="D1867" s="21" t="s">
        <v>208</v>
      </c>
      <c r="E1867" s="21" t="s">
        <v>209</v>
      </c>
      <c r="F1867" s="21" t="s">
        <v>3061</v>
      </c>
      <c r="G1867" s="21" t="s">
        <v>3062</v>
      </c>
      <c r="H1867" s="21" t="s">
        <v>568</v>
      </c>
      <c r="I1867" s="21" t="s">
        <v>569</v>
      </c>
      <c r="J1867" s="21" t="s">
        <v>333</v>
      </c>
      <c r="K1867" s="21" t="s">
        <v>178</v>
      </c>
      <c r="L1867">
        <v>1892</v>
      </c>
      <c r="M1867" s="21" t="s">
        <v>13</v>
      </c>
      <c r="N1867" s="21" t="s">
        <v>14</v>
      </c>
      <c r="O1867">
        <v>0.51500000000000001</v>
      </c>
      <c r="P1867">
        <v>974.38</v>
      </c>
      <c r="Q1867">
        <v>31.658300000000001</v>
      </c>
      <c r="R1867">
        <v>0.51499899999999998</v>
      </c>
      <c r="S1867">
        <v>974.379862</v>
      </c>
      <c r="T1867" s="21" t="s">
        <v>315</v>
      </c>
      <c r="U1867">
        <v>31.658300000000001</v>
      </c>
      <c r="V1867">
        <v>30847.21</v>
      </c>
      <c r="W1867">
        <v>2026</v>
      </c>
    </row>
    <row r="1868" spans="1:23" x14ac:dyDescent="0.25">
      <c r="A1868">
        <v>72034549</v>
      </c>
      <c r="B1868" s="2">
        <v>46036</v>
      </c>
      <c r="C1868" s="21" t="s">
        <v>2461</v>
      </c>
      <c r="D1868" s="21" t="s">
        <v>208</v>
      </c>
      <c r="E1868" s="21" t="s">
        <v>209</v>
      </c>
      <c r="F1868" s="21" t="s">
        <v>3061</v>
      </c>
      <c r="G1868" s="21" t="s">
        <v>3062</v>
      </c>
      <c r="H1868" s="21" t="s">
        <v>1791</v>
      </c>
      <c r="I1868" s="21" t="s">
        <v>1792</v>
      </c>
      <c r="J1868" s="21" t="s">
        <v>333</v>
      </c>
      <c r="K1868" s="21" t="s">
        <v>178</v>
      </c>
      <c r="L1868">
        <v>2526</v>
      </c>
      <c r="M1868" s="21" t="s">
        <v>13</v>
      </c>
      <c r="N1868" s="21" t="s">
        <v>14</v>
      </c>
      <c r="O1868">
        <v>0.51500000000000001</v>
      </c>
      <c r="P1868">
        <v>1300.8900000000001</v>
      </c>
      <c r="Q1868">
        <v>31.658300000000001</v>
      </c>
      <c r="R1868">
        <v>0.51499899999999998</v>
      </c>
      <c r="S1868">
        <v>1300.8901289999999</v>
      </c>
      <c r="T1868" s="21" t="s">
        <v>315</v>
      </c>
      <c r="U1868">
        <v>31.658300000000001</v>
      </c>
      <c r="V1868">
        <v>41183.97</v>
      </c>
      <c r="W1868">
        <v>2026</v>
      </c>
    </row>
    <row r="1869" spans="1:23" x14ac:dyDescent="0.25">
      <c r="A1869">
        <v>72034549</v>
      </c>
      <c r="B1869" s="2">
        <v>46036</v>
      </c>
      <c r="C1869" s="21" t="s">
        <v>2461</v>
      </c>
      <c r="D1869" s="21" t="s">
        <v>208</v>
      </c>
      <c r="E1869" s="21" t="s">
        <v>209</v>
      </c>
      <c r="F1869" s="21" t="s">
        <v>3061</v>
      </c>
      <c r="G1869" s="21" t="s">
        <v>3062</v>
      </c>
      <c r="H1869" s="21" t="s">
        <v>332</v>
      </c>
      <c r="I1869" s="21" t="s">
        <v>474</v>
      </c>
      <c r="J1869" s="21" t="s">
        <v>333</v>
      </c>
      <c r="K1869" s="21" t="s">
        <v>178</v>
      </c>
      <c r="L1869">
        <v>6045</v>
      </c>
      <c r="M1869" s="21" t="s">
        <v>13</v>
      </c>
      <c r="N1869" s="21" t="s">
        <v>14</v>
      </c>
      <c r="O1869">
        <v>0.51500000000000001</v>
      </c>
      <c r="P1869">
        <v>3113.1750000000002</v>
      </c>
      <c r="Q1869">
        <v>31.658300000000001</v>
      </c>
      <c r="R1869">
        <v>0.51499899999999998</v>
      </c>
      <c r="S1869">
        <v>3113.1750590000001</v>
      </c>
      <c r="T1869" s="21" t="s">
        <v>315</v>
      </c>
      <c r="U1869">
        <v>31.658300000000001</v>
      </c>
      <c r="V1869">
        <v>98557.83</v>
      </c>
      <c r="W1869">
        <v>2026</v>
      </c>
    </row>
    <row r="1870" spans="1:23" x14ac:dyDescent="0.25">
      <c r="A1870">
        <v>72034549</v>
      </c>
      <c r="B1870" s="2">
        <v>46036</v>
      </c>
      <c r="C1870" s="21" t="s">
        <v>2461</v>
      </c>
      <c r="D1870" s="21" t="s">
        <v>208</v>
      </c>
      <c r="E1870" s="21" t="s">
        <v>209</v>
      </c>
      <c r="F1870" s="21" t="s">
        <v>3061</v>
      </c>
      <c r="G1870" s="21" t="s">
        <v>3062</v>
      </c>
      <c r="H1870" s="21" t="s">
        <v>2138</v>
      </c>
      <c r="I1870" s="21" t="s">
        <v>2139</v>
      </c>
      <c r="J1870" s="21" t="s">
        <v>333</v>
      </c>
      <c r="K1870" s="21" t="s">
        <v>178</v>
      </c>
      <c r="L1870">
        <v>5184</v>
      </c>
      <c r="M1870" s="21" t="s">
        <v>13</v>
      </c>
      <c r="N1870" s="21" t="s">
        <v>14</v>
      </c>
      <c r="O1870">
        <v>0.51500000000000001</v>
      </c>
      <c r="P1870">
        <v>2669.76</v>
      </c>
      <c r="Q1870">
        <v>31.658300000000001</v>
      </c>
      <c r="R1870">
        <v>0.51499899999999998</v>
      </c>
      <c r="S1870">
        <v>2669.759904</v>
      </c>
      <c r="T1870" s="21" t="s">
        <v>315</v>
      </c>
      <c r="U1870">
        <v>31.658300000000001</v>
      </c>
      <c r="V1870">
        <v>84520.06</v>
      </c>
      <c r="W1870">
        <v>2026</v>
      </c>
    </row>
    <row r="1871" spans="1:23" x14ac:dyDescent="0.25">
      <c r="A1871">
        <v>72034549</v>
      </c>
      <c r="B1871" s="2">
        <v>46036</v>
      </c>
      <c r="C1871" s="21" t="s">
        <v>2461</v>
      </c>
      <c r="D1871" s="21" t="s">
        <v>208</v>
      </c>
      <c r="E1871" s="21" t="s">
        <v>209</v>
      </c>
      <c r="F1871" s="21" t="s">
        <v>3061</v>
      </c>
      <c r="G1871" s="21" t="s">
        <v>3062</v>
      </c>
      <c r="H1871" s="21" t="s">
        <v>1319</v>
      </c>
      <c r="I1871" s="21" t="s">
        <v>1320</v>
      </c>
      <c r="J1871" s="21" t="s">
        <v>333</v>
      </c>
      <c r="K1871" s="21" t="s">
        <v>178</v>
      </c>
      <c r="L1871">
        <v>2032</v>
      </c>
      <c r="M1871" s="21" t="s">
        <v>13</v>
      </c>
      <c r="N1871" s="21" t="s">
        <v>14</v>
      </c>
      <c r="O1871">
        <v>0.51500000000000001</v>
      </c>
      <c r="P1871">
        <v>1046.48</v>
      </c>
      <c r="Q1871">
        <v>31.658300000000001</v>
      </c>
      <c r="R1871">
        <v>0.51499899999999998</v>
      </c>
      <c r="S1871">
        <v>1046.480069</v>
      </c>
      <c r="T1871" s="21" t="s">
        <v>315</v>
      </c>
      <c r="U1871">
        <v>31.658300000000001</v>
      </c>
      <c r="V1871">
        <v>33129.78</v>
      </c>
      <c r="W1871">
        <v>2026</v>
      </c>
    </row>
    <row r="1872" spans="1:23" x14ac:dyDescent="0.25">
      <c r="A1872">
        <v>72034549</v>
      </c>
      <c r="B1872" s="2">
        <v>46036</v>
      </c>
      <c r="C1872" s="21" t="s">
        <v>2461</v>
      </c>
      <c r="D1872" s="21" t="s">
        <v>208</v>
      </c>
      <c r="E1872" s="21" t="s">
        <v>209</v>
      </c>
      <c r="F1872" s="21" t="s">
        <v>3061</v>
      </c>
      <c r="G1872" s="21" t="s">
        <v>3062</v>
      </c>
      <c r="H1872" s="21" t="s">
        <v>2026</v>
      </c>
      <c r="I1872" s="21" t="s">
        <v>2027</v>
      </c>
      <c r="J1872" s="21" t="s">
        <v>333</v>
      </c>
      <c r="K1872" s="21" t="s">
        <v>178</v>
      </c>
      <c r="L1872">
        <v>1578</v>
      </c>
      <c r="M1872" s="21" t="s">
        <v>13</v>
      </c>
      <c r="N1872" s="21" t="s">
        <v>14</v>
      </c>
      <c r="O1872">
        <v>0.51500000000000001</v>
      </c>
      <c r="P1872">
        <v>812.67</v>
      </c>
      <c r="Q1872">
        <v>31.658300000000001</v>
      </c>
      <c r="R1872">
        <v>0.51499899999999998</v>
      </c>
      <c r="S1872">
        <v>812.66997900000001</v>
      </c>
      <c r="T1872" s="21" t="s">
        <v>315</v>
      </c>
      <c r="U1872">
        <v>31.658300000000001</v>
      </c>
      <c r="V1872">
        <v>25727.75</v>
      </c>
      <c r="W1872">
        <v>2026</v>
      </c>
    </row>
    <row r="1873" spans="1:23" x14ac:dyDescent="0.25">
      <c r="A1873">
        <v>72034551</v>
      </c>
      <c r="B1873" s="2">
        <v>46036</v>
      </c>
      <c r="C1873" s="21" t="s">
        <v>2461</v>
      </c>
      <c r="D1873" s="21" t="s">
        <v>208</v>
      </c>
      <c r="E1873" s="21" t="s">
        <v>209</v>
      </c>
      <c r="F1873" s="21" t="s">
        <v>3059</v>
      </c>
      <c r="G1873" s="21" t="s">
        <v>3060</v>
      </c>
      <c r="H1873" s="21" t="s">
        <v>763</v>
      </c>
      <c r="I1873" s="21" t="s">
        <v>764</v>
      </c>
      <c r="J1873" s="21" t="s">
        <v>334</v>
      </c>
      <c r="K1873" s="21" t="s">
        <v>178</v>
      </c>
      <c r="L1873">
        <v>108</v>
      </c>
      <c r="M1873" s="21" t="s">
        <v>13</v>
      </c>
      <c r="N1873" s="21" t="s">
        <v>14</v>
      </c>
      <c r="O1873">
        <v>0.5</v>
      </c>
      <c r="P1873">
        <v>54</v>
      </c>
      <c r="Q1873">
        <v>31.658300000000001</v>
      </c>
      <c r="R1873">
        <v>0.5</v>
      </c>
      <c r="S1873">
        <v>54.000056000000001</v>
      </c>
      <c r="T1873" s="21" t="s">
        <v>315</v>
      </c>
      <c r="U1873">
        <v>31.658300000000001</v>
      </c>
      <c r="V1873">
        <v>1709.55</v>
      </c>
      <c r="W1873">
        <v>2026</v>
      </c>
    </row>
    <row r="1874" spans="1:23" x14ac:dyDescent="0.25">
      <c r="A1874">
        <v>72034551</v>
      </c>
      <c r="B1874" s="2">
        <v>46036</v>
      </c>
      <c r="C1874" s="21" t="s">
        <v>2461</v>
      </c>
      <c r="D1874" s="21" t="s">
        <v>208</v>
      </c>
      <c r="E1874" s="21" t="s">
        <v>209</v>
      </c>
      <c r="F1874" s="21" t="s">
        <v>3059</v>
      </c>
      <c r="G1874" s="21" t="s">
        <v>3060</v>
      </c>
      <c r="H1874" s="21" t="s">
        <v>763</v>
      </c>
      <c r="I1874" s="21" t="s">
        <v>764</v>
      </c>
      <c r="J1874" s="21" t="s">
        <v>334</v>
      </c>
      <c r="K1874" s="21" t="s">
        <v>178</v>
      </c>
      <c r="L1874">
        <v>1491</v>
      </c>
      <c r="M1874" s="21" t="s">
        <v>13</v>
      </c>
      <c r="N1874" s="21" t="s">
        <v>14</v>
      </c>
      <c r="O1874">
        <v>0.5</v>
      </c>
      <c r="P1874">
        <v>745.5</v>
      </c>
      <c r="Q1874">
        <v>31.658300000000001</v>
      </c>
      <c r="R1874">
        <v>0.5</v>
      </c>
      <c r="S1874">
        <v>745.49991599999998</v>
      </c>
      <c r="T1874" s="21" t="s">
        <v>315</v>
      </c>
      <c r="U1874">
        <v>31.658300000000001</v>
      </c>
      <c r="V1874">
        <v>23601.26</v>
      </c>
      <c r="W1874">
        <v>2026</v>
      </c>
    </row>
    <row r="1875" spans="1:23" x14ac:dyDescent="0.25">
      <c r="A1875">
        <v>72035556</v>
      </c>
      <c r="B1875" s="2">
        <v>46036</v>
      </c>
      <c r="C1875" s="21" t="s">
        <v>2552</v>
      </c>
      <c r="D1875" s="21" t="s">
        <v>805</v>
      </c>
      <c r="E1875" s="21" t="s">
        <v>806</v>
      </c>
      <c r="F1875" s="21" t="s">
        <v>3021</v>
      </c>
      <c r="G1875" s="21" t="s">
        <v>3022</v>
      </c>
      <c r="H1875" s="21" t="s">
        <v>2544</v>
      </c>
      <c r="I1875" s="21" t="s">
        <v>2545</v>
      </c>
      <c r="J1875" s="21" t="s">
        <v>807</v>
      </c>
      <c r="K1875" s="21" t="s">
        <v>32</v>
      </c>
      <c r="L1875">
        <v>20</v>
      </c>
      <c r="M1875" s="21" t="s">
        <v>13</v>
      </c>
      <c r="N1875" s="21" t="s">
        <v>14</v>
      </c>
      <c r="O1875">
        <v>4.5</v>
      </c>
      <c r="P1875">
        <v>90</v>
      </c>
      <c r="Q1875">
        <v>31.658300000000001</v>
      </c>
      <c r="R1875">
        <v>4.5</v>
      </c>
      <c r="S1875">
        <v>90.000094000000004</v>
      </c>
      <c r="T1875" s="21" t="s">
        <v>315</v>
      </c>
      <c r="U1875">
        <v>31.658300000000001</v>
      </c>
      <c r="V1875">
        <v>2849.25</v>
      </c>
      <c r="W1875">
        <v>2026</v>
      </c>
    </row>
    <row r="1876" spans="1:23" x14ac:dyDescent="0.25">
      <c r="A1876">
        <v>72035556</v>
      </c>
      <c r="B1876" s="2">
        <v>46036</v>
      </c>
      <c r="C1876" s="21" t="s">
        <v>2552</v>
      </c>
      <c r="D1876" s="21" t="s">
        <v>805</v>
      </c>
      <c r="E1876" s="21" t="s">
        <v>806</v>
      </c>
      <c r="F1876" s="21" t="s">
        <v>3021</v>
      </c>
      <c r="G1876" s="21" t="s">
        <v>3022</v>
      </c>
      <c r="H1876" s="21" t="s">
        <v>2544</v>
      </c>
      <c r="I1876" s="21" t="s">
        <v>2545</v>
      </c>
      <c r="J1876" s="21" t="s">
        <v>807</v>
      </c>
      <c r="K1876" s="21" t="s">
        <v>32</v>
      </c>
      <c r="L1876">
        <v>3</v>
      </c>
      <c r="M1876" s="21" t="s">
        <v>13</v>
      </c>
      <c r="N1876" s="21" t="s">
        <v>14</v>
      </c>
      <c r="O1876">
        <v>4.5</v>
      </c>
      <c r="P1876">
        <v>13.5</v>
      </c>
      <c r="Q1876">
        <v>31.658300000000001</v>
      </c>
      <c r="R1876">
        <v>4.5</v>
      </c>
      <c r="S1876">
        <v>13.500093</v>
      </c>
      <c r="T1876" s="21" t="s">
        <v>315</v>
      </c>
      <c r="U1876">
        <v>31.658300000000001</v>
      </c>
      <c r="V1876">
        <v>427.39</v>
      </c>
      <c r="W1876">
        <v>2026</v>
      </c>
    </row>
    <row r="1877" spans="1:23" x14ac:dyDescent="0.25">
      <c r="A1877">
        <v>72033507</v>
      </c>
      <c r="B1877" s="2">
        <v>46041</v>
      </c>
      <c r="C1877" s="21" t="s">
        <v>2440</v>
      </c>
      <c r="D1877" s="21" t="s">
        <v>2407</v>
      </c>
      <c r="E1877" s="21" t="s">
        <v>2408</v>
      </c>
      <c r="F1877" s="21" t="s">
        <v>3023</v>
      </c>
      <c r="G1877" s="21" t="s">
        <v>3024</v>
      </c>
      <c r="H1877" s="21" t="s">
        <v>2542</v>
      </c>
      <c r="I1877" s="21" t="s">
        <v>2543</v>
      </c>
      <c r="J1877" s="21" t="s">
        <v>807</v>
      </c>
      <c r="K1877" s="21" t="s">
        <v>557</v>
      </c>
      <c r="L1877">
        <v>2000</v>
      </c>
      <c r="M1877" s="21" t="s">
        <v>13</v>
      </c>
      <c r="N1877" s="21" t="s">
        <v>14</v>
      </c>
      <c r="O1877">
        <v>5.91</v>
      </c>
      <c r="P1877">
        <v>11820</v>
      </c>
      <c r="Q1877">
        <v>31.470400000000001</v>
      </c>
      <c r="R1877">
        <v>5.909999</v>
      </c>
      <c r="S1877">
        <v>11820.000062999999</v>
      </c>
      <c r="T1877" s="21" t="s">
        <v>315</v>
      </c>
      <c r="U1877">
        <v>31.470400000000001</v>
      </c>
      <c r="V1877">
        <v>371980.13</v>
      </c>
      <c r="W1877">
        <v>2026</v>
      </c>
    </row>
    <row r="1878" spans="1:23" x14ac:dyDescent="0.25">
      <c r="A1878">
        <v>72033507</v>
      </c>
      <c r="B1878" s="2">
        <v>46041</v>
      </c>
      <c r="C1878" s="21" t="s">
        <v>2440</v>
      </c>
      <c r="D1878" s="21" t="s">
        <v>2407</v>
      </c>
      <c r="E1878" s="21" t="s">
        <v>2408</v>
      </c>
      <c r="F1878" s="21" t="s">
        <v>3023</v>
      </c>
      <c r="G1878" s="21" t="s">
        <v>3024</v>
      </c>
      <c r="H1878" s="21" t="s">
        <v>2409</v>
      </c>
      <c r="I1878" s="21" t="s">
        <v>2410</v>
      </c>
      <c r="J1878" s="21" t="s">
        <v>807</v>
      </c>
      <c r="K1878" s="21" t="s">
        <v>557</v>
      </c>
      <c r="L1878">
        <v>856</v>
      </c>
      <c r="M1878" s="21" t="s">
        <v>13</v>
      </c>
      <c r="N1878" s="21" t="s">
        <v>14</v>
      </c>
      <c r="O1878">
        <v>5.87</v>
      </c>
      <c r="P1878">
        <v>5024.72</v>
      </c>
      <c r="Q1878">
        <v>31.470400000000001</v>
      </c>
      <c r="R1878">
        <v>5.87</v>
      </c>
      <c r="S1878">
        <v>5024.7200540000003</v>
      </c>
      <c r="T1878" s="21" t="s">
        <v>315</v>
      </c>
      <c r="U1878">
        <v>31.470400000000001</v>
      </c>
      <c r="V1878">
        <v>158129.95000000001</v>
      </c>
      <c r="W1878">
        <v>2026</v>
      </c>
    </row>
    <row r="1879" spans="1:23" x14ac:dyDescent="0.25">
      <c r="A1879">
        <v>72033507</v>
      </c>
      <c r="B1879" s="2">
        <v>46041</v>
      </c>
      <c r="C1879" s="21" t="s">
        <v>2440</v>
      </c>
      <c r="D1879" s="21" t="s">
        <v>2407</v>
      </c>
      <c r="E1879" s="21" t="s">
        <v>2408</v>
      </c>
      <c r="F1879" s="21" t="s">
        <v>3023</v>
      </c>
      <c r="G1879" s="21" t="s">
        <v>3024</v>
      </c>
      <c r="H1879" s="21" t="s">
        <v>2409</v>
      </c>
      <c r="I1879" s="21" t="s">
        <v>2410</v>
      </c>
      <c r="J1879" s="21" t="s">
        <v>807</v>
      </c>
      <c r="K1879" s="21" t="s">
        <v>557</v>
      </c>
      <c r="L1879">
        <v>12144</v>
      </c>
      <c r="M1879" s="21" t="s">
        <v>13</v>
      </c>
      <c r="N1879" s="21" t="s">
        <v>14</v>
      </c>
      <c r="O1879">
        <v>5.87</v>
      </c>
      <c r="P1879">
        <v>71285.279999999999</v>
      </c>
      <c r="Q1879">
        <v>31.470400000000001</v>
      </c>
      <c r="R1879">
        <v>5.87</v>
      </c>
      <c r="S1879">
        <v>71285.280136000001</v>
      </c>
      <c r="T1879" s="21" t="s">
        <v>315</v>
      </c>
      <c r="U1879">
        <v>31.470400000000001</v>
      </c>
      <c r="V1879">
        <v>2243376.2799999998</v>
      </c>
      <c r="W1879">
        <v>2026</v>
      </c>
    </row>
    <row r="1880" spans="1:23" x14ac:dyDescent="0.25">
      <c r="A1880">
        <v>72033507</v>
      </c>
      <c r="B1880" s="2">
        <v>46041</v>
      </c>
      <c r="C1880" s="21" t="s">
        <v>2440</v>
      </c>
      <c r="D1880" s="21" t="s">
        <v>2407</v>
      </c>
      <c r="E1880" s="21" t="s">
        <v>2408</v>
      </c>
      <c r="F1880" s="21" t="s">
        <v>3023</v>
      </c>
      <c r="G1880" s="21" t="s">
        <v>3024</v>
      </c>
      <c r="H1880" s="21" t="s">
        <v>2417</v>
      </c>
      <c r="I1880" s="21" t="s">
        <v>2418</v>
      </c>
      <c r="J1880" s="21" t="s">
        <v>807</v>
      </c>
      <c r="K1880" s="21" t="s">
        <v>557</v>
      </c>
      <c r="L1880">
        <v>14070</v>
      </c>
      <c r="M1880" s="21" t="s">
        <v>13</v>
      </c>
      <c r="N1880" s="21" t="s">
        <v>14</v>
      </c>
      <c r="O1880">
        <v>5.79</v>
      </c>
      <c r="P1880">
        <v>81465.3</v>
      </c>
      <c r="Q1880">
        <v>31.470400000000001</v>
      </c>
      <c r="R1880">
        <v>5.79</v>
      </c>
      <c r="S1880">
        <v>81465.300090999997</v>
      </c>
      <c r="T1880" s="21" t="s">
        <v>315</v>
      </c>
      <c r="U1880">
        <v>31.470400000000001</v>
      </c>
      <c r="V1880">
        <v>2563745.58</v>
      </c>
      <c r="W1880">
        <v>2026</v>
      </c>
    </row>
    <row r="1881" spans="1:23" x14ac:dyDescent="0.25">
      <c r="A1881">
        <v>72033507</v>
      </c>
      <c r="B1881" s="2">
        <v>46041</v>
      </c>
      <c r="C1881" s="21" t="s">
        <v>2440</v>
      </c>
      <c r="D1881" s="21" t="s">
        <v>2407</v>
      </c>
      <c r="E1881" s="21" t="s">
        <v>2408</v>
      </c>
      <c r="F1881" s="21" t="s">
        <v>3023</v>
      </c>
      <c r="G1881" s="21" t="s">
        <v>3024</v>
      </c>
      <c r="H1881" s="21" t="s">
        <v>2417</v>
      </c>
      <c r="I1881" s="21" t="s">
        <v>2418</v>
      </c>
      <c r="J1881" s="21" t="s">
        <v>807</v>
      </c>
      <c r="K1881" s="21" t="s">
        <v>557</v>
      </c>
      <c r="L1881">
        <v>930</v>
      </c>
      <c r="M1881" s="21" t="s">
        <v>13</v>
      </c>
      <c r="N1881" s="21" t="s">
        <v>14</v>
      </c>
      <c r="O1881">
        <v>5.79</v>
      </c>
      <c r="P1881">
        <v>5384.7</v>
      </c>
      <c r="Q1881">
        <v>31.470400000000001</v>
      </c>
      <c r="R1881">
        <v>5.79</v>
      </c>
      <c r="S1881">
        <v>5384.6999079999996</v>
      </c>
      <c r="T1881" s="21" t="s">
        <v>315</v>
      </c>
      <c r="U1881">
        <v>31.470400000000001</v>
      </c>
      <c r="V1881">
        <v>169458.66</v>
      </c>
      <c r="W1881">
        <v>2026</v>
      </c>
    </row>
    <row r="1882" spans="1:23" x14ac:dyDescent="0.25">
      <c r="A1882">
        <v>72033507</v>
      </c>
      <c r="B1882" s="2">
        <v>46041</v>
      </c>
      <c r="C1882" s="21" t="s">
        <v>2440</v>
      </c>
      <c r="D1882" s="21" t="s">
        <v>2407</v>
      </c>
      <c r="E1882" s="21" t="s">
        <v>2408</v>
      </c>
      <c r="F1882" s="21" t="s">
        <v>3023</v>
      </c>
      <c r="G1882" s="21" t="s">
        <v>3024</v>
      </c>
      <c r="H1882" s="21" t="s">
        <v>2423</v>
      </c>
      <c r="I1882" s="21" t="s">
        <v>2424</v>
      </c>
      <c r="J1882" s="21" t="s">
        <v>807</v>
      </c>
      <c r="K1882" s="21" t="s">
        <v>557</v>
      </c>
      <c r="L1882">
        <v>6000</v>
      </c>
      <c r="M1882" s="21" t="s">
        <v>13</v>
      </c>
      <c r="N1882" s="21" t="s">
        <v>14</v>
      </c>
      <c r="O1882">
        <v>6.02</v>
      </c>
      <c r="P1882">
        <v>36120</v>
      </c>
      <c r="Q1882">
        <v>31.470400000000001</v>
      </c>
      <c r="R1882">
        <v>6.02</v>
      </c>
      <c r="S1882">
        <v>36120.000062999999</v>
      </c>
      <c r="T1882" s="21" t="s">
        <v>315</v>
      </c>
      <c r="U1882">
        <v>31.470400000000001</v>
      </c>
      <c r="V1882">
        <v>1136710.8500000001</v>
      </c>
      <c r="W1882">
        <v>2026</v>
      </c>
    </row>
    <row r="1883" spans="1:23" x14ac:dyDescent="0.25">
      <c r="A1883">
        <v>72033507</v>
      </c>
      <c r="B1883" s="2">
        <v>46041</v>
      </c>
      <c r="C1883" s="21" t="s">
        <v>2440</v>
      </c>
      <c r="D1883" s="21" t="s">
        <v>2407</v>
      </c>
      <c r="E1883" s="21" t="s">
        <v>2408</v>
      </c>
      <c r="F1883" s="21" t="s">
        <v>3023</v>
      </c>
      <c r="G1883" s="21" t="s">
        <v>3024</v>
      </c>
      <c r="H1883" s="21" t="s">
        <v>2419</v>
      </c>
      <c r="I1883" s="21" t="s">
        <v>2420</v>
      </c>
      <c r="J1883" s="21" t="s">
        <v>807</v>
      </c>
      <c r="K1883" s="21" t="s">
        <v>557</v>
      </c>
      <c r="L1883">
        <v>6000</v>
      </c>
      <c r="M1883" s="21" t="s">
        <v>13</v>
      </c>
      <c r="N1883" s="21" t="s">
        <v>14</v>
      </c>
      <c r="O1883">
        <v>5.98</v>
      </c>
      <c r="P1883">
        <v>35880</v>
      </c>
      <c r="Q1883">
        <v>31.470400000000001</v>
      </c>
      <c r="R1883">
        <v>5.9799990000000003</v>
      </c>
      <c r="S1883">
        <v>35879.999936</v>
      </c>
      <c r="T1883" s="21" t="s">
        <v>315</v>
      </c>
      <c r="U1883">
        <v>31.470400000000001</v>
      </c>
      <c r="V1883">
        <v>1129157.95</v>
      </c>
      <c r="W1883">
        <v>2026</v>
      </c>
    </row>
    <row r="1884" spans="1:23" x14ac:dyDescent="0.25">
      <c r="A1884">
        <v>72033507</v>
      </c>
      <c r="B1884" s="2">
        <v>46041</v>
      </c>
      <c r="C1884" s="21" t="s">
        <v>2440</v>
      </c>
      <c r="D1884" s="21" t="s">
        <v>2407</v>
      </c>
      <c r="E1884" s="21" t="s">
        <v>2408</v>
      </c>
      <c r="F1884" s="21" t="s">
        <v>3023</v>
      </c>
      <c r="G1884" s="21" t="s">
        <v>3024</v>
      </c>
      <c r="H1884" s="21" t="s">
        <v>2415</v>
      </c>
      <c r="I1884" s="21" t="s">
        <v>2416</v>
      </c>
      <c r="J1884" s="21" t="s">
        <v>807</v>
      </c>
      <c r="K1884" s="21" t="s">
        <v>557</v>
      </c>
      <c r="L1884">
        <v>5000</v>
      </c>
      <c r="M1884" s="21" t="s">
        <v>13</v>
      </c>
      <c r="N1884" s="21" t="s">
        <v>14</v>
      </c>
      <c r="O1884">
        <v>6.12</v>
      </c>
      <c r="P1884">
        <v>30600</v>
      </c>
      <c r="Q1884">
        <v>31.470400000000001</v>
      </c>
      <c r="R1884">
        <v>6.12</v>
      </c>
      <c r="S1884">
        <v>30600</v>
      </c>
      <c r="T1884" s="21" t="s">
        <v>315</v>
      </c>
      <c r="U1884">
        <v>31.470400000000001</v>
      </c>
      <c r="V1884">
        <v>962994.24</v>
      </c>
      <c r="W1884">
        <v>2026</v>
      </c>
    </row>
    <row r="1885" spans="1:23" x14ac:dyDescent="0.25">
      <c r="A1885">
        <v>72033507</v>
      </c>
      <c r="B1885" s="2">
        <v>46041</v>
      </c>
      <c r="C1885" s="21" t="s">
        <v>2440</v>
      </c>
      <c r="D1885" s="21" t="s">
        <v>2407</v>
      </c>
      <c r="E1885" s="21" t="s">
        <v>2408</v>
      </c>
      <c r="F1885" s="21" t="s">
        <v>3023</v>
      </c>
      <c r="G1885" s="21" t="s">
        <v>3024</v>
      </c>
      <c r="H1885" s="21" t="s">
        <v>2421</v>
      </c>
      <c r="I1885" s="21" t="s">
        <v>2422</v>
      </c>
      <c r="J1885" s="21" t="s">
        <v>807</v>
      </c>
      <c r="K1885" s="21" t="s">
        <v>557</v>
      </c>
      <c r="L1885">
        <v>13000</v>
      </c>
      <c r="M1885" s="21" t="s">
        <v>13</v>
      </c>
      <c r="N1885" s="21" t="s">
        <v>14</v>
      </c>
      <c r="O1885">
        <v>5.84</v>
      </c>
      <c r="P1885">
        <v>75920</v>
      </c>
      <c r="Q1885">
        <v>31.470400000000001</v>
      </c>
      <c r="R1885">
        <v>5.84</v>
      </c>
      <c r="S1885">
        <v>75920.000062999999</v>
      </c>
      <c r="T1885" s="21" t="s">
        <v>315</v>
      </c>
      <c r="U1885">
        <v>31.470400000000001</v>
      </c>
      <c r="V1885">
        <v>2389232.77</v>
      </c>
      <c r="W1885">
        <v>2026</v>
      </c>
    </row>
    <row r="1886" spans="1:23" x14ac:dyDescent="0.25">
      <c r="A1886">
        <v>72035897</v>
      </c>
      <c r="B1886" s="2">
        <v>46041</v>
      </c>
      <c r="C1886" s="21" t="s">
        <v>2556</v>
      </c>
      <c r="D1886" s="21" t="s">
        <v>999</v>
      </c>
      <c r="E1886" s="21" t="s">
        <v>1000</v>
      </c>
      <c r="F1886" s="21" t="s">
        <v>3025</v>
      </c>
      <c r="G1886" s="21" t="s">
        <v>3026</v>
      </c>
      <c r="H1886" s="21" t="s">
        <v>405</v>
      </c>
      <c r="I1886" s="21" t="s">
        <v>406</v>
      </c>
      <c r="J1886" s="21" t="s">
        <v>133</v>
      </c>
      <c r="K1886" s="21" t="s">
        <v>12</v>
      </c>
      <c r="L1886">
        <v>25</v>
      </c>
      <c r="M1886" s="21" t="s">
        <v>13</v>
      </c>
      <c r="N1886" s="21" t="s">
        <v>14</v>
      </c>
      <c r="O1886">
        <v>11.15</v>
      </c>
      <c r="P1886">
        <v>278.75</v>
      </c>
      <c r="Q1886">
        <v>31.470400000000001</v>
      </c>
      <c r="R1886">
        <v>11.15</v>
      </c>
      <c r="S1886">
        <v>278.74987199999998</v>
      </c>
      <c r="T1886" s="21" t="s">
        <v>315</v>
      </c>
      <c r="U1886">
        <v>31.470400000000001</v>
      </c>
      <c r="V1886">
        <v>8772.3700000000008</v>
      </c>
      <c r="W1886">
        <v>2026</v>
      </c>
    </row>
    <row r="1887" spans="1:23" x14ac:dyDescent="0.25">
      <c r="A1887">
        <v>72035897</v>
      </c>
      <c r="B1887" s="2">
        <v>46041</v>
      </c>
      <c r="C1887" s="21" t="s">
        <v>2556</v>
      </c>
      <c r="D1887" s="21" t="s">
        <v>999</v>
      </c>
      <c r="E1887" s="21" t="s">
        <v>1000</v>
      </c>
      <c r="F1887" s="21" t="s">
        <v>3025</v>
      </c>
      <c r="G1887" s="21" t="s">
        <v>3026</v>
      </c>
      <c r="H1887" s="21" t="s">
        <v>131</v>
      </c>
      <c r="I1887" s="21" t="s">
        <v>132</v>
      </c>
      <c r="J1887" s="21" t="s">
        <v>133</v>
      </c>
      <c r="K1887" s="21" t="s">
        <v>12</v>
      </c>
      <c r="L1887">
        <v>275</v>
      </c>
      <c r="M1887" s="21" t="s">
        <v>13</v>
      </c>
      <c r="N1887" s="21" t="s">
        <v>14</v>
      </c>
      <c r="O1887">
        <v>11.75</v>
      </c>
      <c r="P1887">
        <v>3231.25</v>
      </c>
      <c r="Q1887">
        <v>31.470400000000001</v>
      </c>
      <c r="R1887">
        <v>11.75</v>
      </c>
      <c r="S1887">
        <v>3231.25</v>
      </c>
      <c r="T1887" s="21" t="s">
        <v>315</v>
      </c>
      <c r="U1887">
        <v>31.470400000000001</v>
      </c>
      <c r="V1887">
        <v>101688.73</v>
      </c>
      <c r="W1887">
        <v>2026</v>
      </c>
    </row>
    <row r="1888" spans="1:23" x14ac:dyDescent="0.25">
      <c r="A1888">
        <v>72035897</v>
      </c>
      <c r="B1888" s="2">
        <v>46041</v>
      </c>
      <c r="C1888" s="21" t="s">
        <v>2556</v>
      </c>
      <c r="D1888" s="21" t="s">
        <v>999</v>
      </c>
      <c r="E1888" s="21" t="s">
        <v>1000</v>
      </c>
      <c r="F1888" s="21" t="s">
        <v>3025</v>
      </c>
      <c r="G1888" s="21" t="s">
        <v>3026</v>
      </c>
      <c r="H1888" s="21" t="s">
        <v>131</v>
      </c>
      <c r="I1888" s="21" t="s">
        <v>132</v>
      </c>
      <c r="J1888" s="21" t="s">
        <v>133</v>
      </c>
      <c r="K1888" s="21" t="s">
        <v>12</v>
      </c>
      <c r="L1888">
        <v>25</v>
      </c>
      <c r="M1888" s="21" t="s">
        <v>13</v>
      </c>
      <c r="N1888" s="21" t="s">
        <v>14</v>
      </c>
      <c r="O1888">
        <v>11.75</v>
      </c>
      <c r="P1888">
        <v>293.75</v>
      </c>
      <c r="Q1888">
        <v>31.470400000000001</v>
      </c>
      <c r="R1888">
        <v>11.75</v>
      </c>
      <c r="S1888">
        <v>293.75</v>
      </c>
      <c r="T1888" s="21" t="s">
        <v>315</v>
      </c>
      <c r="U1888">
        <v>31.470400000000001</v>
      </c>
      <c r="V1888">
        <v>9244.43</v>
      </c>
      <c r="W1888">
        <v>2026</v>
      </c>
    </row>
    <row r="1889" spans="1:23" x14ac:dyDescent="0.25">
      <c r="A1889">
        <v>72035897</v>
      </c>
      <c r="B1889" s="2">
        <v>46041</v>
      </c>
      <c r="C1889" s="21" t="s">
        <v>2556</v>
      </c>
      <c r="D1889" s="21" t="s">
        <v>999</v>
      </c>
      <c r="E1889" s="21" t="s">
        <v>1000</v>
      </c>
      <c r="F1889" s="21" t="s">
        <v>3025</v>
      </c>
      <c r="G1889" s="21" t="s">
        <v>3026</v>
      </c>
      <c r="H1889" s="21" t="s">
        <v>454</v>
      </c>
      <c r="I1889" s="21" t="s">
        <v>455</v>
      </c>
      <c r="J1889" s="21" t="s">
        <v>133</v>
      </c>
      <c r="K1889" s="21" t="s">
        <v>12</v>
      </c>
      <c r="L1889">
        <v>500</v>
      </c>
      <c r="M1889" s="21" t="s">
        <v>13</v>
      </c>
      <c r="N1889" s="21" t="s">
        <v>14</v>
      </c>
      <c r="O1889">
        <v>0</v>
      </c>
      <c r="P1889">
        <v>0</v>
      </c>
      <c r="Q1889">
        <v>31.470400000000001</v>
      </c>
      <c r="R1889">
        <v>0</v>
      </c>
      <c r="S1889">
        <v>0</v>
      </c>
      <c r="T1889" s="21" t="s">
        <v>315</v>
      </c>
      <c r="U1889">
        <v>31.470400000000001</v>
      </c>
      <c r="V1889">
        <v>0</v>
      </c>
      <c r="W1889">
        <v>2026</v>
      </c>
    </row>
    <row r="1890" spans="1:23" x14ac:dyDescent="0.25">
      <c r="A1890">
        <v>72035897</v>
      </c>
      <c r="B1890" s="2">
        <v>46041</v>
      </c>
      <c r="C1890" s="21" t="s">
        <v>2556</v>
      </c>
      <c r="D1890" s="21" t="s">
        <v>999</v>
      </c>
      <c r="E1890" s="21" t="s">
        <v>1000</v>
      </c>
      <c r="F1890" s="21" t="s">
        <v>3025</v>
      </c>
      <c r="G1890" s="21" t="s">
        <v>3026</v>
      </c>
      <c r="H1890" s="21" t="s">
        <v>886</v>
      </c>
      <c r="I1890" s="21" t="s">
        <v>887</v>
      </c>
      <c r="J1890" s="21" t="s">
        <v>133</v>
      </c>
      <c r="K1890" s="21" t="s">
        <v>12</v>
      </c>
      <c r="L1890">
        <v>75</v>
      </c>
      <c r="M1890" s="21" t="s">
        <v>13</v>
      </c>
      <c r="N1890" s="21" t="s">
        <v>14</v>
      </c>
      <c r="O1890">
        <v>12.8</v>
      </c>
      <c r="P1890">
        <v>960</v>
      </c>
      <c r="Q1890">
        <v>31.470400000000001</v>
      </c>
      <c r="R1890">
        <v>12.8</v>
      </c>
      <c r="S1890">
        <v>959.99987199999998</v>
      </c>
      <c r="T1890" s="21" t="s">
        <v>315</v>
      </c>
      <c r="U1890">
        <v>31.470400000000001</v>
      </c>
      <c r="V1890">
        <v>30211.58</v>
      </c>
      <c r="W1890">
        <v>2026</v>
      </c>
    </row>
    <row r="1891" spans="1:23" x14ac:dyDescent="0.25">
      <c r="A1891">
        <v>72035897</v>
      </c>
      <c r="B1891" s="2">
        <v>46041</v>
      </c>
      <c r="C1891" s="21" t="s">
        <v>2556</v>
      </c>
      <c r="D1891" s="21" t="s">
        <v>999</v>
      </c>
      <c r="E1891" s="21" t="s">
        <v>1000</v>
      </c>
      <c r="F1891" s="21" t="s">
        <v>3025</v>
      </c>
      <c r="G1891" s="21" t="s">
        <v>3026</v>
      </c>
      <c r="H1891" s="21" t="s">
        <v>2480</v>
      </c>
      <c r="I1891" s="21" t="s">
        <v>2481</v>
      </c>
      <c r="J1891" s="21" t="s">
        <v>133</v>
      </c>
      <c r="K1891" s="21" t="s">
        <v>12</v>
      </c>
      <c r="L1891">
        <v>125</v>
      </c>
      <c r="M1891" s="21" t="s">
        <v>13</v>
      </c>
      <c r="N1891" s="21" t="s">
        <v>14</v>
      </c>
      <c r="O1891">
        <v>12.4</v>
      </c>
      <c r="P1891">
        <v>1550</v>
      </c>
      <c r="Q1891">
        <v>31.470400000000001</v>
      </c>
      <c r="R1891">
        <v>12.4</v>
      </c>
      <c r="S1891">
        <v>1550</v>
      </c>
      <c r="T1891" s="21" t="s">
        <v>315</v>
      </c>
      <c r="U1891">
        <v>31.470400000000001</v>
      </c>
      <c r="V1891">
        <v>48779.12</v>
      </c>
      <c r="W1891">
        <v>2026</v>
      </c>
    </row>
    <row r="1892" spans="1:23" x14ac:dyDescent="0.25">
      <c r="A1892">
        <v>72035897</v>
      </c>
      <c r="B1892" s="2">
        <v>46041</v>
      </c>
      <c r="C1892" s="21" t="s">
        <v>2556</v>
      </c>
      <c r="D1892" s="21" t="s">
        <v>999</v>
      </c>
      <c r="E1892" s="21" t="s">
        <v>1000</v>
      </c>
      <c r="F1892" s="21" t="s">
        <v>3025</v>
      </c>
      <c r="G1892" s="21" t="s">
        <v>3026</v>
      </c>
      <c r="H1892" s="21" t="s">
        <v>405</v>
      </c>
      <c r="I1892" s="21" t="s">
        <v>406</v>
      </c>
      <c r="J1892" s="21" t="s">
        <v>133</v>
      </c>
      <c r="K1892" s="21" t="s">
        <v>12</v>
      </c>
      <c r="L1892">
        <v>75</v>
      </c>
      <c r="M1892" s="21" t="s">
        <v>13</v>
      </c>
      <c r="N1892" s="21" t="s">
        <v>14</v>
      </c>
      <c r="O1892">
        <v>11.15</v>
      </c>
      <c r="P1892">
        <v>836.25</v>
      </c>
      <c r="Q1892">
        <v>31.470400000000001</v>
      </c>
      <c r="R1892">
        <v>11.15</v>
      </c>
      <c r="S1892">
        <v>836.24993600000005</v>
      </c>
      <c r="T1892" s="21" t="s">
        <v>315</v>
      </c>
      <c r="U1892">
        <v>31.470400000000001</v>
      </c>
      <c r="V1892">
        <v>26317.119999999999</v>
      </c>
      <c r="W1892">
        <v>2026</v>
      </c>
    </row>
    <row r="1893" spans="1:23" x14ac:dyDescent="0.25">
      <c r="A1893">
        <v>72036735</v>
      </c>
      <c r="B1893" s="2">
        <v>46041</v>
      </c>
      <c r="C1893" s="21" t="s">
        <v>2554</v>
      </c>
      <c r="D1893" s="21" t="s">
        <v>999</v>
      </c>
      <c r="E1893" s="21" t="s">
        <v>1000</v>
      </c>
      <c r="F1893" s="21" t="s">
        <v>3025</v>
      </c>
      <c r="G1893" s="21" t="s">
        <v>3026</v>
      </c>
      <c r="H1893" s="21" t="s">
        <v>131</v>
      </c>
      <c r="I1893" s="21" t="s">
        <v>132</v>
      </c>
      <c r="J1893" s="21" t="s">
        <v>133</v>
      </c>
      <c r="K1893" s="21" t="s">
        <v>12</v>
      </c>
      <c r="L1893">
        <v>250</v>
      </c>
      <c r="M1893" s="21" t="s">
        <v>13</v>
      </c>
      <c r="N1893" s="21" t="s">
        <v>14</v>
      </c>
      <c r="O1893">
        <v>11.75</v>
      </c>
      <c r="P1893">
        <v>2937.5</v>
      </c>
      <c r="Q1893">
        <v>31.470400000000001</v>
      </c>
      <c r="R1893">
        <v>11.75</v>
      </c>
      <c r="S1893">
        <v>2937.5</v>
      </c>
      <c r="T1893" s="21" t="s">
        <v>315</v>
      </c>
      <c r="U1893">
        <v>31.470400000000001</v>
      </c>
      <c r="V1893">
        <v>92444.3</v>
      </c>
      <c r="W1893">
        <v>2026</v>
      </c>
    </row>
    <row r="1894" spans="1:23" x14ac:dyDescent="0.25">
      <c r="A1894">
        <v>72032736</v>
      </c>
      <c r="B1894" s="2">
        <v>46042</v>
      </c>
      <c r="C1894" s="21" t="s">
        <v>2394</v>
      </c>
      <c r="D1894" s="21" t="s">
        <v>726</v>
      </c>
      <c r="E1894" s="21" t="s">
        <v>727</v>
      </c>
      <c r="F1894" s="21" t="s">
        <v>3027</v>
      </c>
      <c r="G1894" s="21" t="s">
        <v>3028</v>
      </c>
      <c r="H1894" s="21" t="s">
        <v>266</v>
      </c>
      <c r="I1894" s="21" t="s">
        <v>1066</v>
      </c>
      <c r="J1894" s="21" t="s">
        <v>267</v>
      </c>
      <c r="K1894" s="21" t="s">
        <v>32</v>
      </c>
      <c r="L1894">
        <v>40185</v>
      </c>
      <c r="M1894" s="21" t="s">
        <v>13</v>
      </c>
      <c r="N1894" s="21" t="s">
        <v>14</v>
      </c>
      <c r="O1894">
        <v>0</v>
      </c>
      <c r="P1894">
        <v>0</v>
      </c>
      <c r="Q1894">
        <v>31.3596</v>
      </c>
      <c r="R1894">
        <v>0</v>
      </c>
      <c r="S1894">
        <v>0</v>
      </c>
      <c r="T1894" s="21" t="s">
        <v>315</v>
      </c>
      <c r="U1894">
        <v>31.3596</v>
      </c>
      <c r="V1894">
        <v>0</v>
      </c>
      <c r="W1894">
        <v>2026</v>
      </c>
    </row>
    <row r="1895" spans="1:23" x14ac:dyDescent="0.25">
      <c r="A1895">
        <v>72032743</v>
      </c>
      <c r="B1895" s="2">
        <v>46044</v>
      </c>
      <c r="C1895" s="21" t="s">
        <v>2394</v>
      </c>
      <c r="D1895" s="21" t="s">
        <v>68</v>
      </c>
      <c r="E1895" s="21" t="s">
        <v>69</v>
      </c>
      <c r="F1895" s="21" t="s">
        <v>3029</v>
      </c>
      <c r="G1895" s="21" t="s">
        <v>3030</v>
      </c>
      <c r="H1895" s="21" t="s">
        <v>3031</v>
      </c>
      <c r="I1895" s="21" t="s">
        <v>3032</v>
      </c>
      <c r="J1895" s="21" t="s">
        <v>2341</v>
      </c>
      <c r="K1895" s="21" t="s">
        <v>32</v>
      </c>
      <c r="L1895">
        <v>522</v>
      </c>
      <c r="M1895" s="21" t="s">
        <v>13</v>
      </c>
      <c r="N1895" s="21" t="s">
        <v>14</v>
      </c>
      <c r="O1895">
        <v>1.5794999999999999</v>
      </c>
      <c r="P1895">
        <v>824.49900000000002</v>
      </c>
      <c r="Q1895">
        <v>31.470099999999999</v>
      </c>
      <c r="R1895">
        <v>1.579499</v>
      </c>
      <c r="S1895">
        <v>824.49912700000004</v>
      </c>
      <c r="T1895" s="21" t="s">
        <v>315</v>
      </c>
      <c r="U1895">
        <v>31.470099999999999</v>
      </c>
      <c r="V1895">
        <v>25947.07</v>
      </c>
      <c r="W1895">
        <v>2026</v>
      </c>
    </row>
    <row r="1896" spans="1:23" x14ac:dyDescent="0.25">
      <c r="A1896">
        <v>72032743</v>
      </c>
      <c r="B1896" s="2">
        <v>46044</v>
      </c>
      <c r="C1896" s="21" t="s">
        <v>2394</v>
      </c>
      <c r="D1896" s="21" t="s">
        <v>68</v>
      </c>
      <c r="E1896" s="21" t="s">
        <v>69</v>
      </c>
      <c r="F1896" s="21" t="s">
        <v>3029</v>
      </c>
      <c r="G1896" s="21" t="s">
        <v>3030</v>
      </c>
      <c r="H1896" s="21" t="s">
        <v>3033</v>
      </c>
      <c r="I1896" s="21" t="s">
        <v>3034</v>
      </c>
      <c r="J1896" s="21" t="s">
        <v>2341</v>
      </c>
      <c r="K1896" s="21" t="s">
        <v>32</v>
      </c>
      <c r="L1896">
        <v>474</v>
      </c>
      <c r="M1896" s="21" t="s">
        <v>13</v>
      </c>
      <c r="N1896" s="21" t="s">
        <v>14</v>
      </c>
      <c r="O1896">
        <v>1.5905</v>
      </c>
      <c r="P1896">
        <v>753.89700000000005</v>
      </c>
      <c r="Q1896">
        <v>31.470099999999999</v>
      </c>
      <c r="R1896">
        <v>1.5904990000000001</v>
      </c>
      <c r="S1896">
        <v>753.89687300000003</v>
      </c>
      <c r="T1896" s="21" t="s">
        <v>315</v>
      </c>
      <c r="U1896">
        <v>31.470099999999999</v>
      </c>
      <c r="V1896">
        <v>23725.21</v>
      </c>
      <c r="W1896">
        <v>2026</v>
      </c>
    </row>
    <row r="1897" spans="1:23" x14ac:dyDescent="0.25">
      <c r="A1897">
        <v>72032743</v>
      </c>
      <c r="B1897" s="2">
        <v>46044</v>
      </c>
      <c r="C1897" s="21" t="s">
        <v>2394</v>
      </c>
      <c r="D1897" s="21" t="s">
        <v>68</v>
      </c>
      <c r="E1897" s="21" t="s">
        <v>69</v>
      </c>
      <c r="F1897" s="21" t="s">
        <v>3029</v>
      </c>
      <c r="G1897" s="21" t="s">
        <v>3030</v>
      </c>
      <c r="H1897" s="21" t="s">
        <v>3035</v>
      </c>
      <c r="I1897" s="21" t="s">
        <v>3036</v>
      </c>
      <c r="J1897" s="21" t="s">
        <v>2341</v>
      </c>
      <c r="K1897" s="21" t="s">
        <v>32</v>
      </c>
      <c r="L1897">
        <v>962</v>
      </c>
      <c r="M1897" s="21" t="s">
        <v>13</v>
      </c>
      <c r="N1897" s="21" t="s">
        <v>14</v>
      </c>
      <c r="O1897">
        <v>1.5905</v>
      </c>
      <c r="P1897">
        <v>1530.0609999999999</v>
      </c>
      <c r="Q1897">
        <v>31.470099999999999</v>
      </c>
      <c r="R1897">
        <v>1.5904990000000001</v>
      </c>
      <c r="S1897">
        <v>1530.0609139999999</v>
      </c>
      <c r="T1897" s="21" t="s">
        <v>315</v>
      </c>
      <c r="U1897">
        <v>31.470099999999999</v>
      </c>
      <c r="V1897">
        <v>48151.17</v>
      </c>
      <c r="W1897">
        <v>2026</v>
      </c>
    </row>
    <row r="1898" spans="1:23" x14ac:dyDescent="0.25">
      <c r="A1898">
        <v>72032743</v>
      </c>
      <c r="B1898" s="2">
        <v>46044</v>
      </c>
      <c r="C1898" s="21" t="s">
        <v>2394</v>
      </c>
      <c r="D1898" s="21" t="s">
        <v>68</v>
      </c>
      <c r="E1898" s="21" t="s">
        <v>69</v>
      </c>
      <c r="F1898" s="21" t="s">
        <v>3029</v>
      </c>
      <c r="G1898" s="21" t="s">
        <v>3030</v>
      </c>
      <c r="H1898" s="21" t="s">
        <v>3037</v>
      </c>
      <c r="I1898" s="21" t="s">
        <v>3038</v>
      </c>
      <c r="J1898" s="21" t="s">
        <v>2341</v>
      </c>
      <c r="K1898" s="21" t="s">
        <v>32</v>
      </c>
      <c r="L1898">
        <v>500</v>
      </c>
      <c r="M1898" s="21" t="s">
        <v>13</v>
      </c>
      <c r="N1898" s="21" t="s">
        <v>14</v>
      </c>
      <c r="O1898">
        <v>1.5905</v>
      </c>
      <c r="P1898">
        <v>795.25</v>
      </c>
      <c r="Q1898">
        <v>31.470099999999999</v>
      </c>
      <c r="R1898">
        <v>1.5904990000000001</v>
      </c>
      <c r="S1898">
        <v>795.25009399999999</v>
      </c>
      <c r="T1898" s="21" t="s">
        <v>315</v>
      </c>
      <c r="U1898">
        <v>31.470099999999999</v>
      </c>
      <c r="V1898">
        <v>25026.6</v>
      </c>
      <c r="W1898">
        <v>2026</v>
      </c>
    </row>
    <row r="1899" spans="1:23" x14ac:dyDescent="0.25">
      <c r="A1899">
        <v>72032743</v>
      </c>
      <c r="B1899" s="2">
        <v>46044</v>
      </c>
      <c r="C1899" s="21" t="s">
        <v>2394</v>
      </c>
      <c r="D1899" s="21" t="s">
        <v>68</v>
      </c>
      <c r="E1899" s="21" t="s">
        <v>69</v>
      </c>
      <c r="F1899" s="21" t="s">
        <v>3029</v>
      </c>
      <c r="G1899" s="21" t="s">
        <v>3030</v>
      </c>
      <c r="H1899" s="21" t="s">
        <v>3039</v>
      </c>
      <c r="I1899" s="21" t="s">
        <v>3040</v>
      </c>
      <c r="J1899" s="21" t="s">
        <v>2341</v>
      </c>
      <c r="K1899" s="21" t="s">
        <v>32</v>
      </c>
      <c r="L1899">
        <v>974</v>
      </c>
      <c r="M1899" s="21" t="s">
        <v>13</v>
      </c>
      <c r="N1899" s="21" t="s">
        <v>14</v>
      </c>
      <c r="O1899">
        <v>1.5794999999999999</v>
      </c>
      <c r="P1899">
        <v>1538.433</v>
      </c>
      <c r="Q1899">
        <v>31.470099999999999</v>
      </c>
      <c r="R1899">
        <v>1.579499</v>
      </c>
      <c r="S1899">
        <v>1538.432988</v>
      </c>
      <c r="T1899" s="21" t="s">
        <v>315</v>
      </c>
      <c r="U1899">
        <v>31.470099999999999</v>
      </c>
      <c r="V1899">
        <v>48414.64</v>
      </c>
      <c r="W1899">
        <v>2026</v>
      </c>
    </row>
    <row r="1900" spans="1:23" x14ac:dyDescent="0.25">
      <c r="A1900">
        <v>72032743</v>
      </c>
      <c r="B1900" s="2">
        <v>46044</v>
      </c>
      <c r="C1900" s="21" t="s">
        <v>2394</v>
      </c>
      <c r="D1900" s="21" t="s">
        <v>68</v>
      </c>
      <c r="E1900" s="21" t="s">
        <v>69</v>
      </c>
      <c r="F1900" s="21" t="s">
        <v>3029</v>
      </c>
      <c r="G1900" s="21" t="s">
        <v>3030</v>
      </c>
      <c r="H1900" s="21" t="s">
        <v>3041</v>
      </c>
      <c r="I1900" s="21" t="s">
        <v>3042</v>
      </c>
      <c r="J1900" s="21" t="s">
        <v>2341</v>
      </c>
      <c r="K1900" s="21" t="s">
        <v>32</v>
      </c>
      <c r="L1900">
        <v>500</v>
      </c>
      <c r="M1900" s="21" t="s">
        <v>13</v>
      </c>
      <c r="N1900" s="21" t="s">
        <v>14</v>
      </c>
      <c r="O1900">
        <v>1.5568</v>
      </c>
      <c r="P1900">
        <v>778.4</v>
      </c>
      <c r="Q1900">
        <v>31.470099999999999</v>
      </c>
      <c r="R1900">
        <v>1.556799</v>
      </c>
      <c r="S1900">
        <v>778.40013199999999</v>
      </c>
      <c r="T1900" s="21" t="s">
        <v>315</v>
      </c>
      <c r="U1900">
        <v>31.470099999999999</v>
      </c>
      <c r="V1900">
        <v>24496.33</v>
      </c>
      <c r="W1900">
        <v>2026</v>
      </c>
    </row>
    <row r="1901" spans="1:23" x14ac:dyDescent="0.25">
      <c r="A1901">
        <v>72034062</v>
      </c>
      <c r="B1901" s="2">
        <v>46046</v>
      </c>
      <c r="C1901" s="21" t="s">
        <v>2442</v>
      </c>
      <c r="D1901" s="21" t="s">
        <v>68</v>
      </c>
      <c r="E1901" s="21" t="s">
        <v>69</v>
      </c>
      <c r="F1901" s="21" t="s">
        <v>3043</v>
      </c>
      <c r="G1901" s="21" t="s">
        <v>3044</v>
      </c>
      <c r="H1901" s="21" t="s">
        <v>2268</v>
      </c>
      <c r="I1901" s="21" t="s">
        <v>2269</v>
      </c>
      <c r="J1901" s="21" t="s">
        <v>1550</v>
      </c>
      <c r="K1901" s="21" t="s">
        <v>32</v>
      </c>
      <c r="L1901">
        <v>2005</v>
      </c>
      <c r="M1901" s="21" t="s">
        <v>13</v>
      </c>
      <c r="N1901" s="21" t="s">
        <v>14</v>
      </c>
      <c r="O1901">
        <v>2.4163000000000001</v>
      </c>
      <c r="P1901">
        <v>4844.68</v>
      </c>
      <c r="Q1901">
        <v>31.309799999999999</v>
      </c>
      <c r="R1901">
        <v>2.4163000000000001</v>
      </c>
      <c r="S1901">
        <v>4844.67994</v>
      </c>
      <c r="T1901" s="21" t="s">
        <v>315</v>
      </c>
      <c r="U1901">
        <v>31.309799999999999</v>
      </c>
      <c r="V1901">
        <v>151685.96</v>
      </c>
      <c r="W1901">
        <v>2026</v>
      </c>
    </row>
    <row r="1902" spans="1:23" x14ac:dyDescent="0.25">
      <c r="A1902">
        <v>72034062</v>
      </c>
      <c r="B1902" s="2">
        <v>46046</v>
      </c>
      <c r="C1902" s="21" t="s">
        <v>2442</v>
      </c>
      <c r="D1902" s="21" t="s">
        <v>68</v>
      </c>
      <c r="E1902" s="21" t="s">
        <v>69</v>
      </c>
      <c r="F1902" s="21" t="s">
        <v>3043</v>
      </c>
      <c r="G1902" s="21" t="s">
        <v>3044</v>
      </c>
      <c r="H1902" s="21" t="s">
        <v>2006</v>
      </c>
      <c r="I1902" s="21" t="s">
        <v>2007</v>
      </c>
      <c r="J1902" s="21" t="s">
        <v>1550</v>
      </c>
      <c r="K1902" s="21" t="s">
        <v>32</v>
      </c>
      <c r="L1902">
        <v>1016</v>
      </c>
      <c r="M1902" s="21" t="s">
        <v>13</v>
      </c>
      <c r="N1902" s="21" t="s">
        <v>14</v>
      </c>
      <c r="O1902">
        <v>2.4163000000000001</v>
      </c>
      <c r="P1902">
        <v>2454.9609999999998</v>
      </c>
      <c r="Q1902">
        <v>31.309799999999999</v>
      </c>
      <c r="R1902">
        <v>2.4163000000000001</v>
      </c>
      <c r="S1902">
        <v>2454.9610659999998</v>
      </c>
      <c r="T1902" s="21" t="s">
        <v>315</v>
      </c>
      <c r="U1902">
        <v>31.309799999999999</v>
      </c>
      <c r="V1902">
        <v>76864.34</v>
      </c>
      <c r="W1902">
        <v>2026</v>
      </c>
    </row>
    <row r="1903" spans="1:23" x14ac:dyDescent="0.25">
      <c r="A1903">
        <v>72034062</v>
      </c>
      <c r="B1903" s="2">
        <v>46046</v>
      </c>
      <c r="C1903" s="21" t="s">
        <v>2442</v>
      </c>
      <c r="D1903" s="21" t="s">
        <v>68</v>
      </c>
      <c r="E1903" s="21" t="s">
        <v>69</v>
      </c>
      <c r="F1903" s="21" t="s">
        <v>3043</v>
      </c>
      <c r="G1903" s="21" t="s">
        <v>3044</v>
      </c>
      <c r="H1903" s="21" t="s">
        <v>2337</v>
      </c>
      <c r="I1903" s="21" t="s">
        <v>2338</v>
      </c>
      <c r="J1903" s="21" t="s">
        <v>1550</v>
      </c>
      <c r="K1903" s="21" t="s">
        <v>32</v>
      </c>
      <c r="L1903">
        <v>1521</v>
      </c>
      <c r="M1903" s="21" t="s">
        <v>13</v>
      </c>
      <c r="N1903" s="21" t="s">
        <v>14</v>
      </c>
      <c r="O1903">
        <v>2.4163000000000001</v>
      </c>
      <c r="P1903">
        <v>3675.19</v>
      </c>
      <c r="Q1903">
        <v>31.309799999999999</v>
      </c>
      <c r="R1903">
        <v>2.4163000000000001</v>
      </c>
      <c r="S1903">
        <v>3675.1898759999999</v>
      </c>
      <c r="T1903" s="21" t="s">
        <v>315</v>
      </c>
      <c r="U1903">
        <v>31.309799999999999</v>
      </c>
      <c r="V1903">
        <v>115069.46</v>
      </c>
      <c r="W1903">
        <v>2026</v>
      </c>
    </row>
    <row r="1904" spans="1:23" x14ac:dyDescent="0.25">
      <c r="A1904">
        <v>72034063</v>
      </c>
      <c r="B1904" s="2">
        <v>46046</v>
      </c>
      <c r="C1904" s="21" t="s">
        <v>2442</v>
      </c>
      <c r="D1904" s="21" t="s">
        <v>68</v>
      </c>
      <c r="E1904" s="21" t="s">
        <v>69</v>
      </c>
      <c r="F1904" s="21" t="s">
        <v>3043</v>
      </c>
      <c r="G1904" s="21" t="s">
        <v>3044</v>
      </c>
      <c r="H1904" s="21" t="s">
        <v>2140</v>
      </c>
      <c r="I1904" s="21" t="s">
        <v>2141</v>
      </c>
      <c r="J1904" s="21" t="s">
        <v>1550</v>
      </c>
      <c r="K1904" s="21" t="s">
        <v>32</v>
      </c>
      <c r="L1904">
        <v>2565</v>
      </c>
      <c r="M1904" s="21" t="s">
        <v>13</v>
      </c>
      <c r="N1904" s="21" t="s">
        <v>14</v>
      </c>
      <c r="O1904">
        <v>2.4352</v>
      </c>
      <c r="P1904">
        <v>6246.2879999999996</v>
      </c>
      <c r="Q1904">
        <v>31.309799999999999</v>
      </c>
      <c r="R1904">
        <v>2.4351989999999999</v>
      </c>
      <c r="S1904">
        <v>6246.288063</v>
      </c>
      <c r="T1904" s="21" t="s">
        <v>315</v>
      </c>
      <c r="U1904">
        <v>31.309799999999999</v>
      </c>
      <c r="V1904">
        <v>195570.03</v>
      </c>
      <c r="W1904">
        <v>2026</v>
      </c>
    </row>
    <row r="1905" spans="1:23" x14ac:dyDescent="0.25">
      <c r="A1905">
        <v>72034063</v>
      </c>
      <c r="B1905" s="2">
        <v>46046</v>
      </c>
      <c r="C1905" s="21" t="s">
        <v>2442</v>
      </c>
      <c r="D1905" s="21" t="s">
        <v>68</v>
      </c>
      <c r="E1905" s="21" t="s">
        <v>69</v>
      </c>
      <c r="F1905" s="21" t="s">
        <v>3043</v>
      </c>
      <c r="G1905" s="21" t="s">
        <v>3044</v>
      </c>
      <c r="H1905" s="21" t="s">
        <v>2012</v>
      </c>
      <c r="I1905" s="21" t="s">
        <v>2013</v>
      </c>
      <c r="J1905" s="21" t="s">
        <v>1550</v>
      </c>
      <c r="K1905" s="21" t="s">
        <v>32</v>
      </c>
      <c r="L1905">
        <v>2531</v>
      </c>
      <c r="M1905" s="21" t="s">
        <v>13</v>
      </c>
      <c r="N1905" s="21" t="s">
        <v>14</v>
      </c>
      <c r="O1905">
        <v>2.4352</v>
      </c>
      <c r="P1905">
        <v>6163.491</v>
      </c>
      <c r="Q1905">
        <v>31.309799999999999</v>
      </c>
      <c r="R1905">
        <v>2.4351989999999999</v>
      </c>
      <c r="S1905">
        <v>6163.4909829999997</v>
      </c>
      <c r="T1905" s="21" t="s">
        <v>315</v>
      </c>
      <c r="U1905">
        <v>31.309799999999999</v>
      </c>
      <c r="V1905">
        <v>192977.67</v>
      </c>
      <c r="W1905">
        <v>2026</v>
      </c>
    </row>
    <row r="1906" spans="1:23" x14ac:dyDescent="0.25">
      <c r="A1906">
        <v>72036680</v>
      </c>
      <c r="B1906" s="2">
        <v>46046</v>
      </c>
      <c r="C1906" s="21" t="s">
        <v>2698</v>
      </c>
      <c r="D1906" s="21" t="s">
        <v>68</v>
      </c>
      <c r="E1906" s="21" t="s">
        <v>69</v>
      </c>
      <c r="F1906" s="21" t="s">
        <v>3043</v>
      </c>
      <c r="G1906" s="21" t="s">
        <v>3044</v>
      </c>
      <c r="H1906" s="21" t="s">
        <v>2140</v>
      </c>
      <c r="I1906" s="21" t="s">
        <v>2141</v>
      </c>
      <c r="J1906" s="21" t="s">
        <v>1550</v>
      </c>
      <c r="K1906" s="21" t="s">
        <v>32</v>
      </c>
      <c r="L1906">
        <v>8025</v>
      </c>
      <c r="M1906" s="21" t="s">
        <v>13</v>
      </c>
      <c r="N1906" s="21" t="s">
        <v>14</v>
      </c>
      <c r="O1906">
        <v>2.3233000000000001</v>
      </c>
      <c r="P1906">
        <v>18644.48</v>
      </c>
      <c r="Q1906">
        <v>31.309799999999999</v>
      </c>
      <c r="R1906">
        <v>2.3233000000000001</v>
      </c>
      <c r="S1906">
        <v>18644.480003000001</v>
      </c>
      <c r="T1906" s="21" t="s">
        <v>315</v>
      </c>
      <c r="U1906">
        <v>31.309799999999999</v>
      </c>
      <c r="V1906">
        <v>583754.93999999994</v>
      </c>
      <c r="W1906">
        <v>2026</v>
      </c>
    </row>
    <row r="1907" spans="1:23" x14ac:dyDescent="0.25">
      <c r="A1907">
        <v>72032741</v>
      </c>
      <c r="B1907" s="2">
        <v>46049</v>
      </c>
      <c r="C1907" s="21" t="s">
        <v>2394</v>
      </c>
      <c r="D1907" s="21" t="s">
        <v>68</v>
      </c>
      <c r="E1907" s="21" t="s">
        <v>69</v>
      </c>
      <c r="F1907" s="21" t="s">
        <v>3045</v>
      </c>
      <c r="G1907" s="21" t="s">
        <v>3046</v>
      </c>
      <c r="H1907" s="21" t="s">
        <v>3047</v>
      </c>
      <c r="I1907" s="21" t="s">
        <v>3048</v>
      </c>
      <c r="J1907" s="21" t="s">
        <v>2341</v>
      </c>
      <c r="K1907" s="21" t="s">
        <v>32</v>
      </c>
      <c r="L1907">
        <v>486</v>
      </c>
      <c r="M1907" s="21" t="s">
        <v>13</v>
      </c>
      <c r="N1907" s="21" t="s">
        <v>14</v>
      </c>
      <c r="O1907">
        <v>1.59049</v>
      </c>
      <c r="P1907">
        <v>772.98</v>
      </c>
      <c r="Q1907">
        <v>31.3291</v>
      </c>
      <c r="R1907">
        <v>1.590489</v>
      </c>
      <c r="S1907">
        <v>772.98007199999995</v>
      </c>
      <c r="T1907" s="21" t="s">
        <v>315</v>
      </c>
      <c r="U1907">
        <v>31.3291</v>
      </c>
      <c r="V1907">
        <v>24216.77</v>
      </c>
      <c r="W1907">
        <v>2026</v>
      </c>
    </row>
    <row r="1908" spans="1:23" x14ac:dyDescent="0.25">
      <c r="A1908">
        <v>72032741</v>
      </c>
      <c r="B1908" s="2">
        <v>46049</v>
      </c>
      <c r="C1908" s="21" t="s">
        <v>2394</v>
      </c>
      <c r="D1908" s="21" t="s">
        <v>68</v>
      </c>
      <c r="E1908" s="21" t="s">
        <v>69</v>
      </c>
      <c r="F1908" s="21" t="s">
        <v>3045</v>
      </c>
      <c r="G1908" s="21" t="s">
        <v>3046</v>
      </c>
      <c r="H1908" s="21" t="s">
        <v>3049</v>
      </c>
      <c r="I1908" s="21" t="s">
        <v>3050</v>
      </c>
      <c r="J1908" s="21" t="s">
        <v>2341</v>
      </c>
      <c r="K1908" s="21" t="s">
        <v>32</v>
      </c>
      <c r="L1908">
        <v>975</v>
      </c>
      <c r="M1908" s="21" t="s">
        <v>13</v>
      </c>
      <c r="N1908" s="21" t="s">
        <v>14</v>
      </c>
      <c r="O1908">
        <v>1.5905</v>
      </c>
      <c r="P1908">
        <v>1550.7380000000001</v>
      </c>
      <c r="Q1908">
        <v>31.3291</v>
      </c>
      <c r="R1908">
        <v>1.5904990000000001</v>
      </c>
      <c r="S1908">
        <v>1550.7381310000001</v>
      </c>
      <c r="T1908" s="21" t="s">
        <v>315</v>
      </c>
      <c r="U1908">
        <v>31.3291</v>
      </c>
      <c r="V1908">
        <v>48583.23</v>
      </c>
      <c r="W1908">
        <v>2026</v>
      </c>
    </row>
    <row r="1909" spans="1:23" x14ac:dyDescent="0.25">
      <c r="A1909">
        <v>72032743</v>
      </c>
      <c r="B1909" s="2">
        <v>46049</v>
      </c>
      <c r="C1909" s="21" t="s">
        <v>2394</v>
      </c>
      <c r="D1909" s="21" t="s">
        <v>68</v>
      </c>
      <c r="E1909" s="21" t="s">
        <v>69</v>
      </c>
      <c r="F1909" s="21" t="s">
        <v>3045</v>
      </c>
      <c r="G1909" s="21" t="s">
        <v>3046</v>
      </c>
      <c r="H1909" s="21" t="s">
        <v>3051</v>
      </c>
      <c r="I1909" s="21" t="s">
        <v>3052</v>
      </c>
      <c r="J1909" s="21" t="s">
        <v>2341</v>
      </c>
      <c r="K1909" s="21" t="s">
        <v>32</v>
      </c>
      <c r="L1909">
        <v>1449</v>
      </c>
      <c r="M1909" s="21" t="s">
        <v>13</v>
      </c>
      <c r="N1909" s="21" t="s">
        <v>14</v>
      </c>
      <c r="O1909">
        <v>1.5905</v>
      </c>
      <c r="P1909">
        <v>2304.63</v>
      </c>
      <c r="Q1909">
        <v>31.3291</v>
      </c>
      <c r="R1909">
        <v>1.5904990000000001</v>
      </c>
      <c r="S1909">
        <v>2304.62988</v>
      </c>
      <c r="T1909" s="21" t="s">
        <v>315</v>
      </c>
      <c r="U1909">
        <v>31.3291</v>
      </c>
      <c r="V1909">
        <v>72201.98</v>
      </c>
      <c r="W1909">
        <v>2026</v>
      </c>
    </row>
    <row r="1910" spans="1:23" x14ac:dyDescent="0.25">
      <c r="A1910">
        <v>72034060</v>
      </c>
      <c r="B1910" s="2">
        <v>46049</v>
      </c>
      <c r="C1910" s="21" t="s">
        <v>2442</v>
      </c>
      <c r="D1910" s="21" t="s">
        <v>68</v>
      </c>
      <c r="E1910" s="21" t="s">
        <v>69</v>
      </c>
      <c r="F1910" s="21" t="s">
        <v>3045</v>
      </c>
      <c r="G1910" s="21" t="s">
        <v>3046</v>
      </c>
      <c r="H1910" s="21" t="s">
        <v>3001</v>
      </c>
      <c r="I1910" s="21" t="s">
        <v>3002</v>
      </c>
      <c r="J1910" s="21" t="s">
        <v>2341</v>
      </c>
      <c r="K1910" s="21" t="s">
        <v>32</v>
      </c>
      <c r="L1910">
        <v>1008</v>
      </c>
      <c r="M1910" s="21" t="s">
        <v>13</v>
      </c>
      <c r="N1910" s="21" t="s">
        <v>14</v>
      </c>
      <c r="O1910">
        <v>1.5905</v>
      </c>
      <c r="P1910">
        <v>1603.2239999999999</v>
      </c>
      <c r="Q1910">
        <v>31.3291</v>
      </c>
      <c r="R1910">
        <v>1.5904990000000001</v>
      </c>
      <c r="S1910">
        <v>1603.2241590000001</v>
      </c>
      <c r="T1910" s="21" t="s">
        <v>315</v>
      </c>
      <c r="U1910">
        <v>31.3291</v>
      </c>
      <c r="V1910">
        <v>50227.57</v>
      </c>
      <c r="W1910">
        <v>2026</v>
      </c>
    </row>
    <row r="1911" spans="1:23" x14ac:dyDescent="0.25">
      <c r="A1911">
        <v>72034062</v>
      </c>
      <c r="B1911" s="2">
        <v>46049</v>
      </c>
      <c r="C1911" s="21" t="s">
        <v>2442</v>
      </c>
      <c r="D1911" s="21" t="s">
        <v>68</v>
      </c>
      <c r="E1911" s="21" t="s">
        <v>69</v>
      </c>
      <c r="F1911" s="21" t="s">
        <v>3045</v>
      </c>
      <c r="G1911" s="21" t="s">
        <v>3046</v>
      </c>
      <c r="H1911" s="21" t="s">
        <v>2233</v>
      </c>
      <c r="I1911" s="21" t="s">
        <v>2234</v>
      </c>
      <c r="J1911" s="21" t="s">
        <v>1550</v>
      </c>
      <c r="K1911" s="21" t="s">
        <v>32</v>
      </c>
      <c r="L1911">
        <v>1002</v>
      </c>
      <c r="M1911" s="21" t="s">
        <v>13</v>
      </c>
      <c r="N1911" s="21" t="s">
        <v>14</v>
      </c>
      <c r="O1911">
        <v>2.4163000000000001</v>
      </c>
      <c r="P1911">
        <v>2421.13</v>
      </c>
      <c r="Q1911">
        <v>31.3291</v>
      </c>
      <c r="R1911">
        <v>2.416299</v>
      </c>
      <c r="S1911">
        <v>2421.129876</v>
      </c>
      <c r="T1911" s="21" t="s">
        <v>315</v>
      </c>
      <c r="U1911">
        <v>31.3291</v>
      </c>
      <c r="V1911">
        <v>75851.820000000007</v>
      </c>
      <c r="W1911">
        <v>2026</v>
      </c>
    </row>
    <row r="1912" spans="1:23" x14ac:dyDescent="0.25">
      <c r="A1912">
        <v>72034062</v>
      </c>
      <c r="B1912" s="2">
        <v>46049</v>
      </c>
      <c r="C1912" s="21" t="s">
        <v>2442</v>
      </c>
      <c r="D1912" s="21" t="s">
        <v>68</v>
      </c>
      <c r="E1912" s="21" t="s">
        <v>69</v>
      </c>
      <c r="F1912" s="21" t="s">
        <v>3045</v>
      </c>
      <c r="G1912" s="21" t="s">
        <v>3046</v>
      </c>
      <c r="H1912" s="21" t="s">
        <v>2008</v>
      </c>
      <c r="I1912" s="21" t="s">
        <v>2009</v>
      </c>
      <c r="J1912" s="21" t="s">
        <v>1550</v>
      </c>
      <c r="K1912" s="21" t="s">
        <v>32</v>
      </c>
      <c r="L1912">
        <v>1060</v>
      </c>
      <c r="M1912" s="21" t="s">
        <v>13</v>
      </c>
      <c r="N1912" s="21" t="s">
        <v>14</v>
      </c>
      <c r="O1912">
        <v>2.4163000000000001</v>
      </c>
      <c r="P1912">
        <v>2561.2779999999998</v>
      </c>
      <c r="Q1912">
        <v>31.3291</v>
      </c>
      <c r="R1912">
        <v>2.416299</v>
      </c>
      <c r="S1912">
        <v>2561.2778530000001</v>
      </c>
      <c r="T1912" s="21" t="s">
        <v>315</v>
      </c>
      <c r="U1912">
        <v>31.3291</v>
      </c>
      <c r="V1912">
        <v>80242.53</v>
      </c>
      <c r="W1912">
        <v>2026</v>
      </c>
    </row>
    <row r="1913" spans="1:23" x14ac:dyDescent="0.25">
      <c r="A1913">
        <v>72036759</v>
      </c>
      <c r="B1913" s="2">
        <v>46050</v>
      </c>
      <c r="C1913" s="21" t="s">
        <v>2554</v>
      </c>
      <c r="D1913" s="21" t="s">
        <v>805</v>
      </c>
      <c r="E1913" s="21" t="s">
        <v>806</v>
      </c>
      <c r="F1913" s="21" t="s">
        <v>3053</v>
      </c>
      <c r="G1913" s="21" t="s">
        <v>3054</v>
      </c>
      <c r="H1913" s="21" t="s">
        <v>2546</v>
      </c>
      <c r="I1913" s="21" t="s">
        <v>2547</v>
      </c>
      <c r="J1913" s="21" t="s">
        <v>807</v>
      </c>
      <c r="K1913" s="21" t="s">
        <v>32</v>
      </c>
      <c r="L1913">
        <v>31.5</v>
      </c>
      <c r="M1913" s="21" t="s">
        <v>13</v>
      </c>
      <c r="N1913" s="21" t="s">
        <v>14</v>
      </c>
      <c r="O1913">
        <v>4.5</v>
      </c>
      <c r="P1913">
        <v>141.75</v>
      </c>
      <c r="Q1913">
        <v>31.107900000000001</v>
      </c>
      <c r="R1913">
        <v>4.5</v>
      </c>
      <c r="S1913">
        <v>141.749844</v>
      </c>
      <c r="T1913" s="21" t="s">
        <v>315</v>
      </c>
      <c r="U1913">
        <v>31.107900000000001</v>
      </c>
      <c r="V1913">
        <v>4409.54</v>
      </c>
      <c r="W1913">
        <v>2026</v>
      </c>
    </row>
    <row r="1914" spans="1:23" x14ac:dyDescent="0.25">
      <c r="A1914">
        <v>72036735</v>
      </c>
      <c r="B1914" s="2">
        <v>46051</v>
      </c>
      <c r="C1914" s="21" t="s">
        <v>2554</v>
      </c>
      <c r="D1914" s="21" t="s">
        <v>999</v>
      </c>
      <c r="E1914" s="21" t="s">
        <v>1000</v>
      </c>
      <c r="F1914" s="21" t="s">
        <v>3055</v>
      </c>
      <c r="G1914" s="21" t="s">
        <v>3056</v>
      </c>
      <c r="H1914" s="21" t="s">
        <v>2482</v>
      </c>
      <c r="I1914" s="21" t="s">
        <v>2483</v>
      </c>
      <c r="J1914" s="21" t="s">
        <v>133</v>
      </c>
      <c r="K1914" s="21" t="s">
        <v>12</v>
      </c>
      <c r="L1914">
        <v>300</v>
      </c>
      <c r="M1914" s="21" t="s">
        <v>13</v>
      </c>
      <c r="N1914" s="21" t="s">
        <v>14</v>
      </c>
      <c r="O1914">
        <v>14.9</v>
      </c>
      <c r="P1914">
        <v>4470</v>
      </c>
      <c r="Q1914">
        <v>31.287600000000001</v>
      </c>
      <c r="R1914">
        <v>14.9</v>
      </c>
      <c r="S1914">
        <v>4469.9999360000002</v>
      </c>
      <c r="T1914" s="21" t="s">
        <v>315</v>
      </c>
      <c r="U1914">
        <v>31.287600000000001</v>
      </c>
      <c r="V1914">
        <v>139855.57</v>
      </c>
      <c r="W1914">
        <v>2026</v>
      </c>
    </row>
    <row r="1915" spans="1:23" x14ac:dyDescent="0.25">
      <c r="A1915">
        <v>72032774</v>
      </c>
      <c r="B1915" s="2">
        <v>46030</v>
      </c>
      <c r="C1915" s="21" t="s">
        <v>2372</v>
      </c>
      <c r="D1915" s="21" t="s">
        <v>9</v>
      </c>
      <c r="E1915" s="21" t="s">
        <v>10</v>
      </c>
      <c r="F1915" s="21" t="s">
        <v>2610</v>
      </c>
      <c r="G1915" s="21" t="s">
        <v>2611</v>
      </c>
      <c r="H1915" s="21" t="s">
        <v>2779</v>
      </c>
      <c r="I1915" s="21" t="s">
        <v>2780</v>
      </c>
      <c r="J1915" s="21" t="s">
        <v>807</v>
      </c>
      <c r="K1915" s="21" t="s">
        <v>32</v>
      </c>
      <c r="L1915">
        <v>94</v>
      </c>
      <c r="M1915" s="21" t="s">
        <v>13</v>
      </c>
      <c r="N1915" s="21" t="s">
        <v>14</v>
      </c>
      <c r="O1915">
        <v>9.2626600000000003</v>
      </c>
      <c r="P1915">
        <v>870.69</v>
      </c>
      <c r="Q1915">
        <v>31.5595</v>
      </c>
      <c r="R1915">
        <v>9.2626600000000003</v>
      </c>
      <c r="S1915">
        <v>870.68996600000003</v>
      </c>
      <c r="T1915" s="21" t="s">
        <v>315</v>
      </c>
      <c r="U1915">
        <v>31.5595</v>
      </c>
      <c r="V1915">
        <v>27478.54</v>
      </c>
      <c r="W1915">
        <v>2026</v>
      </c>
    </row>
    <row r="1916" spans="1:23" x14ac:dyDescent="0.25">
      <c r="A1916">
        <v>72032342</v>
      </c>
      <c r="B1916" s="2">
        <v>46034</v>
      </c>
      <c r="C1916" s="21" t="s">
        <v>2362</v>
      </c>
      <c r="D1916" s="21" t="s">
        <v>9</v>
      </c>
      <c r="E1916" s="21" t="s">
        <v>10</v>
      </c>
      <c r="F1916" s="21" t="s">
        <v>2781</v>
      </c>
      <c r="G1916" s="21" t="s">
        <v>2782</v>
      </c>
      <c r="H1916" s="21" t="s">
        <v>1795</v>
      </c>
      <c r="I1916" s="21" t="s">
        <v>1796</v>
      </c>
      <c r="J1916" s="21" t="s">
        <v>1064</v>
      </c>
      <c r="K1916" s="21" t="s">
        <v>32</v>
      </c>
      <c r="L1916">
        <v>13899</v>
      </c>
      <c r="M1916" s="21" t="s">
        <v>13</v>
      </c>
      <c r="N1916" s="21" t="s">
        <v>14</v>
      </c>
      <c r="O1916">
        <v>1.8373999999999999</v>
      </c>
      <c r="P1916">
        <v>25538.023000000001</v>
      </c>
      <c r="Q1916">
        <v>31.4496</v>
      </c>
      <c r="R1916">
        <v>1.8373999999999999</v>
      </c>
      <c r="S1916">
        <v>25538.023058999999</v>
      </c>
      <c r="T1916" s="21" t="s">
        <v>315</v>
      </c>
      <c r="U1916">
        <v>31.4496</v>
      </c>
      <c r="V1916">
        <v>803160.61</v>
      </c>
      <c r="W1916">
        <v>2026</v>
      </c>
    </row>
    <row r="1917" spans="1:23" x14ac:dyDescent="0.25">
      <c r="A1917">
        <v>72032342</v>
      </c>
      <c r="B1917" s="2">
        <v>46034</v>
      </c>
      <c r="C1917" s="21" t="s">
        <v>2362</v>
      </c>
      <c r="D1917" s="21" t="s">
        <v>9</v>
      </c>
      <c r="E1917" s="21" t="s">
        <v>10</v>
      </c>
      <c r="F1917" s="21" t="s">
        <v>2781</v>
      </c>
      <c r="G1917" s="21" t="s">
        <v>2782</v>
      </c>
      <c r="H1917" s="21" t="s">
        <v>1793</v>
      </c>
      <c r="I1917" s="21" t="s">
        <v>1794</v>
      </c>
      <c r="J1917" s="21" t="s">
        <v>1064</v>
      </c>
      <c r="K1917" s="21" t="s">
        <v>32</v>
      </c>
      <c r="L1917">
        <v>8693</v>
      </c>
      <c r="M1917" s="21" t="s">
        <v>13</v>
      </c>
      <c r="N1917" s="21" t="s">
        <v>14</v>
      </c>
      <c r="O1917">
        <v>1.8516999999999999</v>
      </c>
      <c r="P1917">
        <v>16096.826999999999</v>
      </c>
      <c r="Q1917">
        <v>31.4496</v>
      </c>
      <c r="R1917">
        <v>1.851699</v>
      </c>
      <c r="S1917">
        <v>16096.826986</v>
      </c>
      <c r="T1917" s="21" t="s">
        <v>315</v>
      </c>
      <c r="U1917">
        <v>31.4496</v>
      </c>
      <c r="V1917">
        <v>506238.77</v>
      </c>
      <c r="W1917">
        <v>2026</v>
      </c>
    </row>
    <row r="1918" spans="1:23" x14ac:dyDescent="0.25">
      <c r="A1918">
        <v>72034829</v>
      </c>
      <c r="B1918" s="2">
        <v>46039</v>
      </c>
      <c r="C1918" s="21" t="s">
        <v>2490</v>
      </c>
      <c r="D1918" s="21" t="s">
        <v>9</v>
      </c>
      <c r="E1918" s="21" t="s">
        <v>10</v>
      </c>
      <c r="F1918" s="21" t="s">
        <v>2783</v>
      </c>
      <c r="G1918" s="21" t="s">
        <v>2784</v>
      </c>
      <c r="H1918" s="21" t="s">
        <v>1825</v>
      </c>
      <c r="I1918" s="21" t="s">
        <v>1826</v>
      </c>
      <c r="J1918" s="21" t="s">
        <v>307</v>
      </c>
      <c r="K1918" s="21" t="s">
        <v>32</v>
      </c>
      <c r="L1918">
        <v>352</v>
      </c>
      <c r="M1918" s="21" t="s">
        <v>13</v>
      </c>
      <c r="N1918" s="21" t="s">
        <v>14</v>
      </c>
      <c r="O1918">
        <v>2.5813999999999999</v>
      </c>
      <c r="P1918">
        <v>908.65300000000002</v>
      </c>
      <c r="Q1918">
        <v>31.566700000000001</v>
      </c>
      <c r="R1918">
        <v>2.5813999999999999</v>
      </c>
      <c r="S1918">
        <v>908.65310499999998</v>
      </c>
      <c r="T1918" s="21" t="s">
        <v>315</v>
      </c>
      <c r="U1918">
        <v>31.566700000000001</v>
      </c>
      <c r="V1918">
        <v>28683.18</v>
      </c>
      <c r="W1918">
        <v>2026</v>
      </c>
    </row>
    <row r="1919" spans="1:23" x14ac:dyDescent="0.25">
      <c r="A1919">
        <v>72035616</v>
      </c>
      <c r="B1919" s="2">
        <v>46039</v>
      </c>
      <c r="C1919" s="21" t="s">
        <v>2495</v>
      </c>
      <c r="D1919" s="21" t="s">
        <v>9</v>
      </c>
      <c r="E1919" s="21" t="s">
        <v>10</v>
      </c>
      <c r="F1919" s="21" t="s">
        <v>2783</v>
      </c>
      <c r="G1919" s="21" t="s">
        <v>2784</v>
      </c>
      <c r="H1919" s="21" t="s">
        <v>1335</v>
      </c>
      <c r="I1919" s="21" t="s">
        <v>1336</v>
      </c>
      <c r="J1919" s="21" t="s">
        <v>836</v>
      </c>
      <c r="K1919" s="21" t="s">
        <v>32</v>
      </c>
      <c r="L1919">
        <v>1532</v>
      </c>
      <c r="M1919" s="21" t="s">
        <v>13</v>
      </c>
      <c r="N1919" s="21" t="s">
        <v>14</v>
      </c>
      <c r="O1919">
        <v>3.0116000000000001</v>
      </c>
      <c r="P1919">
        <v>4613.7709999999997</v>
      </c>
      <c r="Q1919">
        <v>31.566700000000001</v>
      </c>
      <c r="R1919">
        <v>3.0115989999999999</v>
      </c>
      <c r="S1919">
        <v>4613.7711570000001</v>
      </c>
      <c r="T1919" s="21" t="s">
        <v>315</v>
      </c>
      <c r="U1919">
        <v>31.566700000000001</v>
      </c>
      <c r="V1919">
        <v>145641.53</v>
      </c>
      <c r="W1919">
        <v>2026</v>
      </c>
    </row>
    <row r="1920" spans="1:23" x14ac:dyDescent="0.25">
      <c r="A1920">
        <v>72035616</v>
      </c>
      <c r="B1920" s="2">
        <v>46039</v>
      </c>
      <c r="C1920" s="21" t="s">
        <v>2495</v>
      </c>
      <c r="D1920" s="21" t="s">
        <v>9</v>
      </c>
      <c r="E1920" s="21" t="s">
        <v>10</v>
      </c>
      <c r="F1920" s="21" t="s">
        <v>2783</v>
      </c>
      <c r="G1920" s="21" t="s">
        <v>2784</v>
      </c>
      <c r="H1920" s="21" t="s">
        <v>1820</v>
      </c>
      <c r="I1920" s="21" t="s">
        <v>1821</v>
      </c>
      <c r="J1920" s="21" t="s">
        <v>307</v>
      </c>
      <c r="K1920" s="21" t="s">
        <v>32</v>
      </c>
      <c r="L1920">
        <v>1005</v>
      </c>
      <c r="M1920" s="21" t="s">
        <v>13</v>
      </c>
      <c r="N1920" s="21" t="s">
        <v>14</v>
      </c>
      <c r="O1920">
        <v>3.1255000000000002</v>
      </c>
      <c r="P1920">
        <v>3141.1280000000002</v>
      </c>
      <c r="Q1920">
        <v>31.566700000000001</v>
      </c>
      <c r="R1920">
        <v>3.125499</v>
      </c>
      <c r="S1920">
        <v>3141.12815</v>
      </c>
      <c r="T1920" s="21" t="s">
        <v>315</v>
      </c>
      <c r="U1920">
        <v>31.566700000000001</v>
      </c>
      <c r="V1920">
        <v>99155.05</v>
      </c>
      <c r="W1920">
        <v>2026</v>
      </c>
    </row>
    <row r="1921" spans="1:23" x14ac:dyDescent="0.25">
      <c r="A1921">
        <v>72035616</v>
      </c>
      <c r="B1921" s="2">
        <v>46039</v>
      </c>
      <c r="C1921" s="21" t="s">
        <v>2495</v>
      </c>
      <c r="D1921" s="21" t="s">
        <v>9</v>
      </c>
      <c r="E1921" s="21" t="s">
        <v>10</v>
      </c>
      <c r="F1921" s="21" t="s">
        <v>2783</v>
      </c>
      <c r="G1921" s="21" t="s">
        <v>2784</v>
      </c>
      <c r="H1921" s="21" t="s">
        <v>1079</v>
      </c>
      <c r="I1921" s="21" t="s">
        <v>1080</v>
      </c>
      <c r="J1921" s="21" t="s">
        <v>307</v>
      </c>
      <c r="K1921" s="21" t="s">
        <v>32</v>
      </c>
      <c r="L1921">
        <v>1524</v>
      </c>
      <c r="M1921" s="21" t="s">
        <v>13</v>
      </c>
      <c r="N1921" s="21" t="s">
        <v>14</v>
      </c>
      <c r="O1921">
        <v>2.6320000000000001</v>
      </c>
      <c r="P1921">
        <v>4011.1680000000001</v>
      </c>
      <c r="Q1921">
        <v>31.566700000000001</v>
      </c>
      <c r="R1921">
        <v>2.631999</v>
      </c>
      <c r="S1921">
        <v>4011.1680980000001</v>
      </c>
      <c r="T1921" s="21" t="s">
        <v>315</v>
      </c>
      <c r="U1921">
        <v>31.566700000000001</v>
      </c>
      <c r="V1921">
        <v>126619.34</v>
      </c>
      <c r="W1921">
        <v>2026</v>
      </c>
    </row>
    <row r="1922" spans="1:23" x14ac:dyDescent="0.25">
      <c r="A1922">
        <v>72035616</v>
      </c>
      <c r="B1922" s="2">
        <v>46039</v>
      </c>
      <c r="C1922" s="21" t="s">
        <v>2495</v>
      </c>
      <c r="D1922" s="21" t="s">
        <v>9</v>
      </c>
      <c r="E1922" s="21" t="s">
        <v>10</v>
      </c>
      <c r="F1922" s="21" t="s">
        <v>2783</v>
      </c>
      <c r="G1922" s="21" t="s">
        <v>2784</v>
      </c>
      <c r="H1922" s="21" t="s">
        <v>1076</v>
      </c>
      <c r="I1922" s="21" t="s">
        <v>2592</v>
      </c>
      <c r="J1922" s="21" t="s">
        <v>307</v>
      </c>
      <c r="K1922" s="21" t="s">
        <v>32</v>
      </c>
      <c r="L1922">
        <v>4091</v>
      </c>
      <c r="M1922" s="21" t="s">
        <v>13</v>
      </c>
      <c r="N1922" s="21" t="s">
        <v>14</v>
      </c>
      <c r="O1922">
        <v>2.6320000000000001</v>
      </c>
      <c r="P1922">
        <v>10767.512000000001</v>
      </c>
      <c r="Q1922">
        <v>31.566700000000001</v>
      </c>
      <c r="R1922">
        <v>2.631999</v>
      </c>
      <c r="S1922">
        <v>10767.511966</v>
      </c>
      <c r="T1922" s="21" t="s">
        <v>315</v>
      </c>
      <c r="U1922">
        <v>31.566700000000001</v>
      </c>
      <c r="V1922">
        <v>339894.82</v>
      </c>
      <c r="W1922">
        <v>2026</v>
      </c>
    </row>
    <row r="1923" spans="1:23" x14ac:dyDescent="0.25">
      <c r="A1923">
        <v>72035616</v>
      </c>
      <c r="B1923" s="2">
        <v>46039</v>
      </c>
      <c r="C1923" s="21" t="s">
        <v>2495</v>
      </c>
      <c r="D1923" s="21" t="s">
        <v>9</v>
      </c>
      <c r="E1923" s="21" t="s">
        <v>10</v>
      </c>
      <c r="F1923" s="21" t="s">
        <v>2783</v>
      </c>
      <c r="G1923" s="21" t="s">
        <v>2784</v>
      </c>
      <c r="H1923" s="21" t="s">
        <v>1070</v>
      </c>
      <c r="I1923" s="21" t="s">
        <v>1071</v>
      </c>
      <c r="J1923" s="21" t="s">
        <v>307</v>
      </c>
      <c r="K1923" s="21" t="s">
        <v>32</v>
      </c>
      <c r="L1923">
        <v>1529</v>
      </c>
      <c r="M1923" s="21" t="s">
        <v>13</v>
      </c>
      <c r="N1923" s="21" t="s">
        <v>14</v>
      </c>
      <c r="O1923">
        <v>2.6320000000000001</v>
      </c>
      <c r="P1923">
        <v>4024.328</v>
      </c>
      <c r="Q1923">
        <v>31.566700000000001</v>
      </c>
      <c r="R1923">
        <v>2.631999</v>
      </c>
      <c r="S1923">
        <v>4024.327851</v>
      </c>
      <c r="T1923" s="21" t="s">
        <v>315</v>
      </c>
      <c r="U1923">
        <v>31.566700000000001</v>
      </c>
      <c r="V1923">
        <v>127034.75</v>
      </c>
      <c r="W1923">
        <v>2026</v>
      </c>
    </row>
    <row r="1924" spans="1:23" x14ac:dyDescent="0.25">
      <c r="A1924">
        <v>72035616</v>
      </c>
      <c r="B1924" s="2">
        <v>46039</v>
      </c>
      <c r="C1924" s="21" t="s">
        <v>2495</v>
      </c>
      <c r="D1924" s="21" t="s">
        <v>9</v>
      </c>
      <c r="E1924" s="21" t="s">
        <v>10</v>
      </c>
      <c r="F1924" s="21" t="s">
        <v>2783</v>
      </c>
      <c r="G1924" s="21" t="s">
        <v>2784</v>
      </c>
      <c r="H1924" s="21" t="s">
        <v>1077</v>
      </c>
      <c r="I1924" s="21" t="s">
        <v>1078</v>
      </c>
      <c r="J1924" s="21" t="s">
        <v>307</v>
      </c>
      <c r="K1924" s="21" t="s">
        <v>32</v>
      </c>
      <c r="L1924">
        <v>2024</v>
      </c>
      <c r="M1924" s="21" t="s">
        <v>13</v>
      </c>
      <c r="N1924" s="21" t="s">
        <v>14</v>
      </c>
      <c r="O1924">
        <v>2.6320000000000001</v>
      </c>
      <c r="P1924">
        <v>5327.1679999999997</v>
      </c>
      <c r="Q1924">
        <v>31.566700000000001</v>
      </c>
      <c r="R1924">
        <v>2.631999</v>
      </c>
      <c r="S1924">
        <v>5327.1678689999999</v>
      </c>
      <c r="T1924" s="21" t="s">
        <v>315</v>
      </c>
      <c r="U1924">
        <v>31.566700000000001</v>
      </c>
      <c r="V1924">
        <v>168161.11</v>
      </c>
      <c r="W1924">
        <v>2026</v>
      </c>
    </row>
    <row r="1925" spans="1:23" x14ac:dyDescent="0.25">
      <c r="A1925">
        <v>72035616</v>
      </c>
      <c r="B1925" s="2">
        <v>46039</v>
      </c>
      <c r="C1925" s="21" t="s">
        <v>2495</v>
      </c>
      <c r="D1925" s="21" t="s">
        <v>9</v>
      </c>
      <c r="E1925" s="21" t="s">
        <v>10</v>
      </c>
      <c r="F1925" s="21" t="s">
        <v>2783</v>
      </c>
      <c r="G1925" s="21" t="s">
        <v>2784</v>
      </c>
      <c r="H1925" s="21" t="s">
        <v>1811</v>
      </c>
      <c r="I1925" s="21" t="s">
        <v>1812</v>
      </c>
      <c r="J1925" s="21" t="s">
        <v>307</v>
      </c>
      <c r="K1925" s="21" t="s">
        <v>32</v>
      </c>
      <c r="L1925">
        <v>1026</v>
      </c>
      <c r="M1925" s="21" t="s">
        <v>13</v>
      </c>
      <c r="N1925" s="21" t="s">
        <v>14</v>
      </c>
      <c r="O1925">
        <v>2.9230999999999998</v>
      </c>
      <c r="P1925">
        <v>2999.1010000000001</v>
      </c>
      <c r="Q1925">
        <v>31.566700000000001</v>
      </c>
      <c r="R1925">
        <v>2.9230990000000001</v>
      </c>
      <c r="S1925">
        <v>2999.1009509999999</v>
      </c>
      <c r="T1925" s="21" t="s">
        <v>315</v>
      </c>
      <c r="U1925">
        <v>31.566700000000001</v>
      </c>
      <c r="V1925">
        <v>94671.72</v>
      </c>
      <c r="W1925">
        <v>2026</v>
      </c>
    </row>
    <row r="1926" spans="1:23" x14ac:dyDescent="0.25">
      <c r="A1926">
        <v>72035616</v>
      </c>
      <c r="B1926" s="2">
        <v>46039</v>
      </c>
      <c r="C1926" s="21" t="s">
        <v>2495</v>
      </c>
      <c r="D1926" s="21" t="s">
        <v>9</v>
      </c>
      <c r="E1926" s="21" t="s">
        <v>10</v>
      </c>
      <c r="F1926" s="21" t="s">
        <v>2783</v>
      </c>
      <c r="G1926" s="21" t="s">
        <v>2784</v>
      </c>
      <c r="H1926" s="21" t="s">
        <v>835</v>
      </c>
      <c r="I1926" s="21" t="s">
        <v>944</v>
      </c>
      <c r="J1926" s="21" t="s">
        <v>836</v>
      </c>
      <c r="K1926" s="21" t="s">
        <v>32</v>
      </c>
      <c r="L1926">
        <v>1024</v>
      </c>
      <c r="M1926" s="21" t="s">
        <v>13</v>
      </c>
      <c r="N1926" s="21" t="s">
        <v>14</v>
      </c>
      <c r="O1926">
        <v>3.0116000000000001</v>
      </c>
      <c r="P1926">
        <v>3083.8780000000002</v>
      </c>
      <c r="Q1926">
        <v>31.566700000000001</v>
      </c>
      <c r="R1926">
        <v>3.0115989999999999</v>
      </c>
      <c r="S1926">
        <v>3083.8779469999999</v>
      </c>
      <c r="T1926" s="21" t="s">
        <v>315</v>
      </c>
      <c r="U1926">
        <v>31.566700000000001</v>
      </c>
      <c r="V1926">
        <v>97347.85</v>
      </c>
      <c r="W1926">
        <v>2026</v>
      </c>
    </row>
    <row r="1927" spans="1:23" x14ac:dyDescent="0.25">
      <c r="A1927">
        <v>72035616</v>
      </c>
      <c r="B1927" s="2">
        <v>46039</v>
      </c>
      <c r="C1927" s="21" t="s">
        <v>2495</v>
      </c>
      <c r="D1927" s="21" t="s">
        <v>9</v>
      </c>
      <c r="E1927" s="21" t="s">
        <v>10</v>
      </c>
      <c r="F1927" s="21" t="s">
        <v>2783</v>
      </c>
      <c r="G1927" s="21" t="s">
        <v>2784</v>
      </c>
      <c r="H1927" s="21" t="s">
        <v>837</v>
      </c>
      <c r="I1927" s="21" t="s">
        <v>943</v>
      </c>
      <c r="J1927" s="21" t="s">
        <v>836</v>
      </c>
      <c r="K1927" s="21" t="s">
        <v>32</v>
      </c>
      <c r="L1927">
        <v>1029</v>
      </c>
      <c r="M1927" s="21" t="s">
        <v>13</v>
      </c>
      <c r="N1927" s="21" t="s">
        <v>14</v>
      </c>
      <c r="O1927">
        <v>3.0116000000000001</v>
      </c>
      <c r="P1927">
        <v>3098.94</v>
      </c>
      <c r="Q1927">
        <v>31.566700000000001</v>
      </c>
      <c r="R1927">
        <v>3.0115989999999999</v>
      </c>
      <c r="S1927">
        <v>3098.9400220000002</v>
      </c>
      <c r="T1927" s="21" t="s">
        <v>315</v>
      </c>
      <c r="U1927">
        <v>31.566700000000001</v>
      </c>
      <c r="V1927">
        <v>97823.31</v>
      </c>
      <c r="W1927">
        <v>2026</v>
      </c>
    </row>
    <row r="1928" spans="1:23" x14ac:dyDescent="0.25">
      <c r="A1928">
        <v>72035616</v>
      </c>
      <c r="B1928" s="2">
        <v>46039</v>
      </c>
      <c r="C1928" s="21" t="s">
        <v>2495</v>
      </c>
      <c r="D1928" s="21" t="s">
        <v>9</v>
      </c>
      <c r="E1928" s="21" t="s">
        <v>10</v>
      </c>
      <c r="F1928" s="21" t="s">
        <v>2783</v>
      </c>
      <c r="G1928" s="21" t="s">
        <v>2784</v>
      </c>
      <c r="H1928" s="21" t="s">
        <v>1072</v>
      </c>
      <c r="I1928" s="21" t="s">
        <v>1073</v>
      </c>
      <c r="J1928" s="21" t="s">
        <v>307</v>
      </c>
      <c r="K1928" s="21" t="s">
        <v>32</v>
      </c>
      <c r="L1928">
        <v>3049</v>
      </c>
      <c r="M1928" s="21" t="s">
        <v>13</v>
      </c>
      <c r="N1928" s="21" t="s">
        <v>14</v>
      </c>
      <c r="O1928">
        <v>2.6320000000000001</v>
      </c>
      <c r="P1928">
        <v>8024.9679999999998</v>
      </c>
      <c r="Q1928">
        <v>31.566700000000001</v>
      </c>
      <c r="R1928">
        <v>2.631999</v>
      </c>
      <c r="S1928">
        <v>8024.9680829999998</v>
      </c>
      <c r="T1928" s="21" t="s">
        <v>315</v>
      </c>
      <c r="U1928">
        <v>31.566700000000001</v>
      </c>
      <c r="V1928">
        <v>253321.76</v>
      </c>
      <c r="W1928">
        <v>2026</v>
      </c>
    </row>
    <row r="1929" spans="1:23" x14ac:dyDescent="0.25">
      <c r="A1929">
        <v>72035616</v>
      </c>
      <c r="B1929" s="2">
        <v>46039</v>
      </c>
      <c r="C1929" s="21" t="s">
        <v>2495</v>
      </c>
      <c r="D1929" s="21" t="s">
        <v>9</v>
      </c>
      <c r="E1929" s="21" t="s">
        <v>10</v>
      </c>
      <c r="F1929" s="21" t="s">
        <v>2783</v>
      </c>
      <c r="G1929" s="21" t="s">
        <v>2784</v>
      </c>
      <c r="H1929" s="21" t="s">
        <v>1817</v>
      </c>
      <c r="I1929" s="21" t="s">
        <v>1818</v>
      </c>
      <c r="J1929" s="21" t="s">
        <v>307</v>
      </c>
      <c r="K1929" s="21" t="s">
        <v>32</v>
      </c>
      <c r="L1929">
        <v>1029</v>
      </c>
      <c r="M1929" s="21" t="s">
        <v>13</v>
      </c>
      <c r="N1929" s="21" t="s">
        <v>14</v>
      </c>
      <c r="O1929">
        <v>3.1255000000000002</v>
      </c>
      <c r="P1929">
        <v>3216.14</v>
      </c>
      <c r="Q1929">
        <v>31.566700000000001</v>
      </c>
      <c r="R1929">
        <v>3.125499</v>
      </c>
      <c r="S1929">
        <v>3216.1401089999999</v>
      </c>
      <c r="T1929" s="21" t="s">
        <v>315</v>
      </c>
      <c r="U1929">
        <v>31.566700000000001</v>
      </c>
      <c r="V1929">
        <v>101522.93</v>
      </c>
      <c r="W1929">
        <v>2026</v>
      </c>
    </row>
    <row r="1930" spans="1:23" x14ac:dyDescent="0.25">
      <c r="A1930">
        <v>72035616</v>
      </c>
      <c r="B1930" s="2">
        <v>46039</v>
      </c>
      <c r="C1930" s="21" t="s">
        <v>2495</v>
      </c>
      <c r="D1930" s="21" t="s">
        <v>9</v>
      </c>
      <c r="E1930" s="21" t="s">
        <v>10</v>
      </c>
      <c r="F1930" s="21" t="s">
        <v>2783</v>
      </c>
      <c r="G1930" s="21" t="s">
        <v>2784</v>
      </c>
      <c r="H1930" s="21" t="s">
        <v>839</v>
      </c>
      <c r="I1930" s="21" t="s">
        <v>945</v>
      </c>
      <c r="J1930" s="21" t="s">
        <v>836</v>
      </c>
      <c r="K1930" s="21" t="s">
        <v>32</v>
      </c>
      <c r="L1930">
        <v>2575</v>
      </c>
      <c r="M1930" s="21" t="s">
        <v>13</v>
      </c>
      <c r="N1930" s="21" t="s">
        <v>14</v>
      </c>
      <c r="O1930">
        <v>3.0116000000000001</v>
      </c>
      <c r="P1930">
        <v>7754.87</v>
      </c>
      <c r="Q1930">
        <v>31.566700000000001</v>
      </c>
      <c r="R1930">
        <v>3.0115989999999999</v>
      </c>
      <c r="S1930">
        <v>7754.8698469999999</v>
      </c>
      <c r="T1930" s="21" t="s">
        <v>315</v>
      </c>
      <c r="U1930">
        <v>31.566700000000001</v>
      </c>
      <c r="V1930">
        <v>244795.65</v>
      </c>
      <c r="W1930">
        <v>2026</v>
      </c>
    </row>
    <row r="1931" spans="1:23" x14ac:dyDescent="0.25">
      <c r="A1931">
        <v>72035616</v>
      </c>
      <c r="B1931" s="2">
        <v>46039</v>
      </c>
      <c r="C1931" s="21" t="s">
        <v>2495</v>
      </c>
      <c r="D1931" s="21" t="s">
        <v>9</v>
      </c>
      <c r="E1931" s="21" t="s">
        <v>10</v>
      </c>
      <c r="F1931" s="21" t="s">
        <v>2783</v>
      </c>
      <c r="G1931" s="21" t="s">
        <v>2784</v>
      </c>
      <c r="H1931" s="21" t="s">
        <v>1340</v>
      </c>
      <c r="I1931" s="21" t="s">
        <v>1341</v>
      </c>
      <c r="J1931" s="21" t="s">
        <v>836</v>
      </c>
      <c r="K1931" s="21" t="s">
        <v>32</v>
      </c>
      <c r="L1931">
        <v>1028</v>
      </c>
      <c r="M1931" s="21" t="s">
        <v>13</v>
      </c>
      <c r="N1931" s="21" t="s">
        <v>14</v>
      </c>
      <c r="O1931">
        <v>3.0116000000000001</v>
      </c>
      <c r="P1931">
        <v>3095.9250000000002</v>
      </c>
      <c r="Q1931">
        <v>31.566700000000001</v>
      </c>
      <c r="R1931">
        <v>3.0115989999999999</v>
      </c>
      <c r="S1931">
        <v>3095.9251359999998</v>
      </c>
      <c r="T1931" s="21" t="s">
        <v>315</v>
      </c>
      <c r="U1931">
        <v>31.566700000000001</v>
      </c>
      <c r="V1931">
        <v>97728.14</v>
      </c>
      <c r="W1931">
        <v>2026</v>
      </c>
    </row>
    <row r="1932" spans="1:23" x14ac:dyDescent="0.25">
      <c r="A1932">
        <v>72035616</v>
      </c>
      <c r="B1932" s="2">
        <v>46039</v>
      </c>
      <c r="C1932" s="21" t="s">
        <v>2495</v>
      </c>
      <c r="D1932" s="21" t="s">
        <v>9</v>
      </c>
      <c r="E1932" s="21" t="s">
        <v>10</v>
      </c>
      <c r="F1932" s="21" t="s">
        <v>2783</v>
      </c>
      <c r="G1932" s="21" t="s">
        <v>2784</v>
      </c>
      <c r="H1932" s="21" t="s">
        <v>1338</v>
      </c>
      <c r="I1932" s="21" t="s">
        <v>1339</v>
      </c>
      <c r="J1932" s="21" t="s">
        <v>836</v>
      </c>
      <c r="K1932" s="21" t="s">
        <v>32</v>
      </c>
      <c r="L1932">
        <v>2029</v>
      </c>
      <c r="M1932" s="21" t="s">
        <v>13</v>
      </c>
      <c r="N1932" s="21" t="s">
        <v>14</v>
      </c>
      <c r="O1932">
        <v>3.0116000000000001</v>
      </c>
      <c r="P1932">
        <v>6110.54</v>
      </c>
      <c r="Q1932">
        <v>31.566700000000001</v>
      </c>
      <c r="R1932">
        <v>3.0115989999999999</v>
      </c>
      <c r="S1932">
        <v>6110.5399040000002</v>
      </c>
      <c r="T1932" s="21" t="s">
        <v>315</v>
      </c>
      <c r="U1932">
        <v>31.566700000000001</v>
      </c>
      <c r="V1932">
        <v>192889.58</v>
      </c>
      <c r="W1932">
        <v>2026</v>
      </c>
    </row>
    <row r="1933" spans="1:23" x14ac:dyDescent="0.25">
      <c r="A1933">
        <v>72035738</v>
      </c>
      <c r="B1933" s="2">
        <v>46048</v>
      </c>
      <c r="C1933" s="21" t="s">
        <v>2496</v>
      </c>
      <c r="D1933" s="21" t="s">
        <v>9</v>
      </c>
      <c r="E1933" s="21" t="s">
        <v>10</v>
      </c>
      <c r="F1933" s="21" t="s">
        <v>2614</v>
      </c>
      <c r="G1933" s="21" t="s">
        <v>2615</v>
      </c>
      <c r="H1933" s="21" t="s">
        <v>1988</v>
      </c>
      <c r="I1933" s="21" t="s">
        <v>1989</v>
      </c>
      <c r="J1933" s="21" t="s">
        <v>1990</v>
      </c>
      <c r="K1933" s="21" t="s">
        <v>32</v>
      </c>
      <c r="L1933">
        <v>3038</v>
      </c>
      <c r="M1933" s="21" t="s">
        <v>13</v>
      </c>
      <c r="N1933" s="21" t="s">
        <v>14</v>
      </c>
      <c r="O1933">
        <v>5.1475999999999997</v>
      </c>
      <c r="P1933">
        <v>15638.409</v>
      </c>
      <c r="Q1933">
        <v>31.228000000000002</v>
      </c>
      <c r="R1933">
        <v>5.1475989999999996</v>
      </c>
      <c r="S1933">
        <v>15638.40912</v>
      </c>
      <c r="T1933" s="21" t="s">
        <v>315</v>
      </c>
      <c r="U1933">
        <v>31.228000000000002</v>
      </c>
      <c r="V1933">
        <v>488356.24</v>
      </c>
      <c r="W1933">
        <v>2026</v>
      </c>
    </row>
    <row r="1934" spans="1:23" x14ac:dyDescent="0.25">
      <c r="A1934">
        <v>72036538</v>
      </c>
      <c r="B1934" s="2">
        <v>46048</v>
      </c>
      <c r="C1934" s="21" t="s">
        <v>2559</v>
      </c>
      <c r="D1934" s="21" t="s">
        <v>9</v>
      </c>
      <c r="E1934" s="21" t="s">
        <v>10</v>
      </c>
      <c r="F1934" s="21" t="s">
        <v>2614</v>
      </c>
      <c r="G1934" s="21" t="s">
        <v>2615</v>
      </c>
      <c r="H1934" s="21" t="s">
        <v>2128</v>
      </c>
      <c r="I1934" s="21" t="s">
        <v>2129</v>
      </c>
      <c r="J1934" s="21" t="s">
        <v>1333</v>
      </c>
      <c r="K1934" s="21" t="s">
        <v>32</v>
      </c>
      <c r="L1934">
        <v>3000</v>
      </c>
      <c r="M1934" s="21" t="s">
        <v>13</v>
      </c>
      <c r="N1934" s="21" t="s">
        <v>14</v>
      </c>
      <c r="O1934">
        <v>3.6825999999999999</v>
      </c>
      <c r="P1934">
        <v>11047.8</v>
      </c>
      <c r="Q1934">
        <v>31.228000000000002</v>
      </c>
      <c r="R1934">
        <v>3.6825990000000002</v>
      </c>
      <c r="S1934">
        <v>11047.800051</v>
      </c>
      <c r="T1934" s="21" t="s">
        <v>315</v>
      </c>
      <c r="U1934">
        <v>31.228000000000002</v>
      </c>
      <c r="V1934">
        <v>345000.7</v>
      </c>
      <c r="W1934">
        <v>2026</v>
      </c>
    </row>
    <row r="1935" spans="1:23" x14ac:dyDescent="0.25">
      <c r="A1935">
        <v>72036538</v>
      </c>
      <c r="B1935" s="2">
        <v>46048</v>
      </c>
      <c r="C1935" s="21" t="s">
        <v>2559</v>
      </c>
      <c r="D1935" s="21" t="s">
        <v>9</v>
      </c>
      <c r="E1935" s="21" t="s">
        <v>10</v>
      </c>
      <c r="F1935" s="21" t="s">
        <v>2614</v>
      </c>
      <c r="G1935" s="21" t="s">
        <v>2615</v>
      </c>
      <c r="H1935" s="21" t="s">
        <v>2128</v>
      </c>
      <c r="I1935" s="21" t="s">
        <v>2129</v>
      </c>
      <c r="J1935" s="21" t="s">
        <v>1333</v>
      </c>
      <c r="K1935" s="21" t="s">
        <v>32</v>
      </c>
      <c r="L1935">
        <v>2000</v>
      </c>
      <c r="M1935" s="21" t="s">
        <v>13</v>
      </c>
      <c r="N1935" s="21" t="s">
        <v>14</v>
      </c>
      <c r="O1935">
        <v>3.6825999999999999</v>
      </c>
      <c r="P1935">
        <v>7365.2</v>
      </c>
      <c r="Q1935">
        <v>31.228000000000002</v>
      </c>
      <c r="R1935">
        <v>3.6825990000000002</v>
      </c>
      <c r="S1935">
        <v>7365.2001399999999</v>
      </c>
      <c r="T1935" s="21" t="s">
        <v>315</v>
      </c>
      <c r="U1935">
        <v>31.228000000000002</v>
      </c>
      <c r="V1935">
        <v>230000.47</v>
      </c>
      <c r="W1935">
        <v>2026</v>
      </c>
    </row>
    <row r="1936" spans="1:23" x14ac:dyDescent="0.25">
      <c r="A1936">
        <v>72036596</v>
      </c>
      <c r="B1936" s="2">
        <v>46049</v>
      </c>
      <c r="C1936" s="21" t="s">
        <v>2553</v>
      </c>
      <c r="D1936" s="21" t="s">
        <v>9</v>
      </c>
      <c r="E1936" s="21" t="s">
        <v>10</v>
      </c>
      <c r="F1936" s="21" t="s">
        <v>2616</v>
      </c>
      <c r="G1936" s="21" t="s">
        <v>2617</v>
      </c>
      <c r="H1936" s="21" t="s">
        <v>2128</v>
      </c>
      <c r="I1936" s="21" t="s">
        <v>2129</v>
      </c>
      <c r="J1936" s="21" t="s">
        <v>1333</v>
      </c>
      <c r="K1936" s="21" t="s">
        <v>32</v>
      </c>
      <c r="L1936">
        <v>2000</v>
      </c>
      <c r="M1936" s="21" t="s">
        <v>13</v>
      </c>
      <c r="N1936" s="21" t="s">
        <v>14</v>
      </c>
      <c r="O1936">
        <v>3.6486999999999998</v>
      </c>
      <c r="P1936">
        <v>7297.4</v>
      </c>
      <c r="Q1936">
        <v>31.3291</v>
      </c>
      <c r="R1936">
        <v>3.6486999999999998</v>
      </c>
      <c r="S1936">
        <v>7297.3998609999999</v>
      </c>
      <c r="T1936" s="21" t="s">
        <v>315</v>
      </c>
      <c r="U1936">
        <v>31.3291</v>
      </c>
      <c r="V1936">
        <v>228620.97</v>
      </c>
      <c r="W1936">
        <v>2026</v>
      </c>
    </row>
    <row r="1937" spans="1:23" x14ac:dyDescent="0.25">
      <c r="A1937">
        <v>72036962</v>
      </c>
      <c r="B1937" s="2">
        <v>46049</v>
      </c>
      <c r="C1937" s="21" t="s">
        <v>2685</v>
      </c>
      <c r="D1937" s="21" t="s">
        <v>9</v>
      </c>
      <c r="E1937" s="21" t="s">
        <v>10</v>
      </c>
      <c r="F1937" s="21" t="s">
        <v>2616</v>
      </c>
      <c r="G1937" s="21" t="s">
        <v>2617</v>
      </c>
      <c r="H1937" s="21" t="s">
        <v>2785</v>
      </c>
      <c r="I1937" s="21" t="s">
        <v>2786</v>
      </c>
      <c r="J1937" s="21" t="s">
        <v>807</v>
      </c>
      <c r="K1937" s="21" t="s">
        <v>32</v>
      </c>
      <c r="L1937">
        <v>31</v>
      </c>
      <c r="M1937" s="21" t="s">
        <v>13</v>
      </c>
      <c r="N1937" s="21" t="s">
        <v>14</v>
      </c>
      <c r="O1937">
        <v>2.3029999999999999</v>
      </c>
      <c r="P1937">
        <v>71.393000000000001</v>
      </c>
      <c r="Q1937">
        <v>31.3291</v>
      </c>
      <c r="R1937">
        <v>2.3029999999999999</v>
      </c>
      <c r="S1937">
        <v>71.393049000000005</v>
      </c>
      <c r="T1937" s="21" t="s">
        <v>315</v>
      </c>
      <c r="U1937">
        <v>31.3291</v>
      </c>
      <c r="V1937">
        <v>2236.6799999999998</v>
      </c>
      <c r="W1937">
        <v>2026</v>
      </c>
    </row>
    <row r="1938" spans="1:23" x14ac:dyDescent="0.25">
      <c r="A1938">
        <v>72036962</v>
      </c>
      <c r="B1938" s="2">
        <v>46049</v>
      </c>
      <c r="C1938" s="21" t="s">
        <v>2685</v>
      </c>
      <c r="D1938" s="21" t="s">
        <v>9</v>
      </c>
      <c r="E1938" s="21" t="s">
        <v>10</v>
      </c>
      <c r="F1938" s="21" t="s">
        <v>2616</v>
      </c>
      <c r="G1938" s="21" t="s">
        <v>2617</v>
      </c>
      <c r="H1938" s="21" t="s">
        <v>2787</v>
      </c>
      <c r="I1938" s="21" t="s">
        <v>2788</v>
      </c>
      <c r="J1938" s="21" t="s">
        <v>807</v>
      </c>
      <c r="K1938" s="21" t="s">
        <v>32</v>
      </c>
      <c r="L1938">
        <v>21</v>
      </c>
      <c r="M1938" s="21" t="s">
        <v>13</v>
      </c>
      <c r="N1938" s="21" t="s">
        <v>14</v>
      </c>
      <c r="O1938">
        <v>2.3029999999999999</v>
      </c>
      <c r="P1938">
        <v>48.363</v>
      </c>
      <c r="Q1938">
        <v>31.3291</v>
      </c>
      <c r="R1938">
        <v>2.3029999999999999</v>
      </c>
      <c r="S1938">
        <v>48.363022999999998</v>
      </c>
      <c r="T1938" s="21" t="s">
        <v>315</v>
      </c>
      <c r="U1938">
        <v>31.3291</v>
      </c>
      <c r="V1938">
        <v>1515.17</v>
      </c>
      <c r="W1938">
        <v>2026</v>
      </c>
    </row>
    <row r="1939" spans="1:23" x14ac:dyDescent="0.25">
      <c r="A1939">
        <v>72036500</v>
      </c>
      <c r="B1939" s="2">
        <v>46052</v>
      </c>
      <c r="C1939" s="21" t="s">
        <v>2560</v>
      </c>
      <c r="D1939" s="21" t="s">
        <v>9</v>
      </c>
      <c r="E1939" s="21" t="s">
        <v>10</v>
      </c>
      <c r="F1939" s="21" t="s">
        <v>2619</v>
      </c>
      <c r="G1939" s="21" t="s">
        <v>2620</v>
      </c>
      <c r="H1939" s="21" t="s">
        <v>2789</v>
      </c>
      <c r="I1939" s="21" t="s">
        <v>2790</v>
      </c>
      <c r="J1939" s="21" t="s">
        <v>621</v>
      </c>
      <c r="K1939" s="21" t="s">
        <v>32</v>
      </c>
      <c r="L1939">
        <v>4991</v>
      </c>
      <c r="M1939" s="21" t="s">
        <v>13</v>
      </c>
      <c r="N1939" s="21" t="s">
        <v>14</v>
      </c>
      <c r="O1939">
        <v>1.0795999999999999</v>
      </c>
      <c r="P1939">
        <v>5388.2839999999997</v>
      </c>
      <c r="Q1939">
        <v>31.5106</v>
      </c>
      <c r="R1939">
        <v>1.079599</v>
      </c>
      <c r="S1939">
        <v>5388.283942</v>
      </c>
      <c r="T1939" s="21" t="s">
        <v>315</v>
      </c>
      <c r="U1939">
        <v>31.5106</v>
      </c>
      <c r="V1939">
        <v>169788.06</v>
      </c>
      <c r="W1939">
        <v>2026</v>
      </c>
    </row>
    <row r="1940" spans="1:23" x14ac:dyDescent="0.25">
      <c r="A1940">
        <v>72034580</v>
      </c>
      <c r="B1940" s="2">
        <v>46027</v>
      </c>
      <c r="C1940" s="21" t="s">
        <v>2479</v>
      </c>
      <c r="D1940" s="21" t="s">
        <v>9</v>
      </c>
      <c r="E1940" s="21" t="s">
        <v>10</v>
      </c>
      <c r="F1940" s="21" t="s">
        <v>2799</v>
      </c>
      <c r="G1940" s="21" t="s">
        <v>2800</v>
      </c>
      <c r="H1940" s="21" t="s">
        <v>567</v>
      </c>
      <c r="I1940" s="21" t="s">
        <v>917</v>
      </c>
      <c r="J1940" s="21" t="s">
        <v>30</v>
      </c>
      <c r="K1940" s="21" t="s">
        <v>33</v>
      </c>
      <c r="L1940">
        <v>2010</v>
      </c>
      <c r="M1940" s="21" t="s">
        <v>13</v>
      </c>
      <c r="N1940" s="21" t="s">
        <v>14</v>
      </c>
      <c r="O1940">
        <v>3.6703000000000001</v>
      </c>
      <c r="P1940">
        <v>7377.3029999999999</v>
      </c>
      <c r="Q1940">
        <v>31.591200000000001</v>
      </c>
      <c r="R1940">
        <v>3.670299</v>
      </c>
      <c r="S1940">
        <v>7377.3028560000002</v>
      </c>
      <c r="T1940" s="21" t="s">
        <v>315</v>
      </c>
      <c r="U1940">
        <v>31.591200000000001</v>
      </c>
      <c r="V1940">
        <v>233057.85</v>
      </c>
      <c r="W1940">
        <v>2026</v>
      </c>
    </row>
    <row r="1941" spans="1:23" x14ac:dyDescent="0.25">
      <c r="A1941">
        <v>72034580</v>
      </c>
      <c r="B1941" s="2">
        <v>46027</v>
      </c>
      <c r="C1941" s="21" t="s">
        <v>2479</v>
      </c>
      <c r="D1941" s="21" t="s">
        <v>9</v>
      </c>
      <c r="E1941" s="21" t="s">
        <v>10</v>
      </c>
      <c r="F1941" s="21" t="s">
        <v>2799</v>
      </c>
      <c r="G1941" s="21" t="s">
        <v>2800</v>
      </c>
      <c r="H1941" s="21" t="s">
        <v>782</v>
      </c>
      <c r="I1941" s="21" t="s">
        <v>920</v>
      </c>
      <c r="J1941" s="21" t="s">
        <v>30</v>
      </c>
      <c r="K1941" s="21" t="s">
        <v>33</v>
      </c>
      <c r="L1941">
        <v>1005</v>
      </c>
      <c r="M1941" s="21" t="s">
        <v>13</v>
      </c>
      <c r="N1941" s="21" t="s">
        <v>14</v>
      </c>
      <c r="O1941">
        <v>3.6703000000000001</v>
      </c>
      <c r="P1941">
        <v>3688.652</v>
      </c>
      <c r="Q1941">
        <v>31.591200000000001</v>
      </c>
      <c r="R1941">
        <v>3.670299</v>
      </c>
      <c r="S1941">
        <v>3688.6519029999999</v>
      </c>
      <c r="T1941" s="21" t="s">
        <v>315</v>
      </c>
      <c r="U1941">
        <v>31.591200000000001</v>
      </c>
      <c r="V1941">
        <v>116528.94</v>
      </c>
      <c r="W1941">
        <v>2026</v>
      </c>
    </row>
    <row r="1942" spans="1:23" x14ac:dyDescent="0.25">
      <c r="A1942">
        <v>72034580</v>
      </c>
      <c r="B1942" s="2">
        <v>46027</v>
      </c>
      <c r="C1942" s="21" t="s">
        <v>2479</v>
      </c>
      <c r="D1942" s="21" t="s">
        <v>9</v>
      </c>
      <c r="E1942" s="21" t="s">
        <v>10</v>
      </c>
      <c r="F1942" s="21" t="s">
        <v>2799</v>
      </c>
      <c r="G1942" s="21" t="s">
        <v>2800</v>
      </c>
      <c r="H1942" s="21" t="s">
        <v>1581</v>
      </c>
      <c r="I1942" s="21" t="s">
        <v>1582</v>
      </c>
      <c r="J1942" s="21" t="s">
        <v>30</v>
      </c>
      <c r="K1942" s="21" t="s">
        <v>33</v>
      </c>
      <c r="L1942">
        <v>961</v>
      </c>
      <c r="M1942" s="21" t="s">
        <v>13</v>
      </c>
      <c r="N1942" s="21" t="s">
        <v>14</v>
      </c>
      <c r="O1942">
        <v>3.6703000000000001</v>
      </c>
      <c r="P1942">
        <v>3527.1579999999999</v>
      </c>
      <c r="Q1942">
        <v>31.591200000000001</v>
      </c>
      <c r="R1942">
        <v>3.670299</v>
      </c>
      <c r="S1942">
        <v>3527.1578789999999</v>
      </c>
      <c r="T1942" s="21" t="s">
        <v>315</v>
      </c>
      <c r="U1942">
        <v>31.591200000000001</v>
      </c>
      <c r="V1942">
        <v>111427.15</v>
      </c>
      <c r="W1942">
        <v>2026</v>
      </c>
    </row>
    <row r="1943" spans="1:23" x14ac:dyDescent="0.25">
      <c r="A1943">
        <v>72034580</v>
      </c>
      <c r="B1943" s="2">
        <v>46027</v>
      </c>
      <c r="C1943" s="21" t="s">
        <v>2479</v>
      </c>
      <c r="D1943" s="21" t="s">
        <v>9</v>
      </c>
      <c r="E1943" s="21" t="s">
        <v>10</v>
      </c>
      <c r="F1943" s="21" t="s">
        <v>2799</v>
      </c>
      <c r="G1943" s="21" t="s">
        <v>2800</v>
      </c>
      <c r="H1943" s="21" t="s">
        <v>148</v>
      </c>
      <c r="I1943" s="21" t="s">
        <v>918</v>
      </c>
      <c r="J1943" s="21" t="s">
        <v>30</v>
      </c>
      <c r="K1943" s="21" t="s">
        <v>33</v>
      </c>
      <c r="L1943">
        <v>991</v>
      </c>
      <c r="M1943" s="21" t="s">
        <v>13</v>
      </c>
      <c r="N1943" s="21" t="s">
        <v>14</v>
      </c>
      <c r="O1943">
        <v>3.6703000000000001</v>
      </c>
      <c r="P1943">
        <v>3637.27</v>
      </c>
      <c r="Q1943">
        <v>31.591200000000001</v>
      </c>
      <c r="R1943">
        <v>3.670299</v>
      </c>
      <c r="S1943">
        <v>3637.2698719999999</v>
      </c>
      <c r="T1943" s="21" t="s">
        <v>315</v>
      </c>
      <c r="U1943">
        <v>31.591200000000001</v>
      </c>
      <c r="V1943">
        <v>114905.72</v>
      </c>
      <c r="W1943">
        <v>2026</v>
      </c>
    </row>
    <row r="1944" spans="1:23" x14ac:dyDescent="0.25">
      <c r="A1944">
        <v>72034580</v>
      </c>
      <c r="B1944" s="2">
        <v>46027</v>
      </c>
      <c r="C1944" s="21" t="s">
        <v>2479</v>
      </c>
      <c r="D1944" s="21" t="s">
        <v>9</v>
      </c>
      <c r="E1944" s="21" t="s">
        <v>10</v>
      </c>
      <c r="F1944" s="21" t="s">
        <v>2799</v>
      </c>
      <c r="G1944" s="21" t="s">
        <v>2800</v>
      </c>
      <c r="H1944" s="21" t="s">
        <v>1329</v>
      </c>
      <c r="I1944" s="21" t="s">
        <v>1330</v>
      </c>
      <c r="J1944" s="21" t="s">
        <v>30</v>
      </c>
      <c r="K1944" s="21" t="s">
        <v>33</v>
      </c>
      <c r="L1944">
        <v>1003</v>
      </c>
      <c r="M1944" s="21" t="s">
        <v>13</v>
      </c>
      <c r="N1944" s="21" t="s">
        <v>14</v>
      </c>
      <c r="O1944">
        <v>3.6703000000000001</v>
      </c>
      <c r="P1944">
        <v>3681.3110000000001</v>
      </c>
      <c r="Q1944">
        <v>31.591200000000001</v>
      </c>
      <c r="R1944">
        <v>3.670299</v>
      </c>
      <c r="S1944">
        <v>3681.3109340000001</v>
      </c>
      <c r="T1944" s="21" t="s">
        <v>315</v>
      </c>
      <c r="U1944">
        <v>31.591200000000001</v>
      </c>
      <c r="V1944">
        <v>116297.03</v>
      </c>
      <c r="W1944">
        <v>2026</v>
      </c>
    </row>
    <row r="1945" spans="1:23" x14ac:dyDescent="0.25">
      <c r="A1945">
        <v>72034580</v>
      </c>
      <c r="B1945" s="2">
        <v>46027</v>
      </c>
      <c r="C1945" s="21" t="s">
        <v>2479</v>
      </c>
      <c r="D1945" s="21" t="s">
        <v>9</v>
      </c>
      <c r="E1945" s="21" t="s">
        <v>10</v>
      </c>
      <c r="F1945" s="21" t="s">
        <v>2799</v>
      </c>
      <c r="G1945" s="21" t="s">
        <v>2800</v>
      </c>
      <c r="H1945" s="21" t="s">
        <v>2130</v>
      </c>
      <c r="I1945" s="21" t="s">
        <v>2131</v>
      </c>
      <c r="J1945" s="21" t="s">
        <v>30</v>
      </c>
      <c r="K1945" s="21" t="s">
        <v>33</v>
      </c>
      <c r="L1945">
        <v>2007</v>
      </c>
      <c r="M1945" s="21" t="s">
        <v>13</v>
      </c>
      <c r="N1945" s="21" t="s">
        <v>14</v>
      </c>
      <c r="O1945">
        <v>3.6703000000000001</v>
      </c>
      <c r="P1945">
        <v>7366.2920000000004</v>
      </c>
      <c r="Q1945">
        <v>31.591200000000001</v>
      </c>
      <c r="R1945">
        <v>3.670299</v>
      </c>
      <c r="S1945">
        <v>7366.291878</v>
      </c>
      <c r="T1945" s="21" t="s">
        <v>315</v>
      </c>
      <c r="U1945">
        <v>31.591200000000001</v>
      </c>
      <c r="V1945">
        <v>232710</v>
      </c>
      <c r="W1945">
        <v>2026</v>
      </c>
    </row>
    <row r="1946" spans="1:23" x14ac:dyDescent="0.25">
      <c r="A1946">
        <v>72034580</v>
      </c>
      <c r="B1946" s="2">
        <v>46027</v>
      </c>
      <c r="C1946" s="21" t="s">
        <v>2479</v>
      </c>
      <c r="D1946" s="21" t="s">
        <v>9</v>
      </c>
      <c r="E1946" s="21" t="s">
        <v>10</v>
      </c>
      <c r="F1946" s="21" t="s">
        <v>2799</v>
      </c>
      <c r="G1946" s="21" t="s">
        <v>2800</v>
      </c>
      <c r="H1946" s="21" t="s">
        <v>1032</v>
      </c>
      <c r="I1946" s="21" t="s">
        <v>924</v>
      </c>
      <c r="J1946" s="21" t="s">
        <v>30</v>
      </c>
      <c r="K1946" s="21" t="s">
        <v>33</v>
      </c>
      <c r="L1946">
        <v>967</v>
      </c>
      <c r="M1946" s="21" t="s">
        <v>13</v>
      </c>
      <c r="N1946" s="21" t="s">
        <v>14</v>
      </c>
      <c r="O1946">
        <v>3.6703000000000001</v>
      </c>
      <c r="P1946">
        <v>3549.18</v>
      </c>
      <c r="Q1946">
        <v>31.591200000000001</v>
      </c>
      <c r="R1946">
        <v>3.670299</v>
      </c>
      <c r="S1946">
        <v>3549.180151</v>
      </c>
      <c r="T1946" s="21" t="s">
        <v>315</v>
      </c>
      <c r="U1946">
        <v>31.591200000000001</v>
      </c>
      <c r="V1946">
        <v>112122.86</v>
      </c>
      <c r="W1946">
        <v>2026</v>
      </c>
    </row>
    <row r="1947" spans="1:23" x14ac:dyDescent="0.25">
      <c r="A1947">
        <v>72034580</v>
      </c>
      <c r="B1947" s="2">
        <v>46027</v>
      </c>
      <c r="C1947" s="21" t="s">
        <v>2479</v>
      </c>
      <c r="D1947" s="21" t="s">
        <v>9</v>
      </c>
      <c r="E1947" s="21" t="s">
        <v>10</v>
      </c>
      <c r="F1947" s="21" t="s">
        <v>2799</v>
      </c>
      <c r="G1947" s="21" t="s">
        <v>2800</v>
      </c>
      <c r="H1947" s="21" t="s">
        <v>1583</v>
      </c>
      <c r="I1947" s="21" t="s">
        <v>1584</v>
      </c>
      <c r="J1947" s="21" t="s">
        <v>30</v>
      </c>
      <c r="K1947" s="21" t="s">
        <v>33</v>
      </c>
      <c r="L1947">
        <v>986</v>
      </c>
      <c r="M1947" s="21" t="s">
        <v>13</v>
      </c>
      <c r="N1947" s="21" t="s">
        <v>14</v>
      </c>
      <c r="O1947">
        <v>3.6703000000000001</v>
      </c>
      <c r="P1947">
        <v>3618.92</v>
      </c>
      <c r="Q1947">
        <v>31.591200000000001</v>
      </c>
      <c r="R1947">
        <v>3.670299</v>
      </c>
      <c r="S1947">
        <v>3618.9201419999999</v>
      </c>
      <c r="T1947" s="21" t="s">
        <v>315</v>
      </c>
      <c r="U1947">
        <v>31.591200000000001</v>
      </c>
      <c r="V1947">
        <v>114326.03</v>
      </c>
      <c r="W1947">
        <v>2026</v>
      </c>
    </row>
    <row r="1948" spans="1:23" x14ac:dyDescent="0.25">
      <c r="A1948">
        <v>72034580</v>
      </c>
      <c r="B1948" s="2">
        <v>46027</v>
      </c>
      <c r="C1948" s="21" t="s">
        <v>2479</v>
      </c>
      <c r="D1948" s="21" t="s">
        <v>9</v>
      </c>
      <c r="E1948" s="21" t="s">
        <v>10</v>
      </c>
      <c r="F1948" s="21" t="s">
        <v>2799</v>
      </c>
      <c r="G1948" s="21" t="s">
        <v>2800</v>
      </c>
      <c r="H1948" s="21" t="s">
        <v>2183</v>
      </c>
      <c r="I1948" s="21" t="s">
        <v>2184</v>
      </c>
      <c r="J1948" s="21" t="s">
        <v>30</v>
      </c>
      <c r="K1948" s="21" t="s">
        <v>33</v>
      </c>
      <c r="L1948">
        <v>998</v>
      </c>
      <c r="M1948" s="21" t="s">
        <v>13</v>
      </c>
      <c r="N1948" s="21" t="s">
        <v>14</v>
      </c>
      <c r="O1948">
        <v>3.6703000000000001</v>
      </c>
      <c r="P1948">
        <v>3662.9589999999998</v>
      </c>
      <c r="Q1948">
        <v>31.591200000000001</v>
      </c>
      <c r="R1948">
        <v>3.670299</v>
      </c>
      <c r="S1948">
        <v>3662.9589879999999</v>
      </c>
      <c r="T1948" s="21" t="s">
        <v>315</v>
      </c>
      <c r="U1948">
        <v>31.591200000000001</v>
      </c>
      <c r="V1948">
        <v>115717.27</v>
      </c>
      <c r="W1948">
        <v>2026</v>
      </c>
    </row>
    <row r="1949" spans="1:23" x14ac:dyDescent="0.25">
      <c r="A1949">
        <v>72034581</v>
      </c>
      <c r="B1949" s="2">
        <v>46027</v>
      </c>
      <c r="C1949" s="21" t="s">
        <v>2479</v>
      </c>
      <c r="D1949" s="21" t="s">
        <v>9</v>
      </c>
      <c r="E1949" s="21" t="s">
        <v>10</v>
      </c>
      <c r="F1949" s="21" t="s">
        <v>2797</v>
      </c>
      <c r="G1949" s="21" t="s">
        <v>2798</v>
      </c>
      <c r="H1949" s="21" t="s">
        <v>2335</v>
      </c>
      <c r="I1949" s="21" t="s">
        <v>2336</v>
      </c>
      <c r="J1949" s="21" t="s">
        <v>30</v>
      </c>
      <c r="K1949" s="21" t="s">
        <v>48</v>
      </c>
      <c r="L1949">
        <v>981</v>
      </c>
      <c r="M1949" s="21" t="s">
        <v>13</v>
      </c>
      <c r="N1949" s="21" t="s">
        <v>14</v>
      </c>
      <c r="O1949">
        <v>3.6703000000000001</v>
      </c>
      <c r="P1949">
        <v>3600.56</v>
      </c>
      <c r="Q1949">
        <v>31.591200000000001</v>
      </c>
      <c r="R1949">
        <v>3.670299</v>
      </c>
      <c r="S1949">
        <v>3600.5599659999998</v>
      </c>
      <c r="T1949" s="21" t="s">
        <v>315</v>
      </c>
      <c r="U1949">
        <v>31.591200000000001</v>
      </c>
      <c r="V1949">
        <v>113746.01</v>
      </c>
      <c r="W1949">
        <v>2026</v>
      </c>
    </row>
    <row r="1950" spans="1:23" x14ac:dyDescent="0.25">
      <c r="A1950">
        <v>72034827</v>
      </c>
      <c r="B1950" s="2">
        <v>46027</v>
      </c>
      <c r="C1950" s="21" t="s">
        <v>2490</v>
      </c>
      <c r="D1950" s="21" t="s">
        <v>9</v>
      </c>
      <c r="E1950" s="21" t="s">
        <v>10</v>
      </c>
      <c r="F1950" s="21" t="s">
        <v>2799</v>
      </c>
      <c r="G1950" s="21" t="s">
        <v>2800</v>
      </c>
      <c r="H1950" s="21" t="s">
        <v>1868</v>
      </c>
      <c r="I1950" s="21" t="s">
        <v>1869</v>
      </c>
      <c r="J1950" s="21" t="s">
        <v>30</v>
      </c>
      <c r="K1950" s="21" t="s">
        <v>33</v>
      </c>
      <c r="L1950">
        <v>1002</v>
      </c>
      <c r="M1950" s="21" t="s">
        <v>13</v>
      </c>
      <c r="N1950" s="21" t="s">
        <v>14</v>
      </c>
      <c r="O1950">
        <v>3.6928999999999998</v>
      </c>
      <c r="P1950">
        <v>3700.2860000000001</v>
      </c>
      <c r="Q1950">
        <v>31.591200000000001</v>
      </c>
      <c r="R1950">
        <v>3.6928990000000002</v>
      </c>
      <c r="S1950">
        <v>3700.2861549999998</v>
      </c>
      <c r="T1950" s="21" t="s">
        <v>315</v>
      </c>
      <c r="U1950">
        <v>31.591200000000001</v>
      </c>
      <c r="V1950">
        <v>116896.48</v>
      </c>
      <c r="W1950">
        <v>2026</v>
      </c>
    </row>
    <row r="1951" spans="1:23" x14ac:dyDescent="0.25">
      <c r="A1951">
        <v>72034827</v>
      </c>
      <c r="B1951" s="2">
        <v>46027</v>
      </c>
      <c r="C1951" s="21" t="s">
        <v>2490</v>
      </c>
      <c r="D1951" s="21" t="s">
        <v>9</v>
      </c>
      <c r="E1951" s="21" t="s">
        <v>10</v>
      </c>
      <c r="F1951" s="21" t="s">
        <v>2799</v>
      </c>
      <c r="G1951" s="21" t="s">
        <v>2800</v>
      </c>
      <c r="H1951" s="21" t="s">
        <v>1866</v>
      </c>
      <c r="I1951" s="21" t="s">
        <v>1867</v>
      </c>
      <c r="J1951" s="21" t="s">
        <v>30</v>
      </c>
      <c r="K1951" s="21" t="s">
        <v>33</v>
      </c>
      <c r="L1951">
        <v>1010</v>
      </c>
      <c r="M1951" s="21" t="s">
        <v>13</v>
      </c>
      <c r="N1951" s="21" t="s">
        <v>14</v>
      </c>
      <c r="O1951">
        <v>3.6928999999999998</v>
      </c>
      <c r="P1951">
        <v>3729.8290000000002</v>
      </c>
      <c r="Q1951">
        <v>31.591200000000001</v>
      </c>
      <c r="R1951">
        <v>3.6928990000000002</v>
      </c>
      <c r="S1951">
        <v>3729.828876</v>
      </c>
      <c r="T1951" s="21" t="s">
        <v>315</v>
      </c>
      <c r="U1951">
        <v>31.591200000000001</v>
      </c>
      <c r="V1951">
        <v>117829.77</v>
      </c>
      <c r="W1951">
        <v>2026</v>
      </c>
    </row>
    <row r="1952" spans="1:23" x14ac:dyDescent="0.25">
      <c r="A1952">
        <v>72034827</v>
      </c>
      <c r="B1952" s="2">
        <v>46027</v>
      </c>
      <c r="C1952" s="21" t="s">
        <v>2490</v>
      </c>
      <c r="D1952" s="21" t="s">
        <v>9</v>
      </c>
      <c r="E1952" s="21" t="s">
        <v>10</v>
      </c>
      <c r="F1952" s="21" t="s">
        <v>2799</v>
      </c>
      <c r="G1952" s="21" t="s">
        <v>2800</v>
      </c>
      <c r="H1952" s="21" t="s">
        <v>2801</v>
      </c>
      <c r="I1952" s="21" t="s">
        <v>2802</v>
      </c>
      <c r="J1952" s="21" t="s">
        <v>30</v>
      </c>
      <c r="K1952" s="21" t="s">
        <v>33</v>
      </c>
      <c r="L1952">
        <v>2002</v>
      </c>
      <c r="M1952" s="21" t="s">
        <v>13</v>
      </c>
      <c r="N1952" s="21" t="s">
        <v>14</v>
      </c>
      <c r="O1952">
        <v>3.6928999999999998</v>
      </c>
      <c r="P1952">
        <v>7393.19</v>
      </c>
      <c r="Q1952">
        <v>31.591200000000001</v>
      </c>
      <c r="R1952">
        <v>3.6928990000000002</v>
      </c>
      <c r="S1952">
        <v>7393.189875</v>
      </c>
      <c r="T1952" s="21" t="s">
        <v>315</v>
      </c>
      <c r="U1952">
        <v>31.591200000000001</v>
      </c>
      <c r="V1952">
        <v>233559.74</v>
      </c>
      <c r="W1952">
        <v>2026</v>
      </c>
    </row>
    <row r="1953" spans="1:23" x14ac:dyDescent="0.25">
      <c r="A1953">
        <v>72034827</v>
      </c>
      <c r="B1953" s="2">
        <v>46027</v>
      </c>
      <c r="C1953" s="21" t="s">
        <v>2490</v>
      </c>
      <c r="D1953" s="21" t="s">
        <v>9</v>
      </c>
      <c r="E1953" s="21" t="s">
        <v>10</v>
      </c>
      <c r="F1953" s="21" t="s">
        <v>2799</v>
      </c>
      <c r="G1953" s="21" t="s">
        <v>2800</v>
      </c>
      <c r="H1953" s="21" t="s">
        <v>2185</v>
      </c>
      <c r="I1953" s="21" t="s">
        <v>2186</v>
      </c>
      <c r="J1953" s="21" t="s">
        <v>30</v>
      </c>
      <c r="K1953" s="21" t="s">
        <v>33</v>
      </c>
      <c r="L1953">
        <v>941</v>
      </c>
      <c r="M1953" s="21" t="s">
        <v>13</v>
      </c>
      <c r="N1953" s="21" t="s">
        <v>14</v>
      </c>
      <c r="O1953">
        <v>3.6928999999999998</v>
      </c>
      <c r="P1953">
        <v>3475.0189999999998</v>
      </c>
      <c r="Q1953">
        <v>31.591200000000001</v>
      </c>
      <c r="R1953">
        <v>3.6928990000000002</v>
      </c>
      <c r="S1953">
        <v>3475.0189919999998</v>
      </c>
      <c r="T1953" s="21" t="s">
        <v>315</v>
      </c>
      <c r="U1953">
        <v>31.591200000000001</v>
      </c>
      <c r="V1953">
        <v>109780.02</v>
      </c>
      <c r="W1953">
        <v>2026</v>
      </c>
    </row>
    <row r="1954" spans="1:23" x14ac:dyDescent="0.25">
      <c r="A1954">
        <v>72034827</v>
      </c>
      <c r="B1954" s="2">
        <v>46027</v>
      </c>
      <c r="C1954" s="21" t="s">
        <v>2490</v>
      </c>
      <c r="D1954" s="21" t="s">
        <v>9</v>
      </c>
      <c r="E1954" s="21" t="s">
        <v>10</v>
      </c>
      <c r="F1954" s="21" t="s">
        <v>2799</v>
      </c>
      <c r="G1954" s="21" t="s">
        <v>2800</v>
      </c>
      <c r="H1954" s="21" t="s">
        <v>1862</v>
      </c>
      <c r="I1954" s="21" t="s">
        <v>1863</v>
      </c>
      <c r="J1954" s="21" t="s">
        <v>30</v>
      </c>
      <c r="K1954" s="21" t="s">
        <v>33</v>
      </c>
      <c r="L1954">
        <v>1008</v>
      </c>
      <c r="M1954" s="21" t="s">
        <v>13</v>
      </c>
      <c r="N1954" s="21" t="s">
        <v>14</v>
      </c>
      <c r="O1954">
        <v>3.6928999999999998</v>
      </c>
      <c r="P1954">
        <v>3722.4430000000002</v>
      </c>
      <c r="Q1954">
        <v>31.591200000000001</v>
      </c>
      <c r="R1954">
        <v>3.6928990000000002</v>
      </c>
      <c r="S1954">
        <v>3722.4429580000001</v>
      </c>
      <c r="T1954" s="21" t="s">
        <v>315</v>
      </c>
      <c r="U1954">
        <v>31.591200000000001</v>
      </c>
      <c r="V1954">
        <v>117596.44</v>
      </c>
      <c r="W1954">
        <v>2026</v>
      </c>
    </row>
    <row r="1955" spans="1:23" x14ac:dyDescent="0.25">
      <c r="A1955">
        <v>72035096</v>
      </c>
      <c r="B1955" s="2">
        <v>46027</v>
      </c>
      <c r="C1955" s="21" t="s">
        <v>2508</v>
      </c>
      <c r="D1955" s="21" t="s">
        <v>9</v>
      </c>
      <c r="E1955" s="21" t="s">
        <v>10</v>
      </c>
      <c r="F1955" s="21" t="s">
        <v>2799</v>
      </c>
      <c r="G1955" s="21" t="s">
        <v>2800</v>
      </c>
      <c r="H1955" s="21" t="s">
        <v>1864</v>
      </c>
      <c r="I1955" s="21" t="s">
        <v>1865</v>
      </c>
      <c r="J1955" s="21" t="s">
        <v>30</v>
      </c>
      <c r="K1955" s="21" t="s">
        <v>33</v>
      </c>
      <c r="L1955">
        <v>1993</v>
      </c>
      <c r="M1955" s="21" t="s">
        <v>13</v>
      </c>
      <c r="N1955" s="21" t="s">
        <v>14</v>
      </c>
      <c r="O1955">
        <v>3.7471000000000001</v>
      </c>
      <c r="P1955">
        <v>7467.97</v>
      </c>
      <c r="Q1955">
        <v>31.591200000000001</v>
      </c>
      <c r="R1955">
        <v>3.7471000000000001</v>
      </c>
      <c r="S1955">
        <v>7467.9698770000005</v>
      </c>
      <c r="T1955" s="21" t="s">
        <v>315</v>
      </c>
      <c r="U1955">
        <v>31.591200000000001</v>
      </c>
      <c r="V1955">
        <v>235922.13</v>
      </c>
      <c r="W1955">
        <v>2026</v>
      </c>
    </row>
    <row r="1956" spans="1:23" x14ac:dyDescent="0.25">
      <c r="A1956">
        <v>72035096</v>
      </c>
      <c r="B1956" s="2">
        <v>46027</v>
      </c>
      <c r="C1956" s="21" t="s">
        <v>2508</v>
      </c>
      <c r="D1956" s="21" t="s">
        <v>9</v>
      </c>
      <c r="E1956" s="21" t="s">
        <v>10</v>
      </c>
      <c r="F1956" s="21" t="s">
        <v>2799</v>
      </c>
      <c r="G1956" s="21" t="s">
        <v>2800</v>
      </c>
      <c r="H1956" s="21" t="s">
        <v>1862</v>
      </c>
      <c r="I1956" s="21" t="s">
        <v>1863</v>
      </c>
      <c r="J1956" s="21" t="s">
        <v>30</v>
      </c>
      <c r="K1956" s="21" t="s">
        <v>33</v>
      </c>
      <c r="L1956">
        <v>2973</v>
      </c>
      <c r="M1956" s="21" t="s">
        <v>13</v>
      </c>
      <c r="N1956" s="21" t="s">
        <v>14</v>
      </c>
      <c r="O1956">
        <v>3.7471000000000001</v>
      </c>
      <c r="P1956">
        <v>11140.128000000001</v>
      </c>
      <c r="Q1956">
        <v>31.591200000000001</v>
      </c>
      <c r="R1956">
        <v>3.7471000000000001</v>
      </c>
      <c r="S1956">
        <v>11140.127947000001</v>
      </c>
      <c r="T1956" s="21" t="s">
        <v>315</v>
      </c>
      <c r="U1956">
        <v>31.591200000000001</v>
      </c>
      <c r="V1956">
        <v>351930.01</v>
      </c>
      <c r="W1956">
        <v>2026</v>
      </c>
    </row>
    <row r="1957" spans="1:23" x14ac:dyDescent="0.25">
      <c r="A1957">
        <v>72035097</v>
      </c>
      <c r="B1957" s="2">
        <v>46027</v>
      </c>
      <c r="C1957" s="21" t="s">
        <v>2508</v>
      </c>
      <c r="D1957" s="21" t="s">
        <v>9</v>
      </c>
      <c r="E1957" s="21" t="s">
        <v>10</v>
      </c>
      <c r="F1957" s="21" t="s">
        <v>2687</v>
      </c>
      <c r="G1957" s="21" t="s">
        <v>2688</v>
      </c>
      <c r="H1957" s="21" t="s">
        <v>1858</v>
      </c>
      <c r="I1957" s="21" t="s">
        <v>1859</v>
      </c>
      <c r="J1957" s="21" t="s">
        <v>30</v>
      </c>
      <c r="K1957" s="21" t="s">
        <v>33</v>
      </c>
      <c r="L1957">
        <v>1035</v>
      </c>
      <c r="M1957" s="21" t="s">
        <v>13</v>
      </c>
      <c r="N1957" s="21" t="s">
        <v>14</v>
      </c>
      <c r="O1957">
        <v>3.6753999999999998</v>
      </c>
      <c r="P1957">
        <v>3804.0430000000001</v>
      </c>
      <c r="Q1957">
        <v>31.591200000000001</v>
      </c>
      <c r="R1957">
        <v>3.6753999999999998</v>
      </c>
      <c r="S1957">
        <v>3804.0428980000002</v>
      </c>
      <c r="T1957" s="21" t="s">
        <v>315</v>
      </c>
      <c r="U1957">
        <v>31.591200000000001</v>
      </c>
      <c r="V1957">
        <v>120174.28</v>
      </c>
      <c r="W1957">
        <v>2026</v>
      </c>
    </row>
    <row r="1958" spans="1:23" x14ac:dyDescent="0.25">
      <c r="A1958">
        <v>72035489</v>
      </c>
      <c r="B1958" s="2">
        <v>46028</v>
      </c>
      <c r="C1958" s="21" t="s">
        <v>2494</v>
      </c>
      <c r="D1958" s="21" t="s">
        <v>9</v>
      </c>
      <c r="E1958" s="21" t="s">
        <v>10</v>
      </c>
      <c r="F1958" s="21" t="s">
        <v>2655</v>
      </c>
      <c r="G1958" s="21" t="s">
        <v>2656</v>
      </c>
      <c r="H1958" s="21" t="s">
        <v>2791</v>
      </c>
      <c r="I1958" s="21" t="s">
        <v>2792</v>
      </c>
      <c r="J1958" s="21" t="s">
        <v>30</v>
      </c>
      <c r="K1958" s="21" t="s">
        <v>12</v>
      </c>
      <c r="L1958">
        <v>1022</v>
      </c>
      <c r="M1958" s="21" t="s">
        <v>13</v>
      </c>
      <c r="N1958" s="21" t="s">
        <v>14</v>
      </c>
      <c r="O1958">
        <v>3.7202999999999999</v>
      </c>
      <c r="P1958">
        <v>3802.15</v>
      </c>
      <c r="Q1958">
        <v>31.425799999999999</v>
      </c>
      <c r="R1958">
        <v>3.7202989999999998</v>
      </c>
      <c r="S1958">
        <v>3802.1501440000002</v>
      </c>
      <c r="T1958" s="21" t="s">
        <v>315</v>
      </c>
      <c r="U1958">
        <v>31.425799999999999</v>
      </c>
      <c r="V1958">
        <v>119485.61</v>
      </c>
      <c r="W1958">
        <v>2026</v>
      </c>
    </row>
    <row r="1959" spans="1:23" x14ac:dyDescent="0.25">
      <c r="A1959">
        <v>72035489</v>
      </c>
      <c r="B1959" s="2">
        <v>46028</v>
      </c>
      <c r="C1959" s="21" t="s">
        <v>2494</v>
      </c>
      <c r="D1959" s="21" t="s">
        <v>9</v>
      </c>
      <c r="E1959" s="21" t="s">
        <v>10</v>
      </c>
      <c r="F1959" s="21" t="s">
        <v>2655</v>
      </c>
      <c r="G1959" s="21" t="s">
        <v>2656</v>
      </c>
      <c r="H1959" s="21" t="s">
        <v>2093</v>
      </c>
      <c r="I1959" s="21" t="s">
        <v>2094</v>
      </c>
      <c r="J1959" s="21" t="s">
        <v>30</v>
      </c>
      <c r="K1959" s="21" t="s">
        <v>12</v>
      </c>
      <c r="L1959">
        <v>1025</v>
      </c>
      <c r="M1959" s="21" t="s">
        <v>13</v>
      </c>
      <c r="N1959" s="21" t="s">
        <v>14</v>
      </c>
      <c r="O1959">
        <v>3.7202999999999999</v>
      </c>
      <c r="P1959">
        <v>3813.308</v>
      </c>
      <c r="Q1959">
        <v>31.425799999999999</v>
      </c>
      <c r="R1959">
        <v>3.7202989999999998</v>
      </c>
      <c r="S1959">
        <v>3813.307855</v>
      </c>
      <c r="T1959" s="21" t="s">
        <v>315</v>
      </c>
      <c r="U1959">
        <v>31.425799999999999</v>
      </c>
      <c r="V1959">
        <v>119836.25</v>
      </c>
      <c r="W1959">
        <v>2026</v>
      </c>
    </row>
    <row r="1960" spans="1:23" x14ac:dyDescent="0.25">
      <c r="A1960">
        <v>72035489</v>
      </c>
      <c r="B1960" s="2">
        <v>46028</v>
      </c>
      <c r="C1960" s="21" t="s">
        <v>2494</v>
      </c>
      <c r="D1960" s="21" t="s">
        <v>9</v>
      </c>
      <c r="E1960" s="21" t="s">
        <v>10</v>
      </c>
      <c r="F1960" s="21" t="s">
        <v>2655</v>
      </c>
      <c r="G1960" s="21" t="s">
        <v>2656</v>
      </c>
      <c r="H1960" s="21" t="s">
        <v>2266</v>
      </c>
      <c r="I1960" s="21" t="s">
        <v>2267</v>
      </c>
      <c r="J1960" s="21" t="s">
        <v>30</v>
      </c>
      <c r="K1960" s="21" t="s">
        <v>12</v>
      </c>
      <c r="L1960">
        <v>2069</v>
      </c>
      <c r="M1960" s="21" t="s">
        <v>13</v>
      </c>
      <c r="N1960" s="21" t="s">
        <v>14</v>
      </c>
      <c r="O1960">
        <v>3.7202999999999999</v>
      </c>
      <c r="P1960">
        <v>7697.3010000000004</v>
      </c>
      <c r="Q1960">
        <v>31.425799999999999</v>
      </c>
      <c r="R1960">
        <v>3.7202989999999998</v>
      </c>
      <c r="S1960">
        <v>7697.3009430000002</v>
      </c>
      <c r="T1960" s="21" t="s">
        <v>315</v>
      </c>
      <c r="U1960">
        <v>31.425799999999999</v>
      </c>
      <c r="V1960">
        <v>241893.84</v>
      </c>
      <c r="W1960">
        <v>2026</v>
      </c>
    </row>
    <row r="1961" spans="1:23" x14ac:dyDescent="0.25">
      <c r="A1961">
        <v>72035489</v>
      </c>
      <c r="B1961" s="2">
        <v>46028</v>
      </c>
      <c r="C1961" s="21" t="s">
        <v>2494</v>
      </c>
      <c r="D1961" s="21" t="s">
        <v>9</v>
      </c>
      <c r="E1961" s="21" t="s">
        <v>10</v>
      </c>
      <c r="F1961" s="21" t="s">
        <v>2655</v>
      </c>
      <c r="G1961" s="21" t="s">
        <v>2656</v>
      </c>
      <c r="H1961" s="21" t="s">
        <v>1856</v>
      </c>
      <c r="I1961" s="21" t="s">
        <v>1857</v>
      </c>
      <c r="J1961" s="21" t="s">
        <v>30</v>
      </c>
      <c r="K1961" s="21" t="s">
        <v>12</v>
      </c>
      <c r="L1961">
        <v>2046</v>
      </c>
      <c r="M1961" s="21" t="s">
        <v>13</v>
      </c>
      <c r="N1961" s="21" t="s">
        <v>14</v>
      </c>
      <c r="O1961">
        <v>3.7202999999999999</v>
      </c>
      <c r="P1961">
        <v>7611.7340000000004</v>
      </c>
      <c r="Q1961">
        <v>31.425799999999999</v>
      </c>
      <c r="R1961">
        <v>3.7202989999999998</v>
      </c>
      <c r="S1961">
        <v>7611.7339890000003</v>
      </c>
      <c r="T1961" s="21" t="s">
        <v>315</v>
      </c>
      <c r="U1961">
        <v>31.425799999999999</v>
      </c>
      <c r="V1961">
        <v>239204.83</v>
      </c>
      <c r="W1961">
        <v>2026</v>
      </c>
    </row>
    <row r="1962" spans="1:23" x14ac:dyDescent="0.25">
      <c r="A1962">
        <v>72035489</v>
      </c>
      <c r="B1962" s="2">
        <v>46028</v>
      </c>
      <c r="C1962" s="21" t="s">
        <v>2494</v>
      </c>
      <c r="D1962" s="21" t="s">
        <v>9</v>
      </c>
      <c r="E1962" s="21" t="s">
        <v>10</v>
      </c>
      <c r="F1962" s="21" t="s">
        <v>2655</v>
      </c>
      <c r="G1962" s="21" t="s">
        <v>2656</v>
      </c>
      <c r="H1962" s="21" t="s">
        <v>1440</v>
      </c>
      <c r="I1962" s="21" t="s">
        <v>1441</v>
      </c>
      <c r="J1962" s="21" t="s">
        <v>30</v>
      </c>
      <c r="K1962" s="21" t="s">
        <v>12</v>
      </c>
      <c r="L1962">
        <v>1014</v>
      </c>
      <c r="M1962" s="21" t="s">
        <v>13</v>
      </c>
      <c r="N1962" s="21" t="s">
        <v>14</v>
      </c>
      <c r="O1962">
        <v>3.7202999999999999</v>
      </c>
      <c r="P1962">
        <v>3772.384</v>
      </c>
      <c r="Q1962">
        <v>31.425799999999999</v>
      </c>
      <c r="R1962">
        <v>3.7202989999999998</v>
      </c>
      <c r="S1962">
        <v>3772.3841550000002</v>
      </c>
      <c r="T1962" s="21" t="s">
        <v>315</v>
      </c>
      <c r="U1962">
        <v>31.425799999999999</v>
      </c>
      <c r="V1962">
        <v>118550.19</v>
      </c>
      <c r="W1962">
        <v>2026</v>
      </c>
    </row>
    <row r="1963" spans="1:23" x14ac:dyDescent="0.25">
      <c r="A1963">
        <v>72035489</v>
      </c>
      <c r="B1963" s="2">
        <v>46028</v>
      </c>
      <c r="C1963" s="21" t="s">
        <v>2494</v>
      </c>
      <c r="D1963" s="21" t="s">
        <v>9</v>
      </c>
      <c r="E1963" s="21" t="s">
        <v>10</v>
      </c>
      <c r="F1963" s="21" t="s">
        <v>2655</v>
      </c>
      <c r="G1963" s="21" t="s">
        <v>2656</v>
      </c>
      <c r="H1963" s="21" t="s">
        <v>2793</v>
      </c>
      <c r="I1963" s="21" t="s">
        <v>2794</v>
      </c>
      <c r="J1963" s="21" t="s">
        <v>30</v>
      </c>
      <c r="K1963" s="21" t="s">
        <v>12</v>
      </c>
      <c r="L1963">
        <v>1026</v>
      </c>
      <c r="M1963" s="21" t="s">
        <v>13</v>
      </c>
      <c r="N1963" s="21" t="s">
        <v>14</v>
      </c>
      <c r="O1963">
        <v>3.7202999999999999</v>
      </c>
      <c r="P1963">
        <v>3817.0279999999998</v>
      </c>
      <c r="Q1963">
        <v>31.425799999999999</v>
      </c>
      <c r="R1963">
        <v>3.7202989999999998</v>
      </c>
      <c r="S1963">
        <v>3817.0280469999998</v>
      </c>
      <c r="T1963" s="21" t="s">
        <v>315</v>
      </c>
      <c r="U1963">
        <v>31.425799999999999</v>
      </c>
      <c r="V1963">
        <v>119953.16</v>
      </c>
      <c r="W1963">
        <v>2026</v>
      </c>
    </row>
    <row r="1964" spans="1:23" x14ac:dyDescent="0.25">
      <c r="A1964">
        <v>72035096</v>
      </c>
      <c r="B1964" s="2">
        <v>46030</v>
      </c>
      <c r="C1964" s="21" t="s">
        <v>2508</v>
      </c>
      <c r="D1964" s="21" t="s">
        <v>9</v>
      </c>
      <c r="E1964" s="21" t="s">
        <v>10</v>
      </c>
      <c r="F1964" s="21" t="s">
        <v>2803</v>
      </c>
      <c r="G1964" s="21" t="s">
        <v>2804</v>
      </c>
      <c r="H1964" s="21" t="s">
        <v>2185</v>
      </c>
      <c r="I1964" s="21" t="s">
        <v>2186</v>
      </c>
      <c r="J1964" s="21" t="s">
        <v>30</v>
      </c>
      <c r="K1964" s="21" t="s">
        <v>33</v>
      </c>
      <c r="L1964">
        <v>1988</v>
      </c>
      <c r="M1964" s="21" t="s">
        <v>13</v>
      </c>
      <c r="N1964" s="21" t="s">
        <v>14</v>
      </c>
      <c r="O1964">
        <v>3.7471000000000001</v>
      </c>
      <c r="P1964">
        <v>7449.2349999999997</v>
      </c>
      <c r="Q1964">
        <v>31.5595</v>
      </c>
      <c r="R1964">
        <v>3.747099</v>
      </c>
      <c r="S1964">
        <v>7449.2349370000002</v>
      </c>
      <c r="T1964" s="21" t="s">
        <v>315</v>
      </c>
      <c r="U1964">
        <v>31.5595</v>
      </c>
      <c r="V1964">
        <v>235094.13</v>
      </c>
      <c r="W1964">
        <v>2026</v>
      </c>
    </row>
    <row r="1965" spans="1:23" x14ac:dyDescent="0.25">
      <c r="A1965">
        <v>72035096</v>
      </c>
      <c r="B1965" s="2">
        <v>46030</v>
      </c>
      <c r="C1965" s="21" t="s">
        <v>2508</v>
      </c>
      <c r="D1965" s="21" t="s">
        <v>9</v>
      </c>
      <c r="E1965" s="21" t="s">
        <v>10</v>
      </c>
      <c r="F1965" s="21" t="s">
        <v>2803</v>
      </c>
      <c r="G1965" s="21" t="s">
        <v>2804</v>
      </c>
      <c r="H1965" s="21" t="s">
        <v>2187</v>
      </c>
      <c r="I1965" s="21" t="s">
        <v>2188</v>
      </c>
      <c r="J1965" s="21" t="s">
        <v>30</v>
      </c>
      <c r="K1965" s="21" t="s">
        <v>33</v>
      </c>
      <c r="L1965">
        <v>990</v>
      </c>
      <c r="M1965" s="21" t="s">
        <v>13</v>
      </c>
      <c r="N1965" s="21" t="s">
        <v>14</v>
      </c>
      <c r="O1965">
        <v>3.7471000000000001</v>
      </c>
      <c r="P1965">
        <v>3709.6289999999999</v>
      </c>
      <c r="Q1965">
        <v>31.5595</v>
      </c>
      <c r="R1965">
        <v>3.747099</v>
      </c>
      <c r="S1965">
        <v>3709.629113</v>
      </c>
      <c r="T1965" s="21" t="s">
        <v>315</v>
      </c>
      <c r="U1965">
        <v>31.5595</v>
      </c>
      <c r="V1965">
        <v>117074.04</v>
      </c>
      <c r="W1965">
        <v>2026</v>
      </c>
    </row>
    <row r="1966" spans="1:23" x14ac:dyDescent="0.25">
      <c r="A1966">
        <v>72035096</v>
      </c>
      <c r="B1966" s="2">
        <v>46030</v>
      </c>
      <c r="C1966" s="21" t="s">
        <v>2508</v>
      </c>
      <c r="D1966" s="21" t="s">
        <v>9</v>
      </c>
      <c r="E1966" s="21" t="s">
        <v>10</v>
      </c>
      <c r="F1966" s="21" t="s">
        <v>2803</v>
      </c>
      <c r="G1966" s="21" t="s">
        <v>2804</v>
      </c>
      <c r="H1966" s="21" t="s">
        <v>1583</v>
      </c>
      <c r="I1966" s="21" t="s">
        <v>1584</v>
      </c>
      <c r="J1966" s="21" t="s">
        <v>30</v>
      </c>
      <c r="K1966" s="21" t="s">
        <v>33</v>
      </c>
      <c r="L1966">
        <v>1010</v>
      </c>
      <c r="M1966" s="21" t="s">
        <v>13</v>
      </c>
      <c r="N1966" s="21" t="s">
        <v>14</v>
      </c>
      <c r="O1966">
        <v>3.7471000000000001</v>
      </c>
      <c r="P1966">
        <v>3784.5709999999999</v>
      </c>
      <c r="Q1966">
        <v>31.5595</v>
      </c>
      <c r="R1966">
        <v>3.747099</v>
      </c>
      <c r="S1966">
        <v>3784.5710479999998</v>
      </c>
      <c r="T1966" s="21" t="s">
        <v>315</v>
      </c>
      <c r="U1966">
        <v>31.5595</v>
      </c>
      <c r="V1966">
        <v>119439.17</v>
      </c>
      <c r="W1966">
        <v>2026</v>
      </c>
    </row>
    <row r="1967" spans="1:23" x14ac:dyDescent="0.25">
      <c r="A1967">
        <v>72035096</v>
      </c>
      <c r="B1967" s="2">
        <v>46030</v>
      </c>
      <c r="C1967" s="21" t="s">
        <v>2508</v>
      </c>
      <c r="D1967" s="21" t="s">
        <v>9</v>
      </c>
      <c r="E1967" s="21" t="s">
        <v>10</v>
      </c>
      <c r="F1967" s="21" t="s">
        <v>2803</v>
      </c>
      <c r="G1967" s="21" t="s">
        <v>2804</v>
      </c>
      <c r="H1967" s="21" t="s">
        <v>1866</v>
      </c>
      <c r="I1967" s="21" t="s">
        <v>1867</v>
      </c>
      <c r="J1967" s="21" t="s">
        <v>30</v>
      </c>
      <c r="K1967" s="21" t="s">
        <v>33</v>
      </c>
      <c r="L1967">
        <v>3011</v>
      </c>
      <c r="M1967" s="21" t="s">
        <v>13</v>
      </c>
      <c r="N1967" s="21" t="s">
        <v>14</v>
      </c>
      <c r="O1967">
        <v>3.7471000000000001</v>
      </c>
      <c r="P1967">
        <v>11282.518</v>
      </c>
      <c r="Q1967">
        <v>31.5595</v>
      </c>
      <c r="R1967">
        <v>3.747099</v>
      </c>
      <c r="S1967">
        <v>11282.518099999999</v>
      </c>
      <c r="T1967" s="21" t="s">
        <v>315</v>
      </c>
      <c r="U1967">
        <v>31.5595</v>
      </c>
      <c r="V1967">
        <v>356070.63</v>
      </c>
      <c r="W1967">
        <v>2026</v>
      </c>
    </row>
    <row r="1968" spans="1:23" x14ac:dyDescent="0.25">
      <c r="A1968">
        <v>72035096</v>
      </c>
      <c r="B1968" s="2">
        <v>46030</v>
      </c>
      <c r="C1968" s="21" t="s">
        <v>2508</v>
      </c>
      <c r="D1968" s="21" t="s">
        <v>9</v>
      </c>
      <c r="E1968" s="21" t="s">
        <v>10</v>
      </c>
      <c r="F1968" s="21" t="s">
        <v>2803</v>
      </c>
      <c r="G1968" s="21" t="s">
        <v>2804</v>
      </c>
      <c r="H1968" s="21" t="s">
        <v>856</v>
      </c>
      <c r="I1968" s="21" t="s">
        <v>857</v>
      </c>
      <c r="J1968" s="21" t="s">
        <v>30</v>
      </c>
      <c r="K1968" s="21" t="s">
        <v>33</v>
      </c>
      <c r="L1968">
        <v>1003</v>
      </c>
      <c r="M1968" s="21" t="s">
        <v>13</v>
      </c>
      <c r="N1968" s="21" t="s">
        <v>14</v>
      </c>
      <c r="O1968">
        <v>3.7471000000000001</v>
      </c>
      <c r="P1968">
        <v>3758.34</v>
      </c>
      <c r="Q1968">
        <v>31.5595</v>
      </c>
      <c r="R1968">
        <v>3.747099</v>
      </c>
      <c r="S1968">
        <v>3758.3399610000001</v>
      </c>
      <c r="T1968" s="21" t="s">
        <v>315</v>
      </c>
      <c r="U1968">
        <v>31.5595</v>
      </c>
      <c r="V1968">
        <v>118611.33</v>
      </c>
      <c r="W1968">
        <v>2026</v>
      </c>
    </row>
    <row r="1969" spans="1:23" x14ac:dyDescent="0.25">
      <c r="A1969">
        <v>72035096</v>
      </c>
      <c r="B1969" s="2">
        <v>46030</v>
      </c>
      <c r="C1969" s="21" t="s">
        <v>2508</v>
      </c>
      <c r="D1969" s="21" t="s">
        <v>9</v>
      </c>
      <c r="E1969" s="21" t="s">
        <v>10</v>
      </c>
      <c r="F1969" s="21" t="s">
        <v>2803</v>
      </c>
      <c r="G1969" s="21" t="s">
        <v>2804</v>
      </c>
      <c r="H1969" s="21" t="s">
        <v>1860</v>
      </c>
      <c r="I1969" s="21" t="s">
        <v>1861</v>
      </c>
      <c r="J1969" s="21" t="s">
        <v>30</v>
      </c>
      <c r="K1969" s="21" t="s">
        <v>33</v>
      </c>
      <c r="L1969">
        <v>1007</v>
      </c>
      <c r="M1969" s="21" t="s">
        <v>13</v>
      </c>
      <c r="N1969" s="21" t="s">
        <v>14</v>
      </c>
      <c r="O1969">
        <v>3.7471000000000001</v>
      </c>
      <c r="P1969">
        <v>3773.33</v>
      </c>
      <c r="Q1969">
        <v>31.5595</v>
      </c>
      <c r="R1969">
        <v>3.747099</v>
      </c>
      <c r="S1969">
        <v>3773.3300589999999</v>
      </c>
      <c r="T1969" s="21" t="s">
        <v>315</v>
      </c>
      <c r="U1969">
        <v>31.5595</v>
      </c>
      <c r="V1969">
        <v>119084.41</v>
      </c>
      <c r="W1969">
        <v>2026</v>
      </c>
    </row>
    <row r="1970" spans="1:23" x14ac:dyDescent="0.25">
      <c r="A1970">
        <v>72035096</v>
      </c>
      <c r="B1970" s="2">
        <v>46030</v>
      </c>
      <c r="C1970" s="21" t="s">
        <v>2508</v>
      </c>
      <c r="D1970" s="21" t="s">
        <v>9</v>
      </c>
      <c r="E1970" s="21" t="s">
        <v>10</v>
      </c>
      <c r="F1970" s="21" t="s">
        <v>2803</v>
      </c>
      <c r="G1970" s="21" t="s">
        <v>2804</v>
      </c>
      <c r="H1970" s="21" t="s">
        <v>1868</v>
      </c>
      <c r="I1970" s="21" t="s">
        <v>1869</v>
      </c>
      <c r="J1970" s="21" t="s">
        <v>30</v>
      </c>
      <c r="K1970" s="21" t="s">
        <v>33</v>
      </c>
      <c r="L1970">
        <v>2997</v>
      </c>
      <c r="M1970" s="21" t="s">
        <v>13</v>
      </c>
      <c r="N1970" s="21" t="s">
        <v>14</v>
      </c>
      <c r="O1970">
        <v>3.7471000000000001</v>
      </c>
      <c r="P1970">
        <v>11230.058999999999</v>
      </c>
      <c r="Q1970">
        <v>31.5595</v>
      </c>
      <c r="R1970">
        <v>3.747099</v>
      </c>
      <c r="S1970">
        <v>11230.059094</v>
      </c>
      <c r="T1970" s="21" t="s">
        <v>315</v>
      </c>
      <c r="U1970">
        <v>31.5595</v>
      </c>
      <c r="V1970">
        <v>354415.05</v>
      </c>
      <c r="W1970">
        <v>2026</v>
      </c>
    </row>
    <row r="1971" spans="1:23" x14ac:dyDescent="0.25">
      <c r="A1971">
        <v>72035096</v>
      </c>
      <c r="B1971" s="2">
        <v>46030</v>
      </c>
      <c r="C1971" s="21" t="s">
        <v>2508</v>
      </c>
      <c r="D1971" s="21" t="s">
        <v>9</v>
      </c>
      <c r="E1971" s="21" t="s">
        <v>10</v>
      </c>
      <c r="F1971" s="21" t="s">
        <v>2803</v>
      </c>
      <c r="G1971" s="21" t="s">
        <v>2804</v>
      </c>
      <c r="H1971" s="21" t="s">
        <v>2805</v>
      </c>
      <c r="I1971" s="21" t="s">
        <v>2806</v>
      </c>
      <c r="J1971" s="21" t="s">
        <v>30</v>
      </c>
      <c r="K1971" s="21" t="s">
        <v>33</v>
      </c>
      <c r="L1971">
        <v>1010</v>
      </c>
      <c r="M1971" s="21" t="s">
        <v>13</v>
      </c>
      <c r="N1971" s="21" t="s">
        <v>14</v>
      </c>
      <c r="O1971">
        <v>3.7471000000000001</v>
      </c>
      <c r="P1971">
        <v>3784.5709999999999</v>
      </c>
      <c r="Q1971">
        <v>31.5595</v>
      </c>
      <c r="R1971">
        <v>3.747099</v>
      </c>
      <c r="S1971">
        <v>3784.5710479999998</v>
      </c>
      <c r="T1971" s="21" t="s">
        <v>315</v>
      </c>
      <c r="U1971">
        <v>31.5595</v>
      </c>
      <c r="V1971">
        <v>119439.17</v>
      </c>
      <c r="W1971">
        <v>2026</v>
      </c>
    </row>
    <row r="1972" spans="1:23" x14ac:dyDescent="0.25">
      <c r="A1972">
        <v>72035096</v>
      </c>
      <c r="B1972" s="2">
        <v>46030</v>
      </c>
      <c r="C1972" s="21" t="s">
        <v>2508</v>
      </c>
      <c r="D1972" s="21" t="s">
        <v>9</v>
      </c>
      <c r="E1972" s="21" t="s">
        <v>10</v>
      </c>
      <c r="F1972" s="21" t="s">
        <v>2803</v>
      </c>
      <c r="G1972" s="21" t="s">
        <v>2804</v>
      </c>
      <c r="H1972" s="21" t="s">
        <v>1327</v>
      </c>
      <c r="I1972" s="21" t="s">
        <v>1328</v>
      </c>
      <c r="J1972" s="21" t="s">
        <v>30</v>
      </c>
      <c r="K1972" s="21" t="s">
        <v>33</v>
      </c>
      <c r="L1972">
        <v>1005</v>
      </c>
      <c r="M1972" s="21" t="s">
        <v>13</v>
      </c>
      <c r="N1972" s="21" t="s">
        <v>14</v>
      </c>
      <c r="O1972">
        <v>3.7471000000000001</v>
      </c>
      <c r="P1972">
        <v>3765.8359999999998</v>
      </c>
      <c r="Q1972">
        <v>31.5595</v>
      </c>
      <c r="R1972">
        <v>3.747099</v>
      </c>
      <c r="S1972">
        <v>3765.8359599999999</v>
      </c>
      <c r="T1972" s="21" t="s">
        <v>315</v>
      </c>
      <c r="U1972">
        <v>31.5595</v>
      </c>
      <c r="V1972">
        <v>118847.9</v>
      </c>
      <c r="W1972">
        <v>2026</v>
      </c>
    </row>
    <row r="1973" spans="1:23" x14ac:dyDescent="0.25">
      <c r="A1973">
        <v>72035488</v>
      </c>
      <c r="B1973" s="2">
        <v>46030</v>
      </c>
      <c r="C1973" s="21" t="s">
        <v>2494</v>
      </c>
      <c r="D1973" s="21" t="s">
        <v>9</v>
      </c>
      <c r="E1973" s="21" t="s">
        <v>10</v>
      </c>
      <c r="F1973" s="21" t="s">
        <v>2795</v>
      </c>
      <c r="G1973" s="21" t="s">
        <v>2796</v>
      </c>
      <c r="H1973" s="21" t="s">
        <v>841</v>
      </c>
      <c r="I1973" s="21" t="s">
        <v>842</v>
      </c>
      <c r="J1973" s="21" t="s">
        <v>30</v>
      </c>
      <c r="K1973" s="21" t="s">
        <v>12</v>
      </c>
      <c r="L1973">
        <v>4991</v>
      </c>
      <c r="M1973" s="21" t="s">
        <v>13</v>
      </c>
      <c r="N1973" s="21" t="s">
        <v>14</v>
      </c>
      <c r="O1973">
        <v>3.7290000000000001</v>
      </c>
      <c r="P1973">
        <v>18611.439999999999</v>
      </c>
      <c r="Q1973">
        <v>31.5595</v>
      </c>
      <c r="R1973">
        <v>3.7290000000000001</v>
      </c>
      <c r="S1973">
        <v>18611.439977999999</v>
      </c>
      <c r="T1973" s="21" t="s">
        <v>315</v>
      </c>
      <c r="U1973">
        <v>31.5595</v>
      </c>
      <c r="V1973">
        <v>587367.74</v>
      </c>
      <c r="W1973">
        <v>2026</v>
      </c>
    </row>
    <row r="1974" spans="1:23" x14ac:dyDescent="0.25">
      <c r="A1974">
        <v>72035490</v>
      </c>
      <c r="B1974" s="2">
        <v>46030</v>
      </c>
      <c r="C1974" s="21" t="s">
        <v>2494</v>
      </c>
      <c r="D1974" s="21" t="s">
        <v>9</v>
      </c>
      <c r="E1974" s="21" t="s">
        <v>10</v>
      </c>
      <c r="F1974" s="21" t="s">
        <v>2803</v>
      </c>
      <c r="G1974" s="21" t="s">
        <v>2804</v>
      </c>
      <c r="H1974" s="21" t="s">
        <v>1583</v>
      </c>
      <c r="I1974" s="21" t="s">
        <v>1584</v>
      </c>
      <c r="J1974" s="21" t="s">
        <v>30</v>
      </c>
      <c r="K1974" s="21" t="s">
        <v>33</v>
      </c>
      <c r="L1974">
        <v>1003</v>
      </c>
      <c r="M1974" s="21" t="s">
        <v>13</v>
      </c>
      <c r="N1974" s="21" t="s">
        <v>14</v>
      </c>
      <c r="O1974">
        <v>3.7290000000000001</v>
      </c>
      <c r="P1974">
        <v>3740.1869999999999</v>
      </c>
      <c r="Q1974">
        <v>31.5595</v>
      </c>
      <c r="R1974">
        <v>3.7290000000000001</v>
      </c>
      <c r="S1974">
        <v>3740.186948</v>
      </c>
      <c r="T1974" s="21" t="s">
        <v>315</v>
      </c>
      <c r="U1974">
        <v>31.5595</v>
      </c>
      <c r="V1974">
        <v>118038.43</v>
      </c>
      <c r="W1974">
        <v>2026</v>
      </c>
    </row>
    <row r="1975" spans="1:23" x14ac:dyDescent="0.25">
      <c r="A1975">
        <v>72035490</v>
      </c>
      <c r="B1975" s="2">
        <v>46030</v>
      </c>
      <c r="C1975" s="21" t="s">
        <v>2494</v>
      </c>
      <c r="D1975" s="21" t="s">
        <v>9</v>
      </c>
      <c r="E1975" s="21" t="s">
        <v>10</v>
      </c>
      <c r="F1975" s="21" t="s">
        <v>2803</v>
      </c>
      <c r="G1975" s="21" t="s">
        <v>2804</v>
      </c>
      <c r="H1975" s="21" t="s">
        <v>1581</v>
      </c>
      <c r="I1975" s="21" t="s">
        <v>1582</v>
      </c>
      <c r="J1975" s="21" t="s">
        <v>30</v>
      </c>
      <c r="K1975" s="21" t="s">
        <v>33</v>
      </c>
      <c r="L1975">
        <v>996</v>
      </c>
      <c r="M1975" s="21" t="s">
        <v>13</v>
      </c>
      <c r="N1975" s="21" t="s">
        <v>14</v>
      </c>
      <c r="O1975">
        <v>3.7290000000000001</v>
      </c>
      <c r="P1975">
        <v>3714.0839999999998</v>
      </c>
      <c r="Q1975">
        <v>31.5595</v>
      </c>
      <c r="R1975">
        <v>3.7290000000000001</v>
      </c>
      <c r="S1975">
        <v>3714.083873</v>
      </c>
      <c r="T1975" s="21" t="s">
        <v>315</v>
      </c>
      <c r="U1975">
        <v>31.5595</v>
      </c>
      <c r="V1975">
        <v>117214.63</v>
      </c>
      <c r="W1975">
        <v>2026</v>
      </c>
    </row>
    <row r="1976" spans="1:23" x14ac:dyDescent="0.25">
      <c r="A1976">
        <v>72035739</v>
      </c>
      <c r="B1976" s="2">
        <v>46031</v>
      </c>
      <c r="C1976" s="21" t="s">
        <v>2496</v>
      </c>
      <c r="D1976" s="21" t="s">
        <v>9</v>
      </c>
      <c r="E1976" s="21" t="s">
        <v>10</v>
      </c>
      <c r="F1976" s="21" t="s">
        <v>2695</v>
      </c>
      <c r="G1976" s="21" t="s">
        <v>2696</v>
      </c>
      <c r="H1976" s="21" t="s">
        <v>2095</v>
      </c>
      <c r="I1976" s="21" t="s">
        <v>2096</v>
      </c>
      <c r="J1976" s="21" t="s">
        <v>30</v>
      </c>
      <c r="K1976" s="21" t="s">
        <v>12</v>
      </c>
      <c r="L1976">
        <v>1016</v>
      </c>
      <c r="M1976" s="21" t="s">
        <v>13</v>
      </c>
      <c r="N1976" s="21" t="s">
        <v>14</v>
      </c>
      <c r="O1976">
        <v>3.6907999999999999</v>
      </c>
      <c r="P1976">
        <v>3749.8530000000001</v>
      </c>
      <c r="Q1976">
        <v>31.616499999999998</v>
      </c>
      <c r="R1976">
        <v>3.6907999999999999</v>
      </c>
      <c r="S1976">
        <v>3749.853083</v>
      </c>
      <c r="T1976" s="21" t="s">
        <v>315</v>
      </c>
      <c r="U1976">
        <v>31.616499999999998</v>
      </c>
      <c r="V1976">
        <v>118557.23</v>
      </c>
      <c r="W1976">
        <v>2026</v>
      </c>
    </row>
    <row r="1977" spans="1:23" x14ac:dyDescent="0.25">
      <c r="A1977">
        <v>72035739</v>
      </c>
      <c r="B1977" s="2">
        <v>46031</v>
      </c>
      <c r="C1977" s="21" t="s">
        <v>2496</v>
      </c>
      <c r="D1977" s="21" t="s">
        <v>9</v>
      </c>
      <c r="E1977" s="21" t="s">
        <v>10</v>
      </c>
      <c r="F1977" s="21" t="s">
        <v>2695</v>
      </c>
      <c r="G1977" s="21" t="s">
        <v>2696</v>
      </c>
      <c r="H1977" s="21" t="s">
        <v>2093</v>
      </c>
      <c r="I1977" s="21" t="s">
        <v>2094</v>
      </c>
      <c r="J1977" s="21" t="s">
        <v>30</v>
      </c>
      <c r="K1977" s="21" t="s">
        <v>12</v>
      </c>
      <c r="L1977">
        <v>2054</v>
      </c>
      <c r="M1977" s="21" t="s">
        <v>13</v>
      </c>
      <c r="N1977" s="21" t="s">
        <v>14</v>
      </c>
      <c r="O1977">
        <v>3.6907999999999999</v>
      </c>
      <c r="P1977">
        <v>7580.9030000000002</v>
      </c>
      <c r="Q1977">
        <v>31.616499999999998</v>
      </c>
      <c r="R1977">
        <v>3.6907999999999999</v>
      </c>
      <c r="S1977">
        <v>7580.9030089999997</v>
      </c>
      <c r="T1977" s="21" t="s">
        <v>315</v>
      </c>
      <c r="U1977">
        <v>31.616499999999998</v>
      </c>
      <c r="V1977">
        <v>239681.62</v>
      </c>
      <c r="W1977">
        <v>2026</v>
      </c>
    </row>
    <row r="1978" spans="1:23" x14ac:dyDescent="0.25">
      <c r="A1978">
        <v>72035739</v>
      </c>
      <c r="B1978" s="2">
        <v>46031</v>
      </c>
      <c r="C1978" s="21" t="s">
        <v>2496</v>
      </c>
      <c r="D1978" s="21" t="s">
        <v>9</v>
      </c>
      <c r="E1978" s="21" t="s">
        <v>10</v>
      </c>
      <c r="F1978" s="21" t="s">
        <v>2695</v>
      </c>
      <c r="G1978" s="21" t="s">
        <v>2696</v>
      </c>
      <c r="H1978" s="21" t="s">
        <v>2266</v>
      </c>
      <c r="I1978" s="21" t="s">
        <v>2267</v>
      </c>
      <c r="J1978" s="21" t="s">
        <v>30</v>
      </c>
      <c r="K1978" s="21" t="s">
        <v>12</v>
      </c>
      <c r="L1978">
        <v>1034</v>
      </c>
      <c r="M1978" s="21" t="s">
        <v>13</v>
      </c>
      <c r="N1978" s="21" t="s">
        <v>14</v>
      </c>
      <c r="O1978">
        <v>3.6907999999999999</v>
      </c>
      <c r="P1978">
        <v>3816.2869999999998</v>
      </c>
      <c r="Q1978">
        <v>31.616499999999998</v>
      </c>
      <c r="R1978">
        <v>3.6907999999999999</v>
      </c>
      <c r="S1978">
        <v>3816.287065</v>
      </c>
      <c r="T1978" s="21" t="s">
        <v>315</v>
      </c>
      <c r="U1978">
        <v>31.616499999999998</v>
      </c>
      <c r="V1978">
        <v>120657.64</v>
      </c>
      <c r="W1978">
        <v>2026</v>
      </c>
    </row>
    <row r="1979" spans="1:23" x14ac:dyDescent="0.25">
      <c r="A1979">
        <v>72035739</v>
      </c>
      <c r="B1979" s="2">
        <v>46031</v>
      </c>
      <c r="C1979" s="21" t="s">
        <v>2496</v>
      </c>
      <c r="D1979" s="21" t="s">
        <v>9</v>
      </c>
      <c r="E1979" s="21" t="s">
        <v>10</v>
      </c>
      <c r="F1979" s="21" t="s">
        <v>2695</v>
      </c>
      <c r="G1979" s="21" t="s">
        <v>2696</v>
      </c>
      <c r="H1979" s="21" t="s">
        <v>1856</v>
      </c>
      <c r="I1979" s="21" t="s">
        <v>1857</v>
      </c>
      <c r="J1979" s="21" t="s">
        <v>30</v>
      </c>
      <c r="K1979" s="21" t="s">
        <v>12</v>
      </c>
      <c r="L1979">
        <v>3066</v>
      </c>
      <c r="M1979" s="21" t="s">
        <v>13</v>
      </c>
      <c r="N1979" s="21" t="s">
        <v>14</v>
      </c>
      <c r="O1979">
        <v>3.6907999999999999</v>
      </c>
      <c r="P1979">
        <v>11315.993</v>
      </c>
      <c r="Q1979">
        <v>31.616499999999998</v>
      </c>
      <c r="R1979">
        <v>3.6907999999999999</v>
      </c>
      <c r="S1979">
        <v>11315.992915000001</v>
      </c>
      <c r="T1979" s="21" t="s">
        <v>315</v>
      </c>
      <c r="U1979">
        <v>31.616499999999998</v>
      </c>
      <c r="V1979">
        <v>357772.09</v>
      </c>
      <c r="W1979">
        <v>2026</v>
      </c>
    </row>
    <row r="1980" spans="1:23" x14ac:dyDescent="0.25">
      <c r="A1980">
        <v>72035739</v>
      </c>
      <c r="B1980" s="2">
        <v>46031</v>
      </c>
      <c r="C1980" s="21" t="s">
        <v>2496</v>
      </c>
      <c r="D1980" s="21" t="s">
        <v>9</v>
      </c>
      <c r="E1980" s="21" t="s">
        <v>10</v>
      </c>
      <c r="F1980" s="21" t="s">
        <v>2695</v>
      </c>
      <c r="G1980" s="21" t="s">
        <v>2696</v>
      </c>
      <c r="H1980" s="21" t="s">
        <v>2189</v>
      </c>
      <c r="I1980" s="21" t="s">
        <v>2190</v>
      </c>
      <c r="J1980" s="21" t="s">
        <v>30</v>
      </c>
      <c r="K1980" s="21" t="s">
        <v>12</v>
      </c>
      <c r="L1980">
        <v>1922</v>
      </c>
      <c r="M1980" s="21" t="s">
        <v>13</v>
      </c>
      <c r="N1980" s="21" t="s">
        <v>14</v>
      </c>
      <c r="O1980">
        <v>3.6907999999999999</v>
      </c>
      <c r="P1980">
        <v>7093.7179999999998</v>
      </c>
      <c r="Q1980">
        <v>31.616499999999998</v>
      </c>
      <c r="R1980">
        <v>3.6907999999999999</v>
      </c>
      <c r="S1980">
        <v>7093.7181529999998</v>
      </c>
      <c r="T1980" s="21" t="s">
        <v>315</v>
      </c>
      <c r="U1980">
        <v>31.616499999999998</v>
      </c>
      <c r="V1980">
        <v>224278.54</v>
      </c>
      <c r="W1980">
        <v>2026</v>
      </c>
    </row>
    <row r="1981" spans="1:23" x14ac:dyDescent="0.25">
      <c r="A1981">
        <v>72035740</v>
      </c>
      <c r="B1981" s="2">
        <v>46036</v>
      </c>
      <c r="C1981" s="21" t="s">
        <v>2496</v>
      </c>
      <c r="D1981" s="21" t="s">
        <v>9</v>
      </c>
      <c r="E1981" s="21" t="s">
        <v>10</v>
      </c>
      <c r="F1981" s="21" t="s">
        <v>2807</v>
      </c>
      <c r="G1981" s="21" t="s">
        <v>2808</v>
      </c>
      <c r="H1981" s="21" t="s">
        <v>1438</v>
      </c>
      <c r="I1981" s="21" t="s">
        <v>1439</v>
      </c>
      <c r="J1981" s="21" t="s">
        <v>30</v>
      </c>
      <c r="K1981" s="21" t="s">
        <v>33</v>
      </c>
      <c r="L1981">
        <v>999</v>
      </c>
      <c r="M1981" s="21" t="s">
        <v>13</v>
      </c>
      <c r="N1981" s="21" t="s">
        <v>14</v>
      </c>
      <c r="O1981">
        <v>3.7094999999999998</v>
      </c>
      <c r="P1981">
        <v>3705.7910000000002</v>
      </c>
      <c r="Q1981">
        <v>31.658300000000001</v>
      </c>
      <c r="R1981">
        <v>3.7094990000000001</v>
      </c>
      <c r="S1981">
        <v>3705.7908980000002</v>
      </c>
      <c r="T1981" s="21" t="s">
        <v>315</v>
      </c>
      <c r="U1981">
        <v>31.658300000000001</v>
      </c>
      <c r="V1981">
        <v>117319.03999999999</v>
      </c>
      <c r="W1981">
        <v>2026</v>
      </c>
    </row>
    <row r="1982" spans="1:23" x14ac:dyDescent="0.25">
      <c r="A1982">
        <v>72035740</v>
      </c>
      <c r="B1982" s="2">
        <v>46036</v>
      </c>
      <c r="C1982" s="21" t="s">
        <v>2496</v>
      </c>
      <c r="D1982" s="21" t="s">
        <v>9</v>
      </c>
      <c r="E1982" s="21" t="s">
        <v>10</v>
      </c>
      <c r="F1982" s="21" t="s">
        <v>2807</v>
      </c>
      <c r="G1982" s="21" t="s">
        <v>2808</v>
      </c>
      <c r="H1982" s="21" t="s">
        <v>1434</v>
      </c>
      <c r="I1982" s="21" t="s">
        <v>1435</v>
      </c>
      <c r="J1982" s="21" t="s">
        <v>30</v>
      </c>
      <c r="K1982" s="21" t="s">
        <v>33</v>
      </c>
      <c r="L1982">
        <v>996</v>
      </c>
      <c r="M1982" s="21" t="s">
        <v>13</v>
      </c>
      <c r="N1982" s="21" t="s">
        <v>14</v>
      </c>
      <c r="O1982">
        <v>3.7094999999999998</v>
      </c>
      <c r="P1982">
        <v>3694.6619999999998</v>
      </c>
      <c r="Q1982">
        <v>31.658300000000001</v>
      </c>
      <c r="R1982">
        <v>3.7094990000000001</v>
      </c>
      <c r="S1982">
        <v>3694.6620630000002</v>
      </c>
      <c r="T1982" s="21" t="s">
        <v>315</v>
      </c>
      <c r="U1982">
        <v>31.658300000000001</v>
      </c>
      <c r="V1982">
        <v>116966.72</v>
      </c>
      <c r="W1982">
        <v>2026</v>
      </c>
    </row>
    <row r="1983" spans="1:23" x14ac:dyDescent="0.25">
      <c r="A1983">
        <v>72035740</v>
      </c>
      <c r="B1983" s="2">
        <v>46036</v>
      </c>
      <c r="C1983" s="21" t="s">
        <v>2496</v>
      </c>
      <c r="D1983" s="21" t="s">
        <v>9</v>
      </c>
      <c r="E1983" s="21" t="s">
        <v>10</v>
      </c>
      <c r="F1983" s="21" t="s">
        <v>2807</v>
      </c>
      <c r="G1983" s="21" t="s">
        <v>2808</v>
      </c>
      <c r="H1983" s="21" t="s">
        <v>583</v>
      </c>
      <c r="I1983" s="21" t="s">
        <v>919</v>
      </c>
      <c r="J1983" s="21" t="s">
        <v>30</v>
      </c>
      <c r="K1983" s="21" t="s">
        <v>33</v>
      </c>
      <c r="L1983">
        <v>1975</v>
      </c>
      <c r="M1983" s="21" t="s">
        <v>13</v>
      </c>
      <c r="N1983" s="21" t="s">
        <v>14</v>
      </c>
      <c r="O1983">
        <v>3.7094999999999998</v>
      </c>
      <c r="P1983">
        <v>7326.26</v>
      </c>
      <c r="Q1983">
        <v>31.658300000000001</v>
      </c>
      <c r="R1983">
        <v>3.7094990000000001</v>
      </c>
      <c r="S1983">
        <v>7326.260096</v>
      </c>
      <c r="T1983" s="21" t="s">
        <v>315</v>
      </c>
      <c r="U1983">
        <v>31.658300000000001</v>
      </c>
      <c r="V1983">
        <v>231936.94</v>
      </c>
      <c r="W1983">
        <v>2026</v>
      </c>
    </row>
    <row r="1984" spans="1:23" x14ac:dyDescent="0.25">
      <c r="A1984">
        <v>72035740</v>
      </c>
      <c r="B1984" s="2">
        <v>46036</v>
      </c>
      <c r="C1984" s="21" t="s">
        <v>2496</v>
      </c>
      <c r="D1984" s="21" t="s">
        <v>9</v>
      </c>
      <c r="E1984" s="21" t="s">
        <v>10</v>
      </c>
      <c r="F1984" s="21" t="s">
        <v>2807</v>
      </c>
      <c r="G1984" s="21" t="s">
        <v>2808</v>
      </c>
      <c r="H1984" s="21" t="s">
        <v>1579</v>
      </c>
      <c r="I1984" s="21" t="s">
        <v>1580</v>
      </c>
      <c r="J1984" s="21" t="s">
        <v>30</v>
      </c>
      <c r="K1984" s="21" t="s">
        <v>33</v>
      </c>
      <c r="L1984">
        <v>1013</v>
      </c>
      <c r="M1984" s="21" t="s">
        <v>13</v>
      </c>
      <c r="N1984" s="21" t="s">
        <v>14</v>
      </c>
      <c r="O1984">
        <v>3.7094999999999998</v>
      </c>
      <c r="P1984">
        <v>3757.72</v>
      </c>
      <c r="Q1984">
        <v>31.658300000000001</v>
      </c>
      <c r="R1984">
        <v>3.7094990000000001</v>
      </c>
      <c r="S1984">
        <v>3757.720092</v>
      </c>
      <c r="T1984" s="21" t="s">
        <v>315</v>
      </c>
      <c r="U1984">
        <v>31.658300000000001</v>
      </c>
      <c r="V1984">
        <v>118963.03</v>
      </c>
      <c r="W1984">
        <v>2026</v>
      </c>
    </row>
    <row r="1985" spans="1:23" x14ac:dyDescent="0.25">
      <c r="A1985">
        <v>72035740</v>
      </c>
      <c r="B1985" s="2">
        <v>46036</v>
      </c>
      <c r="C1985" s="21" t="s">
        <v>2496</v>
      </c>
      <c r="D1985" s="21" t="s">
        <v>9</v>
      </c>
      <c r="E1985" s="21" t="s">
        <v>10</v>
      </c>
      <c r="F1985" s="21" t="s">
        <v>2807</v>
      </c>
      <c r="G1985" s="21" t="s">
        <v>2808</v>
      </c>
      <c r="H1985" s="21" t="s">
        <v>148</v>
      </c>
      <c r="I1985" s="21" t="s">
        <v>918</v>
      </c>
      <c r="J1985" s="21" t="s">
        <v>30</v>
      </c>
      <c r="K1985" s="21" t="s">
        <v>33</v>
      </c>
      <c r="L1985">
        <v>996</v>
      </c>
      <c r="M1985" s="21" t="s">
        <v>13</v>
      </c>
      <c r="N1985" s="21" t="s">
        <v>14</v>
      </c>
      <c r="O1985">
        <v>3.7094999999999998</v>
      </c>
      <c r="P1985">
        <v>3694.6619999999998</v>
      </c>
      <c r="Q1985">
        <v>31.658300000000001</v>
      </c>
      <c r="R1985">
        <v>3.7094990000000001</v>
      </c>
      <c r="S1985">
        <v>3694.6620630000002</v>
      </c>
      <c r="T1985" s="21" t="s">
        <v>315</v>
      </c>
      <c r="U1985">
        <v>31.658300000000001</v>
      </c>
      <c r="V1985">
        <v>116966.72</v>
      </c>
      <c r="W1985">
        <v>2026</v>
      </c>
    </row>
    <row r="1986" spans="1:23" x14ac:dyDescent="0.25">
      <c r="A1986">
        <v>72035740</v>
      </c>
      <c r="B1986" s="2">
        <v>46036</v>
      </c>
      <c r="C1986" s="21" t="s">
        <v>2496</v>
      </c>
      <c r="D1986" s="21" t="s">
        <v>9</v>
      </c>
      <c r="E1986" s="21" t="s">
        <v>10</v>
      </c>
      <c r="F1986" s="21" t="s">
        <v>2807</v>
      </c>
      <c r="G1986" s="21" t="s">
        <v>2808</v>
      </c>
      <c r="H1986" s="21" t="s">
        <v>567</v>
      </c>
      <c r="I1986" s="21" t="s">
        <v>917</v>
      </c>
      <c r="J1986" s="21" t="s">
        <v>30</v>
      </c>
      <c r="K1986" s="21" t="s">
        <v>33</v>
      </c>
      <c r="L1986">
        <v>1994</v>
      </c>
      <c r="M1986" s="21" t="s">
        <v>13</v>
      </c>
      <c r="N1986" s="21" t="s">
        <v>14</v>
      </c>
      <c r="O1986">
        <v>3.7094999999999998</v>
      </c>
      <c r="P1986">
        <v>7396.74</v>
      </c>
      <c r="Q1986">
        <v>31.658300000000001</v>
      </c>
      <c r="R1986">
        <v>3.7094990000000001</v>
      </c>
      <c r="S1986">
        <v>7396.7398750000002</v>
      </c>
      <c r="T1986" s="21" t="s">
        <v>315</v>
      </c>
      <c r="U1986">
        <v>31.658300000000001</v>
      </c>
      <c r="V1986">
        <v>234168.21</v>
      </c>
      <c r="W1986">
        <v>2026</v>
      </c>
    </row>
    <row r="1987" spans="1:23" x14ac:dyDescent="0.25">
      <c r="A1987">
        <v>72035740</v>
      </c>
      <c r="B1987" s="2">
        <v>46036</v>
      </c>
      <c r="C1987" s="21" t="s">
        <v>2496</v>
      </c>
      <c r="D1987" s="21" t="s">
        <v>9</v>
      </c>
      <c r="E1987" s="21" t="s">
        <v>10</v>
      </c>
      <c r="F1987" s="21" t="s">
        <v>2807</v>
      </c>
      <c r="G1987" s="21" t="s">
        <v>2808</v>
      </c>
      <c r="H1987" s="21" t="s">
        <v>1432</v>
      </c>
      <c r="I1987" s="21" t="s">
        <v>1433</v>
      </c>
      <c r="J1987" s="21" t="s">
        <v>30</v>
      </c>
      <c r="K1987" s="21" t="s">
        <v>33</v>
      </c>
      <c r="L1987">
        <v>982</v>
      </c>
      <c r="M1987" s="21" t="s">
        <v>13</v>
      </c>
      <c r="N1987" s="21" t="s">
        <v>14</v>
      </c>
      <c r="O1987">
        <v>3.7094999999999998</v>
      </c>
      <c r="P1987">
        <v>3642.7289999999998</v>
      </c>
      <c r="Q1987">
        <v>31.658300000000001</v>
      </c>
      <c r="R1987">
        <v>3.7094990000000001</v>
      </c>
      <c r="S1987">
        <v>3642.7290779999998</v>
      </c>
      <c r="T1987" s="21" t="s">
        <v>315</v>
      </c>
      <c r="U1987">
        <v>31.658300000000001</v>
      </c>
      <c r="V1987">
        <v>115322.61</v>
      </c>
      <c r="W1987">
        <v>2026</v>
      </c>
    </row>
    <row r="1988" spans="1:23" x14ac:dyDescent="0.25">
      <c r="A1988">
        <v>72036409</v>
      </c>
      <c r="B1988" s="2">
        <v>46036</v>
      </c>
      <c r="C1988" s="21" t="s">
        <v>2551</v>
      </c>
      <c r="D1988" s="21" t="s">
        <v>9</v>
      </c>
      <c r="E1988" s="21" t="s">
        <v>10</v>
      </c>
      <c r="F1988" s="21" t="s">
        <v>2807</v>
      </c>
      <c r="G1988" s="21" t="s">
        <v>2808</v>
      </c>
      <c r="H1988" s="21" t="s">
        <v>148</v>
      </c>
      <c r="I1988" s="21" t="s">
        <v>918</v>
      </c>
      <c r="J1988" s="21" t="s">
        <v>30</v>
      </c>
      <c r="K1988" s="21" t="s">
        <v>33</v>
      </c>
      <c r="L1988">
        <v>2016</v>
      </c>
      <c r="M1988" s="21" t="s">
        <v>13</v>
      </c>
      <c r="N1988" s="21" t="s">
        <v>14</v>
      </c>
      <c r="O1988">
        <v>3.7667000000000002</v>
      </c>
      <c r="P1988">
        <v>7593.6670000000004</v>
      </c>
      <c r="Q1988">
        <v>31.658300000000001</v>
      </c>
      <c r="R1988">
        <v>3.7667000000000002</v>
      </c>
      <c r="S1988">
        <v>7593.6670629999999</v>
      </c>
      <c r="T1988" s="21" t="s">
        <v>315</v>
      </c>
      <c r="U1988">
        <v>31.658300000000001</v>
      </c>
      <c r="V1988">
        <v>240402.59</v>
      </c>
      <c r="W1988">
        <v>2026</v>
      </c>
    </row>
    <row r="1989" spans="1:23" x14ac:dyDescent="0.25">
      <c r="A1989">
        <v>72036409</v>
      </c>
      <c r="B1989" s="2">
        <v>46036</v>
      </c>
      <c r="C1989" s="21" t="s">
        <v>2551</v>
      </c>
      <c r="D1989" s="21" t="s">
        <v>9</v>
      </c>
      <c r="E1989" s="21" t="s">
        <v>10</v>
      </c>
      <c r="F1989" s="21" t="s">
        <v>2807</v>
      </c>
      <c r="G1989" s="21" t="s">
        <v>2808</v>
      </c>
      <c r="H1989" s="21" t="s">
        <v>1581</v>
      </c>
      <c r="I1989" s="21" t="s">
        <v>1582</v>
      </c>
      <c r="J1989" s="21" t="s">
        <v>30</v>
      </c>
      <c r="K1989" s="21" t="s">
        <v>33</v>
      </c>
      <c r="L1989">
        <v>1997</v>
      </c>
      <c r="M1989" s="21" t="s">
        <v>13</v>
      </c>
      <c r="N1989" s="21" t="s">
        <v>14</v>
      </c>
      <c r="O1989">
        <v>3.7667000000000002</v>
      </c>
      <c r="P1989">
        <v>7522.1</v>
      </c>
      <c r="Q1989">
        <v>31.658300000000001</v>
      </c>
      <c r="R1989">
        <v>3.7667000000000002</v>
      </c>
      <c r="S1989">
        <v>7522.1000489999997</v>
      </c>
      <c r="T1989" s="21" t="s">
        <v>315</v>
      </c>
      <c r="U1989">
        <v>31.658300000000001</v>
      </c>
      <c r="V1989">
        <v>238136.9</v>
      </c>
      <c r="W1989">
        <v>2026</v>
      </c>
    </row>
    <row r="1990" spans="1:23" x14ac:dyDescent="0.25">
      <c r="A1990">
        <v>72036409</v>
      </c>
      <c r="B1990" s="2">
        <v>46036</v>
      </c>
      <c r="C1990" s="21" t="s">
        <v>2551</v>
      </c>
      <c r="D1990" s="21" t="s">
        <v>9</v>
      </c>
      <c r="E1990" s="21" t="s">
        <v>10</v>
      </c>
      <c r="F1990" s="21" t="s">
        <v>2807</v>
      </c>
      <c r="G1990" s="21" t="s">
        <v>2808</v>
      </c>
      <c r="H1990" s="21" t="s">
        <v>567</v>
      </c>
      <c r="I1990" s="21" t="s">
        <v>917</v>
      </c>
      <c r="J1990" s="21" t="s">
        <v>30</v>
      </c>
      <c r="K1990" s="21" t="s">
        <v>33</v>
      </c>
      <c r="L1990">
        <v>3994</v>
      </c>
      <c r="M1990" s="21" t="s">
        <v>13</v>
      </c>
      <c r="N1990" s="21" t="s">
        <v>14</v>
      </c>
      <c r="O1990">
        <v>3.7667000000000002</v>
      </c>
      <c r="P1990">
        <v>15044.2</v>
      </c>
      <c r="Q1990">
        <v>31.658300000000001</v>
      </c>
      <c r="R1990">
        <v>3.7667000000000002</v>
      </c>
      <c r="S1990">
        <v>15044.200099</v>
      </c>
      <c r="T1990" s="21" t="s">
        <v>315</v>
      </c>
      <c r="U1990">
        <v>31.658300000000001</v>
      </c>
      <c r="V1990">
        <v>476273.8</v>
      </c>
      <c r="W1990">
        <v>2026</v>
      </c>
    </row>
    <row r="1991" spans="1:23" x14ac:dyDescent="0.25">
      <c r="A1991">
        <v>72036409</v>
      </c>
      <c r="B1991" s="2">
        <v>46036</v>
      </c>
      <c r="C1991" s="21" t="s">
        <v>2551</v>
      </c>
      <c r="D1991" s="21" t="s">
        <v>9</v>
      </c>
      <c r="E1991" s="21" t="s">
        <v>10</v>
      </c>
      <c r="F1991" s="21" t="s">
        <v>2807</v>
      </c>
      <c r="G1991" s="21" t="s">
        <v>2808</v>
      </c>
      <c r="H1991" s="21" t="s">
        <v>1868</v>
      </c>
      <c r="I1991" s="21" t="s">
        <v>1869</v>
      </c>
      <c r="J1991" s="21" t="s">
        <v>30</v>
      </c>
      <c r="K1991" s="21" t="s">
        <v>33</v>
      </c>
      <c r="L1991">
        <v>1000</v>
      </c>
      <c r="M1991" s="21" t="s">
        <v>13</v>
      </c>
      <c r="N1991" s="21" t="s">
        <v>14</v>
      </c>
      <c r="O1991">
        <v>3.7667000000000002</v>
      </c>
      <c r="P1991">
        <v>3766.7</v>
      </c>
      <c r="Q1991">
        <v>31.658300000000001</v>
      </c>
      <c r="R1991">
        <v>3.7667000000000002</v>
      </c>
      <c r="S1991">
        <v>3766.7000429999998</v>
      </c>
      <c r="T1991" s="21" t="s">
        <v>315</v>
      </c>
      <c r="U1991">
        <v>31.658300000000001</v>
      </c>
      <c r="V1991">
        <v>119247.32</v>
      </c>
      <c r="W1991">
        <v>2026</v>
      </c>
    </row>
    <row r="1992" spans="1:23" x14ac:dyDescent="0.25">
      <c r="A1992">
        <v>72036409</v>
      </c>
      <c r="B1992" s="2">
        <v>46036</v>
      </c>
      <c r="C1992" s="21" t="s">
        <v>2551</v>
      </c>
      <c r="D1992" s="21" t="s">
        <v>9</v>
      </c>
      <c r="E1992" s="21" t="s">
        <v>10</v>
      </c>
      <c r="F1992" s="21" t="s">
        <v>2807</v>
      </c>
      <c r="G1992" s="21" t="s">
        <v>2808</v>
      </c>
      <c r="H1992" s="21" t="s">
        <v>583</v>
      </c>
      <c r="I1992" s="21" t="s">
        <v>919</v>
      </c>
      <c r="J1992" s="21" t="s">
        <v>30</v>
      </c>
      <c r="K1992" s="21" t="s">
        <v>33</v>
      </c>
      <c r="L1992">
        <v>2004</v>
      </c>
      <c r="M1992" s="21" t="s">
        <v>13</v>
      </c>
      <c r="N1992" s="21" t="s">
        <v>14</v>
      </c>
      <c r="O1992">
        <v>3.7667000000000002</v>
      </c>
      <c r="P1992">
        <v>7548.4669999999996</v>
      </c>
      <c r="Q1992">
        <v>31.658300000000001</v>
      </c>
      <c r="R1992">
        <v>3.7667000000000002</v>
      </c>
      <c r="S1992">
        <v>7548.4669100000001</v>
      </c>
      <c r="T1992" s="21" t="s">
        <v>315</v>
      </c>
      <c r="U1992">
        <v>31.658300000000001</v>
      </c>
      <c r="V1992">
        <v>238971.63</v>
      </c>
      <c r="W1992">
        <v>2026</v>
      </c>
    </row>
    <row r="1993" spans="1:23" x14ac:dyDescent="0.25">
      <c r="A1993">
        <v>72036409</v>
      </c>
      <c r="B1993" s="2">
        <v>46036</v>
      </c>
      <c r="C1993" s="21" t="s">
        <v>2551</v>
      </c>
      <c r="D1993" s="21" t="s">
        <v>9</v>
      </c>
      <c r="E1993" s="21" t="s">
        <v>10</v>
      </c>
      <c r="F1993" s="21" t="s">
        <v>2807</v>
      </c>
      <c r="G1993" s="21" t="s">
        <v>2808</v>
      </c>
      <c r="H1993" s="21" t="s">
        <v>1862</v>
      </c>
      <c r="I1993" s="21" t="s">
        <v>1863</v>
      </c>
      <c r="J1993" s="21" t="s">
        <v>30</v>
      </c>
      <c r="K1993" s="21" t="s">
        <v>33</v>
      </c>
      <c r="L1993">
        <v>1954</v>
      </c>
      <c r="M1993" s="21" t="s">
        <v>13</v>
      </c>
      <c r="N1993" s="21" t="s">
        <v>14</v>
      </c>
      <c r="O1993">
        <v>3.7667000000000002</v>
      </c>
      <c r="P1993">
        <v>7360.1319999999996</v>
      </c>
      <c r="Q1993">
        <v>31.658300000000001</v>
      </c>
      <c r="R1993">
        <v>3.7667000000000002</v>
      </c>
      <c r="S1993">
        <v>7360.132098</v>
      </c>
      <c r="T1993" s="21" t="s">
        <v>315</v>
      </c>
      <c r="U1993">
        <v>31.658300000000001</v>
      </c>
      <c r="V1993">
        <v>233009.27</v>
      </c>
      <c r="W1993">
        <v>2026</v>
      </c>
    </row>
    <row r="1994" spans="1:23" x14ac:dyDescent="0.25">
      <c r="A1994">
        <v>72036409</v>
      </c>
      <c r="B1994" s="2">
        <v>46036</v>
      </c>
      <c r="C1994" s="21" t="s">
        <v>2551</v>
      </c>
      <c r="D1994" s="21" t="s">
        <v>9</v>
      </c>
      <c r="E1994" s="21" t="s">
        <v>10</v>
      </c>
      <c r="F1994" s="21" t="s">
        <v>2807</v>
      </c>
      <c r="G1994" s="21" t="s">
        <v>2808</v>
      </c>
      <c r="H1994" s="21" t="s">
        <v>782</v>
      </c>
      <c r="I1994" s="21" t="s">
        <v>920</v>
      </c>
      <c r="J1994" s="21" t="s">
        <v>30</v>
      </c>
      <c r="K1994" s="21" t="s">
        <v>33</v>
      </c>
      <c r="L1994">
        <v>1000</v>
      </c>
      <c r="M1994" s="21" t="s">
        <v>13</v>
      </c>
      <c r="N1994" s="21" t="s">
        <v>14</v>
      </c>
      <c r="O1994">
        <v>3.7667000000000002</v>
      </c>
      <c r="P1994">
        <v>3766.7</v>
      </c>
      <c r="Q1994">
        <v>31.658300000000001</v>
      </c>
      <c r="R1994">
        <v>3.7667000000000002</v>
      </c>
      <c r="S1994">
        <v>3766.7000429999998</v>
      </c>
      <c r="T1994" s="21" t="s">
        <v>315</v>
      </c>
      <c r="U1994">
        <v>31.658300000000001</v>
      </c>
      <c r="V1994">
        <v>119247.32</v>
      </c>
      <c r="W1994">
        <v>2026</v>
      </c>
    </row>
    <row r="1995" spans="1:23" x14ac:dyDescent="0.25">
      <c r="A1995">
        <v>72034826</v>
      </c>
      <c r="B1995" s="2">
        <v>46042</v>
      </c>
      <c r="C1995" s="21" t="s">
        <v>2490</v>
      </c>
      <c r="D1995" s="21" t="s">
        <v>9</v>
      </c>
      <c r="E1995" s="21" t="s">
        <v>10</v>
      </c>
      <c r="F1995" s="21" t="s">
        <v>2700</v>
      </c>
      <c r="G1995" s="21" t="s">
        <v>2701</v>
      </c>
      <c r="H1995" s="21" t="s">
        <v>1436</v>
      </c>
      <c r="I1995" s="21" t="s">
        <v>1437</v>
      </c>
      <c r="J1995" s="21" t="s">
        <v>30</v>
      </c>
      <c r="K1995" s="21" t="s">
        <v>12</v>
      </c>
      <c r="L1995">
        <v>1026</v>
      </c>
      <c r="M1995" s="21" t="s">
        <v>13</v>
      </c>
      <c r="N1995" s="21" t="s">
        <v>14</v>
      </c>
      <c r="O1995">
        <v>3.6453000000000002</v>
      </c>
      <c r="P1995">
        <v>3740.08</v>
      </c>
      <c r="Q1995">
        <v>31.3596</v>
      </c>
      <c r="R1995">
        <v>3.6453000000000002</v>
      </c>
      <c r="S1995">
        <v>3740.0799109999998</v>
      </c>
      <c r="T1995" s="21" t="s">
        <v>315</v>
      </c>
      <c r="U1995">
        <v>31.3596</v>
      </c>
      <c r="V1995">
        <v>117287.41</v>
      </c>
      <c r="W1995">
        <v>2026</v>
      </c>
    </row>
    <row r="1996" spans="1:23" x14ac:dyDescent="0.25">
      <c r="A1996">
        <v>72034826</v>
      </c>
      <c r="B1996" s="2">
        <v>46042</v>
      </c>
      <c r="C1996" s="21" t="s">
        <v>2490</v>
      </c>
      <c r="D1996" s="21" t="s">
        <v>9</v>
      </c>
      <c r="E1996" s="21" t="s">
        <v>10</v>
      </c>
      <c r="F1996" s="21" t="s">
        <v>2700</v>
      </c>
      <c r="G1996" s="21" t="s">
        <v>2701</v>
      </c>
      <c r="H1996" s="21" t="s">
        <v>1430</v>
      </c>
      <c r="I1996" s="21" t="s">
        <v>1431</v>
      </c>
      <c r="J1996" s="21" t="s">
        <v>30</v>
      </c>
      <c r="K1996" s="21" t="s">
        <v>12</v>
      </c>
      <c r="L1996">
        <v>2037</v>
      </c>
      <c r="M1996" s="21" t="s">
        <v>13</v>
      </c>
      <c r="N1996" s="21" t="s">
        <v>14</v>
      </c>
      <c r="O1996">
        <v>3.6453000000000002</v>
      </c>
      <c r="P1996">
        <v>7425.4759999999997</v>
      </c>
      <c r="Q1996">
        <v>31.3596</v>
      </c>
      <c r="R1996">
        <v>3.6453000000000002</v>
      </c>
      <c r="S1996">
        <v>7425.4760900000001</v>
      </c>
      <c r="T1996" s="21" t="s">
        <v>315</v>
      </c>
      <c r="U1996">
        <v>31.3596</v>
      </c>
      <c r="V1996">
        <v>232859.96</v>
      </c>
      <c r="W1996">
        <v>2026</v>
      </c>
    </row>
    <row r="1997" spans="1:23" x14ac:dyDescent="0.25">
      <c r="A1997">
        <v>72034826</v>
      </c>
      <c r="B1997" s="2">
        <v>46042</v>
      </c>
      <c r="C1997" s="21" t="s">
        <v>2490</v>
      </c>
      <c r="D1997" s="21" t="s">
        <v>9</v>
      </c>
      <c r="E1997" s="21" t="s">
        <v>10</v>
      </c>
      <c r="F1997" s="21" t="s">
        <v>2700</v>
      </c>
      <c r="G1997" s="21" t="s">
        <v>2701</v>
      </c>
      <c r="H1997" s="21" t="s">
        <v>1856</v>
      </c>
      <c r="I1997" s="21" t="s">
        <v>1857</v>
      </c>
      <c r="J1997" s="21" t="s">
        <v>30</v>
      </c>
      <c r="K1997" s="21" t="s">
        <v>12</v>
      </c>
      <c r="L1997">
        <v>2049</v>
      </c>
      <c r="M1997" s="21" t="s">
        <v>13</v>
      </c>
      <c r="N1997" s="21" t="s">
        <v>14</v>
      </c>
      <c r="O1997">
        <v>3.6453000000000002</v>
      </c>
      <c r="P1997">
        <v>7469.22</v>
      </c>
      <c r="Q1997">
        <v>31.3596</v>
      </c>
      <c r="R1997">
        <v>3.6453000000000002</v>
      </c>
      <c r="S1997">
        <v>7469.219951</v>
      </c>
      <c r="T1997" s="21" t="s">
        <v>315</v>
      </c>
      <c r="U1997">
        <v>31.3596</v>
      </c>
      <c r="V1997">
        <v>234231.75</v>
      </c>
      <c r="W1997">
        <v>2026</v>
      </c>
    </row>
    <row r="1998" spans="1:23" x14ac:dyDescent="0.25">
      <c r="A1998">
        <v>72034826</v>
      </c>
      <c r="B1998" s="2">
        <v>46042</v>
      </c>
      <c r="C1998" s="21" t="s">
        <v>2490</v>
      </c>
      <c r="D1998" s="21" t="s">
        <v>9</v>
      </c>
      <c r="E1998" s="21" t="s">
        <v>10</v>
      </c>
      <c r="F1998" s="21" t="s">
        <v>2700</v>
      </c>
      <c r="G1998" s="21" t="s">
        <v>2701</v>
      </c>
      <c r="H1998" s="21" t="s">
        <v>2266</v>
      </c>
      <c r="I1998" s="21" t="s">
        <v>2267</v>
      </c>
      <c r="J1998" s="21" t="s">
        <v>30</v>
      </c>
      <c r="K1998" s="21" t="s">
        <v>12</v>
      </c>
      <c r="L1998">
        <v>1035</v>
      </c>
      <c r="M1998" s="21" t="s">
        <v>13</v>
      </c>
      <c r="N1998" s="21" t="s">
        <v>14</v>
      </c>
      <c r="O1998">
        <v>3.6453000000000002</v>
      </c>
      <c r="P1998">
        <v>3772.89</v>
      </c>
      <c r="Q1998">
        <v>31.3596</v>
      </c>
      <c r="R1998">
        <v>3.6453000000000002</v>
      </c>
      <c r="S1998">
        <v>3772.88996</v>
      </c>
      <c r="T1998" s="21" t="s">
        <v>315</v>
      </c>
      <c r="U1998">
        <v>31.3596</v>
      </c>
      <c r="V1998">
        <v>118316.32</v>
      </c>
      <c r="W1998">
        <v>2026</v>
      </c>
    </row>
    <row r="1999" spans="1:23" x14ac:dyDescent="0.25">
      <c r="A1999">
        <v>72034826</v>
      </c>
      <c r="B1999" s="2">
        <v>46042</v>
      </c>
      <c r="C1999" s="21" t="s">
        <v>2490</v>
      </c>
      <c r="D1999" s="21" t="s">
        <v>9</v>
      </c>
      <c r="E1999" s="21" t="s">
        <v>10</v>
      </c>
      <c r="F1999" s="21" t="s">
        <v>2700</v>
      </c>
      <c r="G1999" s="21" t="s">
        <v>2701</v>
      </c>
      <c r="H1999" s="21" t="s">
        <v>1854</v>
      </c>
      <c r="I1999" s="21" t="s">
        <v>1855</v>
      </c>
      <c r="J1999" s="21" t="s">
        <v>30</v>
      </c>
      <c r="K1999" s="21" t="s">
        <v>12</v>
      </c>
      <c r="L1999">
        <v>1049</v>
      </c>
      <c r="M1999" s="21" t="s">
        <v>13</v>
      </c>
      <c r="N1999" s="21" t="s">
        <v>14</v>
      </c>
      <c r="O1999">
        <v>3.6453000000000002</v>
      </c>
      <c r="P1999">
        <v>3823.92</v>
      </c>
      <c r="Q1999">
        <v>31.3596</v>
      </c>
      <c r="R1999">
        <v>3.6453000000000002</v>
      </c>
      <c r="S1999">
        <v>3823.9199469999999</v>
      </c>
      <c r="T1999" s="21" t="s">
        <v>315</v>
      </c>
      <c r="U1999">
        <v>31.3596</v>
      </c>
      <c r="V1999">
        <v>119916.6</v>
      </c>
      <c r="W1999">
        <v>2026</v>
      </c>
    </row>
    <row r="2000" spans="1:23" x14ac:dyDescent="0.25">
      <c r="A2000">
        <v>72036833</v>
      </c>
      <c r="B2000" s="2">
        <v>46044</v>
      </c>
      <c r="C2000" s="21" t="s">
        <v>2699</v>
      </c>
      <c r="D2000" s="21" t="s">
        <v>9</v>
      </c>
      <c r="E2000" s="21" t="s">
        <v>10</v>
      </c>
      <c r="F2000" s="21" t="s">
        <v>2657</v>
      </c>
      <c r="G2000" s="21" t="s">
        <v>2658</v>
      </c>
      <c r="H2000" s="21" t="s">
        <v>1428</v>
      </c>
      <c r="I2000" s="21" t="s">
        <v>1429</v>
      </c>
      <c r="J2000" s="21" t="s">
        <v>30</v>
      </c>
      <c r="K2000" s="21" t="s">
        <v>12</v>
      </c>
      <c r="L2000">
        <v>1031</v>
      </c>
      <c r="M2000" s="21" t="s">
        <v>13</v>
      </c>
      <c r="N2000" s="21" t="s">
        <v>14</v>
      </c>
      <c r="O2000">
        <v>3.7522000000000002</v>
      </c>
      <c r="P2000">
        <v>3868.518</v>
      </c>
      <c r="Q2000">
        <v>31.470099999999999</v>
      </c>
      <c r="R2000">
        <v>3.7522000000000002</v>
      </c>
      <c r="S2000">
        <v>3868.5180529999998</v>
      </c>
      <c r="T2000" s="21" t="s">
        <v>315</v>
      </c>
      <c r="U2000">
        <v>31.470099999999999</v>
      </c>
      <c r="V2000">
        <v>121742.65</v>
      </c>
      <c r="W2000">
        <v>2026</v>
      </c>
    </row>
    <row r="2001" spans="1:23" x14ac:dyDescent="0.25">
      <c r="A2001">
        <v>72036408</v>
      </c>
      <c r="B2001" s="2">
        <v>46048</v>
      </c>
      <c r="C2001" s="21" t="s">
        <v>2551</v>
      </c>
      <c r="D2001" s="21" t="s">
        <v>9</v>
      </c>
      <c r="E2001" s="21" t="s">
        <v>10</v>
      </c>
      <c r="F2001" s="21" t="s">
        <v>2663</v>
      </c>
      <c r="G2001" s="21" t="s">
        <v>2664</v>
      </c>
      <c r="H2001" s="21" t="s">
        <v>2520</v>
      </c>
      <c r="I2001" s="21" t="s">
        <v>2521</v>
      </c>
      <c r="J2001" s="21" t="s">
        <v>30</v>
      </c>
      <c r="K2001" s="21" t="s">
        <v>12</v>
      </c>
      <c r="L2001">
        <v>1026</v>
      </c>
      <c r="M2001" s="21" t="s">
        <v>13</v>
      </c>
      <c r="N2001" s="21" t="s">
        <v>14</v>
      </c>
      <c r="O2001">
        <v>3.6818</v>
      </c>
      <c r="P2001">
        <v>3777.53</v>
      </c>
      <c r="Q2001">
        <v>31.228000000000002</v>
      </c>
      <c r="R2001">
        <v>3.6817989999999998</v>
      </c>
      <c r="S2001">
        <v>3777.5301009999998</v>
      </c>
      <c r="T2001" s="21" t="s">
        <v>315</v>
      </c>
      <c r="U2001">
        <v>31.228000000000002</v>
      </c>
      <c r="V2001">
        <v>117964.71</v>
      </c>
      <c r="W2001">
        <v>2026</v>
      </c>
    </row>
    <row r="2002" spans="1:23" x14ac:dyDescent="0.25">
      <c r="A2002">
        <v>72036409</v>
      </c>
      <c r="B2002" s="2">
        <v>46048</v>
      </c>
      <c r="C2002" s="21" t="s">
        <v>2551</v>
      </c>
      <c r="D2002" s="21" t="s">
        <v>9</v>
      </c>
      <c r="E2002" s="21" t="s">
        <v>10</v>
      </c>
      <c r="F2002" s="21" t="s">
        <v>2809</v>
      </c>
      <c r="G2002" s="21" t="s">
        <v>2810</v>
      </c>
      <c r="H2002" s="21" t="s">
        <v>1329</v>
      </c>
      <c r="I2002" s="21" t="s">
        <v>1330</v>
      </c>
      <c r="J2002" s="21" t="s">
        <v>30</v>
      </c>
      <c r="K2002" s="21" t="s">
        <v>33</v>
      </c>
      <c r="L2002">
        <v>1989</v>
      </c>
      <c r="M2002" s="21" t="s">
        <v>13</v>
      </c>
      <c r="N2002" s="21" t="s">
        <v>14</v>
      </c>
      <c r="O2002">
        <v>3.7667000000000002</v>
      </c>
      <c r="P2002">
        <v>7491.9660000000003</v>
      </c>
      <c r="Q2002">
        <v>31.228000000000002</v>
      </c>
      <c r="R2002">
        <v>3.7667000000000002</v>
      </c>
      <c r="S2002">
        <v>7491.9658630000004</v>
      </c>
      <c r="T2002" s="21" t="s">
        <v>315</v>
      </c>
      <c r="U2002">
        <v>31.228000000000002</v>
      </c>
      <c r="V2002">
        <v>233959.11</v>
      </c>
      <c r="W2002">
        <v>2026</v>
      </c>
    </row>
    <row r="2003" spans="1:23" x14ac:dyDescent="0.25">
      <c r="A2003">
        <v>72036409</v>
      </c>
      <c r="B2003" s="2">
        <v>46048</v>
      </c>
      <c r="C2003" s="21" t="s">
        <v>2551</v>
      </c>
      <c r="D2003" s="21" t="s">
        <v>9</v>
      </c>
      <c r="E2003" s="21" t="s">
        <v>10</v>
      </c>
      <c r="F2003" s="21" t="s">
        <v>2809</v>
      </c>
      <c r="G2003" s="21" t="s">
        <v>2810</v>
      </c>
      <c r="H2003" s="21" t="s">
        <v>576</v>
      </c>
      <c r="I2003" s="21" t="s">
        <v>577</v>
      </c>
      <c r="J2003" s="21" t="s">
        <v>30</v>
      </c>
      <c r="K2003" s="21" t="s">
        <v>33</v>
      </c>
      <c r="L2003">
        <v>975</v>
      </c>
      <c r="M2003" s="21" t="s">
        <v>13</v>
      </c>
      <c r="N2003" s="21" t="s">
        <v>14</v>
      </c>
      <c r="O2003">
        <v>3.7667000000000002</v>
      </c>
      <c r="P2003">
        <v>3672.5329999999999</v>
      </c>
      <c r="Q2003">
        <v>31.228000000000002</v>
      </c>
      <c r="R2003">
        <v>3.7667000000000002</v>
      </c>
      <c r="S2003">
        <v>3672.5329830000001</v>
      </c>
      <c r="T2003" s="21" t="s">
        <v>315</v>
      </c>
      <c r="U2003">
        <v>31.228000000000002</v>
      </c>
      <c r="V2003">
        <v>114685.86</v>
      </c>
      <c r="W2003">
        <v>2026</v>
      </c>
    </row>
    <row r="2004" spans="1:23" x14ac:dyDescent="0.25">
      <c r="A2004">
        <v>72036409</v>
      </c>
      <c r="B2004" s="2">
        <v>46048</v>
      </c>
      <c r="C2004" s="21" t="s">
        <v>2551</v>
      </c>
      <c r="D2004" s="21" t="s">
        <v>9</v>
      </c>
      <c r="E2004" s="21" t="s">
        <v>10</v>
      </c>
      <c r="F2004" s="21" t="s">
        <v>2809</v>
      </c>
      <c r="G2004" s="21" t="s">
        <v>2810</v>
      </c>
      <c r="H2004" s="21" t="s">
        <v>2187</v>
      </c>
      <c r="I2004" s="21" t="s">
        <v>2188</v>
      </c>
      <c r="J2004" s="21" t="s">
        <v>30</v>
      </c>
      <c r="K2004" s="21" t="s">
        <v>33</v>
      </c>
      <c r="L2004">
        <v>991</v>
      </c>
      <c r="M2004" s="21" t="s">
        <v>13</v>
      </c>
      <c r="N2004" s="21" t="s">
        <v>14</v>
      </c>
      <c r="O2004">
        <v>3.7667000000000002</v>
      </c>
      <c r="P2004">
        <v>3732.8</v>
      </c>
      <c r="Q2004">
        <v>31.228000000000002</v>
      </c>
      <c r="R2004">
        <v>3.7667000000000002</v>
      </c>
      <c r="S2004">
        <v>3732.8000510000002</v>
      </c>
      <c r="T2004" s="21" t="s">
        <v>315</v>
      </c>
      <c r="U2004">
        <v>31.228000000000002</v>
      </c>
      <c r="V2004">
        <v>116567.88</v>
      </c>
      <c r="W2004">
        <v>2026</v>
      </c>
    </row>
    <row r="2005" spans="1:23" x14ac:dyDescent="0.25">
      <c r="A2005">
        <v>72036409</v>
      </c>
      <c r="B2005" s="2">
        <v>46048</v>
      </c>
      <c r="C2005" s="21" t="s">
        <v>2551</v>
      </c>
      <c r="D2005" s="21" t="s">
        <v>9</v>
      </c>
      <c r="E2005" s="21" t="s">
        <v>10</v>
      </c>
      <c r="F2005" s="21" t="s">
        <v>2809</v>
      </c>
      <c r="G2005" s="21" t="s">
        <v>2810</v>
      </c>
      <c r="H2005" s="21" t="s">
        <v>1583</v>
      </c>
      <c r="I2005" s="21" t="s">
        <v>1584</v>
      </c>
      <c r="J2005" s="21" t="s">
        <v>30</v>
      </c>
      <c r="K2005" s="21" t="s">
        <v>33</v>
      </c>
      <c r="L2005">
        <v>1001</v>
      </c>
      <c r="M2005" s="21" t="s">
        <v>13</v>
      </c>
      <c r="N2005" s="21" t="s">
        <v>14</v>
      </c>
      <c r="O2005">
        <v>3.7667000000000002</v>
      </c>
      <c r="P2005">
        <v>3770.4670000000001</v>
      </c>
      <c r="Q2005">
        <v>31.228000000000002</v>
      </c>
      <c r="R2005">
        <v>3.7667000000000002</v>
      </c>
      <c r="S2005">
        <v>3770.4668879999999</v>
      </c>
      <c r="T2005" s="21" t="s">
        <v>315</v>
      </c>
      <c r="U2005">
        <v>31.228000000000002</v>
      </c>
      <c r="V2005">
        <v>117744.14</v>
      </c>
      <c r="W2005">
        <v>2026</v>
      </c>
    </row>
    <row r="2006" spans="1:23" x14ac:dyDescent="0.25">
      <c r="A2006">
        <v>72036594</v>
      </c>
      <c r="B2006" s="2">
        <v>46048</v>
      </c>
      <c r="C2006" s="21" t="s">
        <v>2553</v>
      </c>
      <c r="D2006" s="21" t="s">
        <v>9</v>
      </c>
      <c r="E2006" s="21" t="s">
        <v>10</v>
      </c>
      <c r="F2006" s="21" t="s">
        <v>2809</v>
      </c>
      <c r="G2006" s="21" t="s">
        <v>2810</v>
      </c>
      <c r="H2006" s="21" t="s">
        <v>1579</v>
      </c>
      <c r="I2006" s="21" t="s">
        <v>1580</v>
      </c>
      <c r="J2006" s="21" t="s">
        <v>30</v>
      </c>
      <c r="K2006" s="21" t="s">
        <v>33</v>
      </c>
      <c r="L2006">
        <v>1006</v>
      </c>
      <c r="M2006" s="21" t="s">
        <v>13</v>
      </c>
      <c r="N2006" s="21" t="s">
        <v>14</v>
      </c>
      <c r="O2006">
        <v>3.7637</v>
      </c>
      <c r="P2006">
        <v>3786.2820000000002</v>
      </c>
      <c r="Q2006">
        <v>31.228000000000002</v>
      </c>
      <c r="R2006">
        <v>3.7636989999999999</v>
      </c>
      <c r="S2006">
        <v>3786.2818619999998</v>
      </c>
      <c r="T2006" s="21" t="s">
        <v>315</v>
      </c>
      <c r="U2006">
        <v>31.228000000000002</v>
      </c>
      <c r="V2006">
        <v>118238.01</v>
      </c>
      <c r="W2006">
        <v>2026</v>
      </c>
    </row>
    <row r="2007" spans="1:23" x14ac:dyDescent="0.25">
      <c r="A2007">
        <v>72036594</v>
      </c>
      <c r="B2007" s="2">
        <v>46048</v>
      </c>
      <c r="C2007" s="21" t="s">
        <v>2553</v>
      </c>
      <c r="D2007" s="21" t="s">
        <v>9</v>
      </c>
      <c r="E2007" s="21" t="s">
        <v>10</v>
      </c>
      <c r="F2007" s="21" t="s">
        <v>2809</v>
      </c>
      <c r="G2007" s="21" t="s">
        <v>2810</v>
      </c>
      <c r="H2007" s="21" t="s">
        <v>149</v>
      </c>
      <c r="I2007" s="21" t="s">
        <v>150</v>
      </c>
      <c r="J2007" s="21" t="s">
        <v>30</v>
      </c>
      <c r="K2007" s="21" t="s">
        <v>33</v>
      </c>
      <c r="L2007">
        <v>1004</v>
      </c>
      <c r="M2007" s="21" t="s">
        <v>13</v>
      </c>
      <c r="N2007" s="21" t="s">
        <v>14</v>
      </c>
      <c r="O2007">
        <v>3.7637</v>
      </c>
      <c r="P2007">
        <v>3778.7550000000001</v>
      </c>
      <c r="Q2007">
        <v>31.228000000000002</v>
      </c>
      <c r="R2007">
        <v>3.7636989999999999</v>
      </c>
      <c r="S2007">
        <v>3778.7549629999999</v>
      </c>
      <c r="T2007" s="21" t="s">
        <v>315</v>
      </c>
      <c r="U2007">
        <v>31.228000000000002</v>
      </c>
      <c r="V2007">
        <v>118002.96</v>
      </c>
      <c r="W2007">
        <v>2026</v>
      </c>
    </row>
    <row r="2008" spans="1:23" x14ac:dyDescent="0.25">
      <c r="A2008">
        <v>72036594</v>
      </c>
      <c r="B2008" s="2">
        <v>46048</v>
      </c>
      <c r="C2008" s="21" t="s">
        <v>2553</v>
      </c>
      <c r="D2008" s="21" t="s">
        <v>9</v>
      </c>
      <c r="E2008" s="21" t="s">
        <v>10</v>
      </c>
      <c r="F2008" s="21" t="s">
        <v>2809</v>
      </c>
      <c r="G2008" s="21" t="s">
        <v>2810</v>
      </c>
      <c r="H2008" s="21" t="s">
        <v>783</v>
      </c>
      <c r="I2008" s="21" t="s">
        <v>784</v>
      </c>
      <c r="J2008" s="21" t="s">
        <v>30</v>
      </c>
      <c r="K2008" s="21" t="s">
        <v>33</v>
      </c>
      <c r="L2008">
        <v>1048</v>
      </c>
      <c r="M2008" s="21" t="s">
        <v>13</v>
      </c>
      <c r="N2008" s="21" t="s">
        <v>14</v>
      </c>
      <c r="O2008">
        <v>3.7637</v>
      </c>
      <c r="P2008">
        <v>3944.3580000000002</v>
      </c>
      <c r="Q2008">
        <v>31.228000000000002</v>
      </c>
      <c r="R2008">
        <v>3.7636989999999999</v>
      </c>
      <c r="S2008">
        <v>3944.357947</v>
      </c>
      <c r="T2008" s="21" t="s">
        <v>315</v>
      </c>
      <c r="U2008">
        <v>31.228000000000002</v>
      </c>
      <c r="V2008">
        <v>123174.41</v>
      </c>
      <c r="W2008">
        <v>2026</v>
      </c>
    </row>
    <row r="2009" spans="1:23" x14ac:dyDescent="0.25">
      <c r="A2009">
        <v>72036594</v>
      </c>
      <c r="B2009" s="2">
        <v>46048</v>
      </c>
      <c r="C2009" s="21" t="s">
        <v>2553</v>
      </c>
      <c r="D2009" s="21" t="s">
        <v>9</v>
      </c>
      <c r="E2009" s="21" t="s">
        <v>10</v>
      </c>
      <c r="F2009" s="21" t="s">
        <v>2809</v>
      </c>
      <c r="G2009" s="21" t="s">
        <v>2810</v>
      </c>
      <c r="H2009" s="21" t="s">
        <v>2229</v>
      </c>
      <c r="I2009" s="21" t="s">
        <v>2230</v>
      </c>
      <c r="J2009" s="21" t="s">
        <v>30</v>
      </c>
      <c r="K2009" s="21" t="s">
        <v>33</v>
      </c>
      <c r="L2009">
        <v>969</v>
      </c>
      <c r="M2009" s="21" t="s">
        <v>13</v>
      </c>
      <c r="N2009" s="21" t="s">
        <v>14</v>
      </c>
      <c r="O2009">
        <v>3.7637</v>
      </c>
      <c r="P2009">
        <v>3647.0250000000001</v>
      </c>
      <c r="Q2009">
        <v>31.228000000000002</v>
      </c>
      <c r="R2009">
        <v>3.7636989999999999</v>
      </c>
      <c r="S2009">
        <v>3647.0251050000002</v>
      </c>
      <c r="T2009" s="21" t="s">
        <v>315</v>
      </c>
      <c r="U2009">
        <v>31.228000000000002</v>
      </c>
      <c r="V2009">
        <v>113889.3</v>
      </c>
      <c r="W2009">
        <v>2026</v>
      </c>
    </row>
    <row r="2010" spans="1:23" x14ac:dyDescent="0.25">
      <c r="A2010">
        <v>72036834</v>
      </c>
      <c r="B2010" s="2">
        <v>46048</v>
      </c>
      <c r="C2010" s="21" t="s">
        <v>2699</v>
      </c>
      <c r="D2010" s="21" t="s">
        <v>9</v>
      </c>
      <c r="E2010" s="21" t="s">
        <v>10</v>
      </c>
      <c r="F2010" s="21" t="s">
        <v>2809</v>
      </c>
      <c r="G2010" s="21" t="s">
        <v>2810</v>
      </c>
      <c r="H2010" s="21" t="s">
        <v>1331</v>
      </c>
      <c r="I2010" s="21" t="s">
        <v>1332</v>
      </c>
      <c r="J2010" s="21" t="s">
        <v>30</v>
      </c>
      <c r="K2010" s="21" t="s">
        <v>33</v>
      </c>
      <c r="L2010">
        <v>5001</v>
      </c>
      <c r="M2010" s="21" t="s">
        <v>13</v>
      </c>
      <c r="N2010" s="21" t="s">
        <v>14</v>
      </c>
      <c r="O2010">
        <v>3.7606000000000002</v>
      </c>
      <c r="P2010">
        <v>18806.760999999999</v>
      </c>
      <c r="Q2010">
        <v>31.228000000000002</v>
      </c>
      <c r="R2010">
        <v>3.7606000000000002</v>
      </c>
      <c r="S2010">
        <v>18806.760919</v>
      </c>
      <c r="T2010" s="21" t="s">
        <v>315</v>
      </c>
      <c r="U2010">
        <v>31.228000000000002</v>
      </c>
      <c r="V2010">
        <v>587297.53</v>
      </c>
      <c r="W2010">
        <v>2026</v>
      </c>
    </row>
    <row r="2011" spans="1:23" x14ac:dyDescent="0.25">
      <c r="A2011">
        <v>72036834</v>
      </c>
      <c r="B2011" s="2">
        <v>46048</v>
      </c>
      <c r="C2011" s="21" t="s">
        <v>2699</v>
      </c>
      <c r="D2011" s="21" t="s">
        <v>9</v>
      </c>
      <c r="E2011" s="21" t="s">
        <v>10</v>
      </c>
      <c r="F2011" s="21" t="s">
        <v>2809</v>
      </c>
      <c r="G2011" s="21" t="s">
        <v>2810</v>
      </c>
      <c r="H2011" s="21" t="s">
        <v>1864</v>
      </c>
      <c r="I2011" s="21" t="s">
        <v>1865</v>
      </c>
      <c r="J2011" s="21" t="s">
        <v>30</v>
      </c>
      <c r="K2011" s="21" t="s">
        <v>33</v>
      </c>
      <c r="L2011">
        <v>920</v>
      </c>
      <c r="M2011" s="21" t="s">
        <v>13</v>
      </c>
      <c r="N2011" s="21" t="s">
        <v>14</v>
      </c>
      <c r="O2011">
        <v>3.7606000000000002</v>
      </c>
      <c r="P2011">
        <v>3459.75</v>
      </c>
      <c r="Q2011">
        <v>31.228000000000002</v>
      </c>
      <c r="R2011">
        <v>3.7606000000000002</v>
      </c>
      <c r="S2011">
        <v>3459.7499029999999</v>
      </c>
      <c r="T2011" s="21" t="s">
        <v>315</v>
      </c>
      <c r="U2011">
        <v>31.228000000000002</v>
      </c>
      <c r="V2011">
        <v>108041.07</v>
      </c>
      <c r="W2011">
        <v>2026</v>
      </c>
    </row>
    <row r="2012" spans="1:23" x14ac:dyDescent="0.25">
      <c r="A2012">
        <v>72036834</v>
      </c>
      <c r="B2012" s="2">
        <v>46048</v>
      </c>
      <c r="C2012" s="21" t="s">
        <v>2699</v>
      </c>
      <c r="D2012" s="21" t="s">
        <v>9</v>
      </c>
      <c r="E2012" s="21" t="s">
        <v>10</v>
      </c>
      <c r="F2012" s="21" t="s">
        <v>2809</v>
      </c>
      <c r="G2012" s="21" t="s">
        <v>2810</v>
      </c>
      <c r="H2012" s="21" t="s">
        <v>149</v>
      </c>
      <c r="I2012" s="21" t="s">
        <v>150</v>
      </c>
      <c r="J2012" s="21" t="s">
        <v>30</v>
      </c>
      <c r="K2012" s="21" t="s">
        <v>33</v>
      </c>
      <c r="L2012">
        <v>6004</v>
      </c>
      <c r="M2012" s="21" t="s">
        <v>13</v>
      </c>
      <c r="N2012" s="21" t="s">
        <v>14</v>
      </c>
      <c r="O2012">
        <v>3.7606000000000002</v>
      </c>
      <c r="P2012">
        <v>22578.639999999999</v>
      </c>
      <c r="Q2012">
        <v>31.228000000000002</v>
      </c>
      <c r="R2012">
        <v>3.7606000000000002</v>
      </c>
      <c r="S2012">
        <v>22578.640002</v>
      </c>
      <c r="T2012" s="21" t="s">
        <v>315</v>
      </c>
      <c r="U2012">
        <v>31.228000000000002</v>
      </c>
      <c r="V2012">
        <v>705085.77</v>
      </c>
      <c r="W2012">
        <v>2026</v>
      </c>
    </row>
    <row r="2013" spans="1:23" x14ac:dyDescent="0.25">
      <c r="A2013">
        <v>72036834</v>
      </c>
      <c r="B2013" s="2">
        <v>46048</v>
      </c>
      <c r="C2013" s="21" t="s">
        <v>2699</v>
      </c>
      <c r="D2013" s="21" t="s">
        <v>9</v>
      </c>
      <c r="E2013" s="21" t="s">
        <v>10</v>
      </c>
      <c r="F2013" s="21" t="s">
        <v>2809</v>
      </c>
      <c r="G2013" s="21" t="s">
        <v>2810</v>
      </c>
      <c r="H2013" s="21" t="s">
        <v>148</v>
      </c>
      <c r="I2013" s="21" t="s">
        <v>918</v>
      </c>
      <c r="J2013" s="21" t="s">
        <v>30</v>
      </c>
      <c r="K2013" s="21" t="s">
        <v>33</v>
      </c>
      <c r="L2013">
        <v>1003</v>
      </c>
      <c r="M2013" s="21" t="s">
        <v>13</v>
      </c>
      <c r="N2013" s="21" t="s">
        <v>14</v>
      </c>
      <c r="O2013">
        <v>3.7606000000000002</v>
      </c>
      <c r="P2013">
        <v>3771.8820000000001</v>
      </c>
      <c r="Q2013">
        <v>31.228000000000002</v>
      </c>
      <c r="R2013">
        <v>3.7606000000000002</v>
      </c>
      <c r="S2013">
        <v>3771.8819640000002</v>
      </c>
      <c r="T2013" s="21" t="s">
        <v>315</v>
      </c>
      <c r="U2013">
        <v>31.228000000000002</v>
      </c>
      <c r="V2013">
        <v>117788.33</v>
      </c>
      <c r="W2013">
        <v>2026</v>
      </c>
    </row>
    <row r="2014" spans="1:23" x14ac:dyDescent="0.25">
      <c r="A2014">
        <v>72036834</v>
      </c>
      <c r="B2014" s="2">
        <v>46048</v>
      </c>
      <c r="C2014" s="21" t="s">
        <v>2699</v>
      </c>
      <c r="D2014" s="21" t="s">
        <v>9</v>
      </c>
      <c r="E2014" s="21" t="s">
        <v>10</v>
      </c>
      <c r="F2014" s="21" t="s">
        <v>2809</v>
      </c>
      <c r="G2014" s="21" t="s">
        <v>2810</v>
      </c>
      <c r="H2014" s="21" t="s">
        <v>567</v>
      </c>
      <c r="I2014" s="21" t="s">
        <v>917</v>
      </c>
      <c r="J2014" s="21" t="s">
        <v>30</v>
      </c>
      <c r="K2014" s="21" t="s">
        <v>33</v>
      </c>
      <c r="L2014">
        <v>1001</v>
      </c>
      <c r="M2014" s="21" t="s">
        <v>13</v>
      </c>
      <c r="N2014" s="21" t="s">
        <v>14</v>
      </c>
      <c r="O2014">
        <v>3.7606000000000002</v>
      </c>
      <c r="P2014">
        <v>3764.3609999999999</v>
      </c>
      <c r="Q2014">
        <v>31.228000000000002</v>
      </c>
      <c r="R2014">
        <v>3.7606000000000002</v>
      </c>
      <c r="S2014">
        <v>3764.3611500000002</v>
      </c>
      <c r="T2014" s="21" t="s">
        <v>315</v>
      </c>
      <c r="U2014">
        <v>31.228000000000002</v>
      </c>
      <c r="V2014">
        <v>117553.47</v>
      </c>
      <c r="W2014">
        <v>2026</v>
      </c>
    </row>
    <row r="2015" spans="1:23" x14ac:dyDescent="0.25">
      <c r="A2015">
        <v>72036593</v>
      </c>
      <c r="B2015" s="2">
        <v>46049</v>
      </c>
      <c r="C2015" s="21" t="s">
        <v>2553</v>
      </c>
      <c r="D2015" s="21" t="s">
        <v>9</v>
      </c>
      <c r="E2015" s="21" t="s">
        <v>10</v>
      </c>
      <c r="F2015" s="21" t="s">
        <v>2627</v>
      </c>
      <c r="G2015" s="21" t="s">
        <v>2628</v>
      </c>
      <c r="H2015" s="21" t="s">
        <v>1856</v>
      </c>
      <c r="I2015" s="21" t="s">
        <v>1857</v>
      </c>
      <c r="J2015" s="21" t="s">
        <v>30</v>
      </c>
      <c r="K2015" s="21" t="s">
        <v>12</v>
      </c>
      <c r="L2015">
        <v>1036</v>
      </c>
      <c r="M2015" s="21" t="s">
        <v>13</v>
      </c>
      <c r="N2015" s="21" t="s">
        <v>14</v>
      </c>
      <c r="O2015">
        <v>3.7473999999999998</v>
      </c>
      <c r="P2015">
        <v>3882.31</v>
      </c>
      <c r="Q2015">
        <v>31.3291</v>
      </c>
      <c r="R2015">
        <v>3.7473999999999998</v>
      </c>
      <c r="S2015">
        <v>3882.3100559999998</v>
      </c>
      <c r="T2015" s="21" t="s">
        <v>315</v>
      </c>
      <c r="U2015">
        <v>31.3291</v>
      </c>
      <c r="V2015">
        <v>121629.28</v>
      </c>
      <c r="W2015">
        <v>2026</v>
      </c>
    </row>
    <row r="2016" spans="1:23" x14ac:dyDescent="0.25">
      <c r="A2016">
        <v>72036595</v>
      </c>
      <c r="B2016" s="2">
        <v>46049</v>
      </c>
      <c r="C2016" s="21" t="s">
        <v>2553</v>
      </c>
      <c r="D2016" s="21" t="s">
        <v>9</v>
      </c>
      <c r="E2016" s="21" t="s">
        <v>10</v>
      </c>
      <c r="F2016" s="21" t="s">
        <v>2602</v>
      </c>
      <c r="G2016" s="21" t="s">
        <v>2603</v>
      </c>
      <c r="H2016" s="21" t="s">
        <v>1858</v>
      </c>
      <c r="I2016" s="21" t="s">
        <v>1859</v>
      </c>
      <c r="J2016" s="21" t="s">
        <v>30</v>
      </c>
      <c r="K2016" s="21" t="s">
        <v>33</v>
      </c>
      <c r="L2016">
        <v>1046</v>
      </c>
      <c r="M2016" s="21" t="s">
        <v>13</v>
      </c>
      <c r="N2016" s="21" t="s">
        <v>14</v>
      </c>
      <c r="O2016">
        <v>3.7473999999999998</v>
      </c>
      <c r="P2016">
        <v>3919.78</v>
      </c>
      <c r="Q2016">
        <v>31.3291</v>
      </c>
      <c r="R2016">
        <v>3.7473999999999998</v>
      </c>
      <c r="S2016">
        <v>3919.7800120000002</v>
      </c>
      <c r="T2016" s="21" t="s">
        <v>315</v>
      </c>
      <c r="U2016">
        <v>31.3291</v>
      </c>
      <c r="V2016">
        <v>122803.18</v>
      </c>
      <c r="W2016">
        <v>2026</v>
      </c>
    </row>
    <row r="2017" spans="1:23" x14ac:dyDescent="0.25">
      <c r="A2017">
        <v>72034539</v>
      </c>
      <c r="B2017" s="2">
        <v>46034</v>
      </c>
      <c r="C2017" s="21" t="s">
        <v>2461</v>
      </c>
      <c r="D2017" s="21" t="s">
        <v>999</v>
      </c>
      <c r="E2017" s="21" t="s">
        <v>1000</v>
      </c>
      <c r="F2017" s="21" t="s">
        <v>3085</v>
      </c>
      <c r="G2017" s="21" t="s">
        <v>3086</v>
      </c>
      <c r="H2017" s="21" t="s">
        <v>2144</v>
      </c>
      <c r="I2017" s="21" t="s">
        <v>2145</v>
      </c>
      <c r="J2017" s="21" t="s">
        <v>31</v>
      </c>
      <c r="K2017" s="21" t="s">
        <v>12</v>
      </c>
      <c r="L2017">
        <v>25</v>
      </c>
      <c r="M2017" s="21" t="s">
        <v>13</v>
      </c>
      <c r="N2017" s="21" t="s">
        <v>14</v>
      </c>
      <c r="O2017">
        <v>15.75</v>
      </c>
      <c r="P2017">
        <v>393.75</v>
      </c>
      <c r="Q2017">
        <v>31.4496</v>
      </c>
      <c r="R2017">
        <v>15.75</v>
      </c>
      <c r="S2017">
        <v>393.75</v>
      </c>
      <c r="T2017" s="21" t="s">
        <v>315</v>
      </c>
      <c r="U2017">
        <v>31.4496</v>
      </c>
      <c r="V2017">
        <v>12383.28</v>
      </c>
      <c r="W2017">
        <v>2026</v>
      </c>
    </row>
    <row r="2018" spans="1:23" x14ac:dyDescent="0.25">
      <c r="A2018">
        <v>72035012</v>
      </c>
      <c r="B2018" s="2">
        <v>46034</v>
      </c>
      <c r="C2018" s="21" t="s">
        <v>2485</v>
      </c>
      <c r="D2018" s="21" t="s">
        <v>999</v>
      </c>
      <c r="E2018" s="21" t="s">
        <v>1000</v>
      </c>
      <c r="F2018" s="21" t="s">
        <v>3087</v>
      </c>
      <c r="G2018" s="21" t="s">
        <v>3088</v>
      </c>
      <c r="H2018" s="21" t="s">
        <v>1542</v>
      </c>
      <c r="I2018" s="21" t="s">
        <v>1543</v>
      </c>
      <c r="J2018" s="21" t="s">
        <v>31</v>
      </c>
      <c r="K2018" s="21" t="s">
        <v>12</v>
      </c>
      <c r="L2018">
        <v>36.15</v>
      </c>
      <c r="M2018" s="21" t="s">
        <v>13</v>
      </c>
      <c r="N2018" s="21" t="s">
        <v>14</v>
      </c>
      <c r="O2018">
        <v>10.4</v>
      </c>
      <c r="P2018">
        <v>375.96</v>
      </c>
      <c r="Q2018">
        <v>31.4496</v>
      </c>
      <c r="R2018">
        <v>10.4</v>
      </c>
      <c r="S2018">
        <v>375.959948</v>
      </c>
      <c r="T2018" s="21" t="s">
        <v>315</v>
      </c>
      <c r="U2018">
        <v>31.4496</v>
      </c>
      <c r="V2018">
        <v>11823.79</v>
      </c>
      <c r="W2018">
        <v>2026</v>
      </c>
    </row>
    <row r="2019" spans="1:23" x14ac:dyDescent="0.25">
      <c r="A2019">
        <v>72035012</v>
      </c>
      <c r="B2019" s="2">
        <v>46034</v>
      </c>
      <c r="C2019" s="21" t="s">
        <v>2485</v>
      </c>
      <c r="D2019" s="21" t="s">
        <v>999</v>
      </c>
      <c r="E2019" s="21" t="s">
        <v>1000</v>
      </c>
      <c r="F2019" s="21" t="s">
        <v>3087</v>
      </c>
      <c r="G2019" s="21" t="s">
        <v>3088</v>
      </c>
      <c r="H2019" s="21" t="s">
        <v>2427</v>
      </c>
      <c r="I2019" s="21" t="s">
        <v>2428</v>
      </c>
      <c r="J2019" s="21" t="s">
        <v>31</v>
      </c>
      <c r="K2019" s="21" t="s">
        <v>12</v>
      </c>
      <c r="L2019">
        <v>56.8</v>
      </c>
      <c r="M2019" s="21" t="s">
        <v>13</v>
      </c>
      <c r="N2019" s="21" t="s">
        <v>14</v>
      </c>
      <c r="O2019">
        <v>15.3</v>
      </c>
      <c r="P2019">
        <v>869.04</v>
      </c>
      <c r="Q2019">
        <v>31.4496</v>
      </c>
      <c r="R2019">
        <v>15.3</v>
      </c>
      <c r="S2019">
        <v>869.039987</v>
      </c>
      <c r="T2019" s="21" t="s">
        <v>315</v>
      </c>
      <c r="U2019">
        <v>31.4496</v>
      </c>
      <c r="V2019">
        <v>27330.959999999999</v>
      </c>
      <c r="W2019">
        <v>2026</v>
      </c>
    </row>
    <row r="2020" spans="1:23" x14ac:dyDescent="0.25">
      <c r="A2020">
        <v>72035012</v>
      </c>
      <c r="B2020" s="2">
        <v>46034</v>
      </c>
      <c r="C2020" s="21" t="s">
        <v>2485</v>
      </c>
      <c r="D2020" s="21" t="s">
        <v>999</v>
      </c>
      <c r="E2020" s="21" t="s">
        <v>1000</v>
      </c>
      <c r="F2020" s="21" t="s">
        <v>3087</v>
      </c>
      <c r="G2020" s="21" t="s">
        <v>3088</v>
      </c>
      <c r="H2020" s="21" t="s">
        <v>2425</v>
      </c>
      <c r="I2020" s="21" t="s">
        <v>2426</v>
      </c>
      <c r="J2020" s="21" t="s">
        <v>31</v>
      </c>
      <c r="K2020" s="21" t="s">
        <v>12</v>
      </c>
      <c r="L2020">
        <v>83.2</v>
      </c>
      <c r="M2020" s="21" t="s">
        <v>13</v>
      </c>
      <c r="N2020" s="21" t="s">
        <v>14</v>
      </c>
      <c r="O2020">
        <v>15.3</v>
      </c>
      <c r="P2020">
        <v>1272.96</v>
      </c>
      <c r="Q2020">
        <v>31.4496</v>
      </c>
      <c r="R2020">
        <v>15.3</v>
      </c>
      <c r="S2020">
        <v>1272.95991</v>
      </c>
      <c r="T2020" s="21" t="s">
        <v>315</v>
      </c>
      <c r="U2020">
        <v>31.4496</v>
      </c>
      <c r="V2020">
        <v>40034.080000000002</v>
      </c>
      <c r="W2020">
        <v>2026</v>
      </c>
    </row>
    <row r="2021" spans="1:23" x14ac:dyDescent="0.25">
      <c r="A2021">
        <v>72035012</v>
      </c>
      <c r="B2021" s="2">
        <v>46034</v>
      </c>
      <c r="C2021" s="21" t="s">
        <v>2485</v>
      </c>
      <c r="D2021" s="21" t="s">
        <v>999</v>
      </c>
      <c r="E2021" s="21" t="s">
        <v>1000</v>
      </c>
      <c r="F2021" s="21" t="s">
        <v>3087</v>
      </c>
      <c r="G2021" s="21" t="s">
        <v>3088</v>
      </c>
      <c r="H2021" s="21" t="s">
        <v>1536</v>
      </c>
      <c r="I2021" s="21" t="s">
        <v>1537</v>
      </c>
      <c r="J2021" s="21" t="s">
        <v>31</v>
      </c>
      <c r="K2021" s="21" t="s">
        <v>12</v>
      </c>
      <c r="L2021">
        <v>40.6</v>
      </c>
      <c r="M2021" s="21" t="s">
        <v>13</v>
      </c>
      <c r="N2021" s="21" t="s">
        <v>14</v>
      </c>
      <c r="O2021">
        <v>11.2</v>
      </c>
      <c r="P2021">
        <v>454.72</v>
      </c>
      <c r="Q2021">
        <v>31.4496</v>
      </c>
      <c r="R2021">
        <v>11.2</v>
      </c>
      <c r="S2021">
        <v>454.71993199999997</v>
      </c>
      <c r="T2021" s="21" t="s">
        <v>315</v>
      </c>
      <c r="U2021">
        <v>31.4496</v>
      </c>
      <c r="V2021">
        <v>14300.76</v>
      </c>
      <c r="W2021">
        <v>2026</v>
      </c>
    </row>
    <row r="2022" spans="1:23" x14ac:dyDescent="0.25">
      <c r="A2022">
        <v>72035012</v>
      </c>
      <c r="B2022" s="2">
        <v>46034</v>
      </c>
      <c r="C2022" s="21" t="s">
        <v>2485</v>
      </c>
      <c r="D2022" s="21" t="s">
        <v>999</v>
      </c>
      <c r="E2022" s="21" t="s">
        <v>1000</v>
      </c>
      <c r="F2022" s="21" t="s">
        <v>3087</v>
      </c>
      <c r="G2022" s="21" t="s">
        <v>3088</v>
      </c>
      <c r="H2022" s="21" t="s">
        <v>1534</v>
      </c>
      <c r="I2022" s="21" t="s">
        <v>1535</v>
      </c>
      <c r="J2022" s="21" t="s">
        <v>31</v>
      </c>
      <c r="K2022" s="21" t="s">
        <v>12</v>
      </c>
      <c r="L2022">
        <v>66.900000000000006</v>
      </c>
      <c r="M2022" s="21" t="s">
        <v>13</v>
      </c>
      <c r="N2022" s="21" t="s">
        <v>14</v>
      </c>
      <c r="O2022">
        <v>10.4</v>
      </c>
      <c r="P2022">
        <v>695.76</v>
      </c>
      <c r="Q2022">
        <v>31.4496</v>
      </c>
      <c r="R2022">
        <v>10.4</v>
      </c>
      <c r="S2022">
        <v>695.75988199999995</v>
      </c>
      <c r="T2022" s="21" t="s">
        <v>315</v>
      </c>
      <c r="U2022">
        <v>31.4496</v>
      </c>
      <c r="V2022">
        <v>21881.37</v>
      </c>
      <c r="W2022">
        <v>2026</v>
      </c>
    </row>
    <row r="2023" spans="1:23" x14ac:dyDescent="0.25">
      <c r="A2023">
        <v>72035012</v>
      </c>
      <c r="B2023" s="2">
        <v>46034</v>
      </c>
      <c r="C2023" s="21" t="s">
        <v>2485</v>
      </c>
      <c r="D2023" s="21" t="s">
        <v>999</v>
      </c>
      <c r="E2023" s="21" t="s">
        <v>1000</v>
      </c>
      <c r="F2023" s="21" t="s">
        <v>3087</v>
      </c>
      <c r="G2023" s="21" t="s">
        <v>3088</v>
      </c>
      <c r="H2023" s="21" t="s">
        <v>2429</v>
      </c>
      <c r="I2023" s="21" t="s">
        <v>2430</v>
      </c>
      <c r="J2023" s="21" t="s">
        <v>31</v>
      </c>
      <c r="K2023" s="21" t="s">
        <v>12</v>
      </c>
      <c r="L2023">
        <v>3</v>
      </c>
      <c r="M2023" s="21" t="s">
        <v>13</v>
      </c>
      <c r="N2023" s="21" t="s">
        <v>14</v>
      </c>
      <c r="O2023">
        <v>15.3</v>
      </c>
      <c r="P2023">
        <v>45.9</v>
      </c>
      <c r="Q2023">
        <v>31.4496</v>
      </c>
      <c r="R2023">
        <v>15.3</v>
      </c>
      <c r="S2023">
        <v>45.900106000000001</v>
      </c>
      <c r="T2023" s="21" t="s">
        <v>315</v>
      </c>
      <c r="U2023">
        <v>31.4496</v>
      </c>
      <c r="V2023">
        <v>1443.54</v>
      </c>
      <c r="W2023">
        <v>2026</v>
      </c>
    </row>
    <row r="2024" spans="1:23" x14ac:dyDescent="0.25">
      <c r="A2024">
        <v>72035012</v>
      </c>
      <c r="B2024" s="2">
        <v>46034</v>
      </c>
      <c r="C2024" s="21" t="s">
        <v>2485</v>
      </c>
      <c r="D2024" s="21" t="s">
        <v>999</v>
      </c>
      <c r="E2024" s="21" t="s">
        <v>1000</v>
      </c>
      <c r="F2024" s="21" t="s">
        <v>3087</v>
      </c>
      <c r="G2024" s="21" t="s">
        <v>3088</v>
      </c>
      <c r="H2024" s="21" t="s">
        <v>1540</v>
      </c>
      <c r="I2024" s="21" t="s">
        <v>1541</v>
      </c>
      <c r="J2024" s="21" t="s">
        <v>31</v>
      </c>
      <c r="K2024" s="21" t="s">
        <v>12</v>
      </c>
      <c r="L2024">
        <v>46.95</v>
      </c>
      <c r="M2024" s="21" t="s">
        <v>13</v>
      </c>
      <c r="N2024" s="21" t="s">
        <v>14</v>
      </c>
      <c r="O2024">
        <v>10.4</v>
      </c>
      <c r="P2024">
        <v>488.28</v>
      </c>
      <c r="Q2024">
        <v>31.4496</v>
      </c>
      <c r="R2024">
        <v>10.4</v>
      </c>
      <c r="S2024">
        <v>488.27997800000003</v>
      </c>
      <c r="T2024" s="21" t="s">
        <v>315</v>
      </c>
      <c r="U2024">
        <v>31.4496</v>
      </c>
      <c r="V2024">
        <v>15356.21</v>
      </c>
      <c r="W2024">
        <v>2026</v>
      </c>
    </row>
    <row r="2025" spans="1:23" x14ac:dyDescent="0.25">
      <c r="A2025">
        <v>72035012</v>
      </c>
      <c r="B2025" s="2">
        <v>46034</v>
      </c>
      <c r="C2025" s="21" t="s">
        <v>2485</v>
      </c>
      <c r="D2025" s="21" t="s">
        <v>999</v>
      </c>
      <c r="E2025" s="21" t="s">
        <v>1000</v>
      </c>
      <c r="F2025" s="21" t="s">
        <v>3087</v>
      </c>
      <c r="G2025" s="21" t="s">
        <v>3088</v>
      </c>
      <c r="H2025" s="21" t="s">
        <v>1544</v>
      </c>
      <c r="I2025" s="21" t="s">
        <v>1545</v>
      </c>
      <c r="J2025" s="21" t="s">
        <v>31</v>
      </c>
      <c r="K2025" s="21" t="s">
        <v>12</v>
      </c>
      <c r="L2025">
        <v>51.9</v>
      </c>
      <c r="M2025" s="21" t="s">
        <v>13</v>
      </c>
      <c r="N2025" s="21" t="s">
        <v>14</v>
      </c>
      <c r="O2025">
        <v>11.2</v>
      </c>
      <c r="P2025">
        <v>581.28</v>
      </c>
      <c r="Q2025">
        <v>31.4496</v>
      </c>
      <c r="R2025">
        <v>11.2</v>
      </c>
      <c r="S2025">
        <v>581.27988900000003</v>
      </c>
      <c r="T2025" s="21" t="s">
        <v>315</v>
      </c>
      <c r="U2025">
        <v>31.4496</v>
      </c>
      <c r="V2025">
        <v>18281.02</v>
      </c>
      <c r="W2025">
        <v>2026</v>
      </c>
    </row>
    <row r="2026" spans="1:23" x14ac:dyDescent="0.25">
      <c r="A2026">
        <v>72035012</v>
      </c>
      <c r="B2026" s="2">
        <v>46034</v>
      </c>
      <c r="C2026" s="21" t="s">
        <v>2485</v>
      </c>
      <c r="D2026" s="21" t="s">
        <v>999</v>
      </c>
      <c r="E2026" s="21" t="s">
        <v>1000</v>
      </c>
      <c r="F2026" s="21" t="s">
        <v>3087</v>
      </c>
      <c r="G2026" s="21" t="s">
        <v>3088</v>
      </c>
      <c r="H2026" s="21" t="s">
        <v>1538</v>
      </c>
      <c r="I2026" s="21" t="s">
        <v>1539</v>
      </c>
      <c r="J2026" s="21" t="s">
        <v>31</v>
      </c>
      <c r="K2026" s="21" t="s">
        <v>12</v>
      </c>
      <c r="L2026">
        <v>7.5</v>
      </c>
      <c r="M2026" s="21" t="s">
        <v>13</v>
      </c>
      <c r="N2026" s="21" t="s">
        <v>14</v>
      </c>
      <c r="O2026">
        <v>11.2</v>
      </c>
      <c r="P2026">
        <v>84</v>
      </c>
      <c r="Q2026">
        <v>31.4496</v>
      </c>
      <c r="R2026">
        <v>11.2</v>
      </c>
      <c r="S2026">
        <v>84.000113999999996</v>
      </c>
      <c r="T2026" s="21" t="s">
        <v>315</v>
      </c>
      <c r="U2026">
        <v>31.4496</v>
      </c>
      <c r="V2026">
        <v>2641.77</v>
      </c>
      <c r="W2026">
        <v>2026</v>
      </c>
    </row>
    <row r="2027" spans="1:23" x14ac:dyDescent="0.25">
      <c r="A2027">
        <v>72035013</v>
      </c>
      <c r="B2027" s="2">
        <v>46034</v>
      </c>
      <c r="C2027" s="21" t="s">
        <v>2485</v>
      </c>
      <c r="D2027" s="21" t="s">
        <v>999</v>
      </c>
      <c r="E2027" s="21" t="s">
        <v>1000</v>
      </c>
      <c r="F2027" s="21" t="s">
        <v>3087</v>
      </c>
      <c r="G2027" s="21" t="s">
        <v>3088</v>
      </c>
      <c r="H2027" s="21" t="s">
        <v>2150</v>
      </c>
      <c r="I2027" s="21" t="s">
        <v>2151</v>
      </c>
      <c r="J2027" s="21" t="s">
        <v>31</v>
      </c>
      <c r="K2027" s="21" t="s">
        <v>12</v>
      </c>
      <c r="L2027">
        <v>325</v>
      </c>
      <c r="M2027" s="21" t="s">
        <v>13</v>
      </c>
      <c r="N2027" s="21" t="s">
        <v>14</v>
      </c>
      <c r="O2027">
        <v>10.15</v>
      </c>
      <c r="P2027">
        <v>3298.75</v>
      </c>
      <c r="Q2027">
        <v>31.4496</v>
      </c>
      <c r="R2027">
        <v>10.15</v>
      </c>
      <c r="S2027">
        <v>3298.750063</v>
      </c>
      <c r="T2027" s="21" t="s">
        <v>315</v>
      </c>
      <c r="U2027">
        <v>31.4496</v>
      </c>
      <c r="V2027">
        <v>103744.37</v>
      </c>
      <c r="W2027">
        <v>2026</v>
      </c>
    </row>
    <row r="2028" spans="1:23" x14ac:dyDescent="0.25">
      <c r="A2028">
        <v>72035013</v>
      </c>
      <c r="B2028" s="2">
        <v>46034</v>
      </c>
      <c r="C2028" s="21" t="s">
        <v>2485</v>
      </c>
      <c r="D2028" s="21" t="s">
        <v>999</v>
      </c>
      <c r="E2028" s="21" t="s">
        <v>1000</v>
      </c>
      <c r="F2028" s="21" t="s">
        <v>3087</v>
      </c>
      <c r="G2028" s="21" t="s">
        <v>3088</v>
      </c>
      <c r="H2028" s="21" t="s">
        <v>2150</v>
      </c>
      <c r="I2028" s="21" t="s">
        <v>2151</v>
      </c>
      <c r="J2028" s="21" t="s">
        <v>31</v>
      </c>
      <c r="K2028" s="21" t="s">
        <v>12</v>
      </c>
      <c r="L2028">
        <v>375</v>
      </c>
      <c r="M2028" s="21" t="s">
        <v>13</v>
      </c>
      <c r="N2028" s="21" t="s">
        <v>14</v>
      </c>
      <c r="O2028">
        <v>10.15</v>
      </c>
      <c r="P2028">
        <v>3806.25</v>
      </c>
      <c r="Q2028">
        <v>31.4496</v>
      </c>
      <c r="R2028">
        <v>10.15</v>
      </c>
      <c r="S2028">
        <v>3806.25</v>
      </c>
      <c r="T2028" s="21" t="s">
        <v>315</v>
      </c>
      <c r="U2028">
        <v>31.4496</v>
      </c>
      <c r="V2028">
        <v>119705.04</v>
      </c>
      <c r="W2028">
        <v>2026</v>
      </c>
    </row>
    <row r="2029" spans="1:23" x14ac:dyDescent="0.25">
      <c r="A2029">
        <v>72035014</v>
      </c>
      <c r="B2029" s="2">
        <v>46034</v>
      </c>
      <c r="C2029" s="21" t="s">
        <v>2485</v>
      </c>
      <c r="D2029" s="21" t="s">
        <v>999</v>
      </c>
      <c r="E2029" s="21" t="s">
        <v>1000</v>
      </c>
      <c r="F2029" s="21" t="s">
        <v>3085</v>
      </c>
      <c r="G2029" s="21" t="s">
        <v>3086</v>
      </c>
      <c r="H2029" s="21" t="s">
        <v>36</v>
      </c>
      <c r="I2029" s="21" t="s">
        <v>37</v>
      </c>
      <c r="J2029" s="21" t="s">
        <v>31</v>
      </c>
      <c r="K2029" s="21" t="s">
        <v>12</v>
      </c>
      <c r="L2029">
        <v>200</v>
      </c>
      <c r="M2029" s="21" t="s">
        <v>13</v>
      </c>
      <c r="N2029" s="21" t="s">
        <v>14</v>
      </c>
      <c r="O2029">
        <v>13.05</v>
      </c>
      <c r="P2029">
        <v>2610</v>
      </c>
      <c r="Q2029">
        <v>31.4496</v>
      </c>
      <c r="R2029">
        <v>13.05</v>
      </c>
      <c r="S2029">
        <v>2610.0001269999998</v>
      </c>
      <c r="T2029" s="21" t="s">
        <v>315</v>
      </c>
      <c r="U2029">
        <v>31.4496</v>
      </c>
      <c r="V2029">
        <v>82083.460000000006</v>
      </c>
      <c r="W2029">
        <v>2026</v>
      </c>
    </row>
    <row r="2030" spans="1:23" x14ac:dyDescent="0.25">
      <c r="A2030">
        <v>72035014</v>
      </c>
      <c r="B2030" s="2">
        <v>46034</v>
      </c>
      <c r="C2030" s="21" t="s">
        <v>2485</v>
      </c>
      <c r="D2030" s="21" t="s">
        <v>999</v>
      </c>
      <c r="E2030" s="21" t="s">
        <v>1000</v>
      </c>
      <c r="F2030" s="21" t="s">
        <v>3085</v>
      </c>
      <c r="G2030" s="21" t="s">
        <v>3086</v>
      </c>
      <c r="H2030" s="21" t="s">
        <v>3105</v>
      </c>
      <c r="I2030" s="21" t="s">
        <v>3106</v>
      </c>
      <c r="J2030" s="21" t="s">
        <v>31</v>
      </c>
      <c r="K2030" s="21" t="s">
        <v>12</v>
      </c>
      <c r="L2030">
        <v>400</v>
      </c>
      <c r="M2030" s="21" t="s">
        <v>13</v>
      </c>
      <c r="N2030" s="21" t="s">
        <v>14</v>
      </c>
      <c r="O2030">
        <v>13.9</v>
      </c>
      <c r="P2030">
        <v>5560</v>
      </c>
      <c r="Q2030">
        <v>31.4496</v>
      </c>
      <c r="R2030">
        <v>13.9</v>
      </c>
      <c r="S2030">
        <v>5560.0001270000002</v>
      </c>
      <c r="T2030" s="21" t="s">
        <v>315</v>
      </c>
      <c r="U2030">
        <v>31.4496</v>
      </c>
      <c r="V2030">
        <v>174859.78</v>
      </c>
      <c r="W2030">
        <v>2026</v>
      </c>
    </row>
    <row r="2031" spans="1:23" x14ac:dyDescent="0.25">
      <c r="A2031">
        <v>72035014</v>
      </c>
      <c r="B2031" s="2">
        <v>46034</v>
      </c>
      <c r="C2031" s="21" t="s">
        <v>2485</v>
      </c>
      <c r="D2031" s="21" t="s">
        <v>999</v>
      </c>
      <c r="E2031" s="21" t="s">
        <v>1000</v>
      </c>
      <c r="F2031" s="21" t="s">
        <v>3085</v>
      </c>
      <c r="G2031" s="21" t="s">
        <v>3086</v>
      </c>
      <c r="H2031" s="21" t="s">
        <v>843</v>
      </c>
      <c r="I2031" s="21" t="s">
        <v>844</v>
      </c>
      <c r="J2031" s="21" t="s">
        <v>31</v>
      </c>
      <c r="K2031" s="21" t="s">
        <v>12</v>
      </c>
      <c r="L2031">
        <v>100</v>
      </c>
      <c r="M2031" s="21" t="s">
        <v>13</v>
      </c>
      <c r="N2031" s="21" t="s">
        <v>14</v>
      </c>
      <c r="O2031">
        <v>12.2</v>
      </c>
      <c r="P2031">
        <v>1220</v>
      </c>
      <c r="Q2031">
        <v>31.4496</v>
      </c>
      <c r="R2031">
        <v>12.2</v>
      </c>
      <c r="S2031">
        <v>1219.9999359999999</v>
      </c>
      <c r="T2031" s="21" t="s">
        <v>315</v>
      </c>
      <c r="U2031">
        <v>31.4496</v>
      </c>
      <c r="V2031">
        <v>38368.51</v>
      </c>
      <c r="W2031">
        <v>2026</v>
      </c>
    </row>
    <row r="2032" spans="1:23" x14ac:dyDescent="0.25">
      <c r="A2032">
        <v>72035014</v>
      </c>
      <c r="B2032" s="2">
        <v>46034</v>
      </c>
      <c r="C2032" s="21" t="s">
        <v>2485</v>
      </c>
      <c r="D2032" s="21" t="s">
        <v>999</v>
      </c>
      <c r="E2032" s="21" t="s">
        <v>1000</v>
      </c>
      <c r="F2032" s="21" t="s">
        <v>3085</v>
      </c>
      <c r="G2032" s="21" t="s">
        <v>3086</v>
      </c>
      <c r="H2032" s="21" t="s">
        <v>401</v>
      </c>
      <c r="I2032" s="21" t="s">
        <v>402</v>
      </c>
      <c r="J2032" s="21" t="s">
        <v>31</v>
      </c>
      <c r="K2032" s="21" t="s">
        <v>12</v>
      </c>
      <c r="L2032">
        <v>300</v>
      </c>
      <c r="M2032" s="21" t="s">
        <v>13</v>
      </c>
      <c r="N2032" s="21" t="s">
        <v>14</v>
      </c>
      <c r="O2032">
        <v>9.25</v>
      </c>
      <c r="P2032">
        <v>2775</v>
      </c>
      <c r="Q2032">
        <v>31.4496</v>
      </c>
      <c r="R2032">
        <v>9.25</v>
      </c>
      <c r="S2032">
        <v>2775</v>
      </c>
      <c r="T2032" s="21" t="s">
        <v>315</v>
      </c>
      <c r="U2032">
        <v>31.4496</v>
      </c>
      <c r="V2032">
        <v>87272.639999999999</v>
      </c>
      <c r="W2032">
        <v>2026</v>
      </c>
    </row>
    <row r="2033" spans="1:23" x14ac:dyDescent="0.25">
      <c r="A2033">
        <v>72035014</v>
      </c>
      <c r="B2033" s="2">
        <v>46034</v>
      </c>
      <c r="C2033" s="21" t="s">
        <v>2485</v>
      </c>
      <c r="D2033" s="21" t="s">
        <v>999</v>
      </c>
      <c r="E2033" s="21" t="s">
        <v>1000</v>
      </c>
      <c r="F2033" s="21" t="s">
        <v>3085</v>
      </c>
      <c r="G2033" s="21" t="s">
        <v>3086</v>
      </c>
      <c r="H2033" s="21" t="s">
        <v>2148</v>
      </c>
      <c r="I2033" s="21" t="s">
        <v>2149</v>
      </c>
      <c r="J2033" s="21" t="s">
        <v>31</v>
      </c>
      <c r="K2033" s="21" t="s">
        <v>12</v>
      </c>
      <c r="L2033">
        <v>150</v>
      </c>
      <c r="M2033" s="21" t="s">
        <v>13</v>
      </c>
      <c r="N2033" s="21" t="s">
        <v>14</v>
      </c>
      <c r="O2033">
        <v>12.75</v>
      </c>
      <c r="P2033">
        <v>1912.5</v>
      </c>
      <c r="Q2033">
        <v>31.4496</v>
      </c>
      <c r="R2033">
        <v>12.75</v>
      </c>
      <c r="S2033">
        <v>1912.5</v>
      </c>
      <c r="T2033" s="21" t="s">
        <v>315</v>
      </c>
      <c r="U2033">
        <v>31.4496</v>
      </c>
      <c r="V2033">
        <v>60147.360000000001</v>
      </c>
      <c r="W2033">
        <v>2026</v>
      </c>
    </row>
    <row r="2034" spans="1:23" x14ac:dyDescent="0.25">
      <c r="A2034">
        <v>72035014</v>
      </c>
      <c r="B2034" s="2">
        <v>46034</v>
      </c>
      <c r="C2034" s="21" t="s">
        <v>2485</v>
      </c>
      <c r="D2034" s="21" t="s">
        <v>999</v>
      </c>
      <c r="E2034" s="21" t="s">
        <v>1000</v>
      </c>
      <c r="F2034" s="21" t="s">
        <v>3085</v>
      </c>
      <c r="G2034" s="21" t="s">
        <v>3086</v>
      </c>
      <c r="H2034" s="21" t="s">
        <v>432</v>
      </c>
      <c r="I2034" s="21" t="s">
        <v>433</v>
      </c>
      <c r="J2034" s="21" t="s">
        <v>31</v>
      </c>
      <c r="K2034" s="21" t="s">
        <v>12</v>
      </c>
      <c r="L2034">
        <v>100</v>
      </c>
      <c r="M2034" s="21" t="s">
        <v>13</v>
      </c>
      <c r="N2034" s="21" t="s">
        <v>14</v>
      </c>
      <c r="O2034">
        <v>13.1</v>
      </c>
      <c r="P2034">
        <v>1310</v>
      </c>
      <c r="Q2034">
        <v>31.4496</v>
      </c>
      <c r="R2034">
        <v>13.1</v>
      </c>
      <c r="S2034">
        <v>1310.000127</v>
      </c>
      <c r="T2034" s="21" t="s">
        <v>315</v>
      </c>
      <c r="U2034">
        <v>31.4496</v>
      </c>
      <c r="V2034">
        <v>41198.980000000003</v>
      </c>
      <c r="W2034">
        <v>2026</v>
      </c>
    </row>
    <row r="2035" spans="1:23" x14ac:dyDescent="0.25">
      <c r="A2035">
        <v>72035014</v>
      </c>
      <c r="B2035" s="2">
        <v>46034</v>
      </c>
      <c r="C2035" s="21" t="s">
        <v>2485</v>
      </c>
      <c r="D2035" s="21" t="s">
        <v>999</v>
      </c>
      <c r="E2035" s="21" t="s">
        <v>1000</v>
      </c>
      <c r="F2035" s="21" t="s">
        <v>3085</v>
      </c>
      <c r="G2035" s="21" t="s">
        <v>3086</v>
      </c>
      <c r="H2035" s="21" t="s">
        <v>449</v>
      </c>
      <c r="I2035" s="21" t="s">
        <v>450</v>
      </c>
      <c r="J2035" s="21" t="s">
        <v>31</v>
      </c>
      <c r="K2035" s="21" t="s">
        <v>12</v>
      </c>
      <c r="L2035">
        <v>200</v>
      </c>
      <c r="M2035" s="21" t="s">
        <v>13</v>
      </c>
      <c r="N2035" s="21" t="s">
        <v>14</v>
      </c>
      <c r="O2035">
        <v>13.9</v>
      </c>
      <c r="P2035">
        <v>2780</v>
      </c>
      <c r="Q2035">
        <v>31.4496</v>
      </c>
      <c r="R2035">
        <v>13.9</v>
      </c>
      <c r="S2035">
        <v>2780.000063</v>
      </c>
      <c r="T2035" s="21" t="s">
        <v>315</v>
      </c>
      <c r="U2035">
        <v>31.4496</v>
      </c>
      <c r="V2035">
        <v>87429.89</v>
      </c>
      <c r="W2035">
        <v>2026</v>
      </c>
    </row>
    <row r="2036" spans="1:23" x14ac:dyDescent="0.25">
      <c r="A2036">
        <v>72035014</v>
      </c>
      <c r="B2036" s="2">
        <v>46034</v>
      </c>
      <c r="C2036" s="21" t="s">
        <v>2485</v>
      </c>
      <c r="D2036" s="21" t="s">
        <v>999</v>
      </c>
      <c r="E2036" s="21" t="s">
        <v>1000</v>
      </c>
      <c r="F2036" s="21" t="s">
        <v>3085</v>
      </c>
      <c r="G2036" s="21" t="s">
        <v>3086</v>
      </c>
      <c r="H2036" s="21" t="s">
        <v>34</v>
      </c>
      <c r="I2036" s="21" t="s">
        <v>35</v>
      </c>
      <c r="J2036" s="21" t="s">
        <v>31</v>
      </c>
      <c r="K2036" s="21" t="s">
        <v>12</v>
      </c>
      <c r="L2036">
        <v>100</v>
      </c>
      <c r="M2036" s="21" t="s">
        <v>13</v>
      </c>
      <c r="N2036" s="21" t="s">
        <v>14</v>
      </c>
      <c r="O2036">
        <v>13.2</v>
      </c>
      <c r="P2036">
        <v>1320</v>
      </c>
      <c r="Q2036">
        <v>31.4496</v>
      </c>
      <c r="R2036">
        <v>13.2</v>
      </c>
      <c r="S2036">
        <v>1319.9999359999999</v>
      </c>
      <c r="T2036" s="21" t="s">
        <v>315</v>
      </c>
      <c r="U2036">
        <v>31.4496</v>
      </c>
      <c r="V2036">
        <v>41513.47</v>
      </c>
      <c r="W2036">
        <v>2026</v>
      </c>
    </row>
    <row r="2037" spans="1:23" x14ac:dyDescent="0.25">
      <c r="A2037">
        <v>72035384</v>
      </c>
      <c r="B2037" s="2">
        <v>46034</v>
      </c>
      <c r="C2037" s="21" t="s">
        <v>2499</v>
      </c>
      <c r="D2037" s="21" t="s">
        <v>999</v>
      </c>
      <c r="E2037" s="21" t="s">
        <v>1000</v>
      </c>
      <c r="F2037" s="21" t="s">
        <v>3089</v>
      </c>
      <c r="G2037" s="21" t="s">
        <v>3090</v>
      </c>
      <c r="H2037" s="21" t="s">
        <v>1087</v>
      </c>
      <c r="I2037" s="21" t="s">
        <v>1088</v>
      </c>
      <c r="J2037" s="21" t="s">
        <v>31</v>
      </c>
      <c r="K2037" s="21" t="s">
        <v>12</v>
      </c>
      <c r="L2037">
        <v>75</v>
      </c>
      <c r="M2037" s="21" t="s">
        <v>13</v>
      </c>
      <c r="N2037" s="21" t="s">
        <v>14</v>
      </c>
      <c r="O2037">
        <v>15.5</v>
      </c>
      <c r="P2037">
        <v>1162.5</v>
      </c>
      <c r="Q2037">
        <v>31.4496</v>
      </c>
      <c r="R2037">
        <v>15.5</v>
      </c>
      <c r="S2037">
        <v>1162.5</v>
      </c>
      <c r="T2037" s="21" t="s">
        <v>315</v>
      </c>
      <c r="U2037">
        <v>31.4496</v>
      </c>
      <c r="V2037">
        <v>36560.160000000003</v>
      </c>
      <c r="W2037">
        <v>2026</v>
      </c>
    </row>
    <row r="2038" spans="1:23" x14ac:dyDescent="0.25">
      <c r="A2038">
        <v>72035384</v>
      </c>
      <c r="B2038" s="2">
        <v>46034</v>
      </c>
      <c r="C2038" s="21" t="s">
        <v>2499</v>
      </c>
      <c r="D2038" s="21" t="s">
        <v>999</v>
      </c>
      <c r="E2038" s="21" t="s">
        <v>1000</v>
      </c>
      <c r="F2038" s="21" t="s">
        <v>3089</v>
      </c>
      <c r="G2038" s="21" t="s">
        <v>3090</v>
      </c>
      <c r="H2038" s="21" t="s">
        <v>1087</v>
      </c>
      <c r="I2038" s="21" t="s">
        <v>1088</v>
      </c>
      <c r="J2038" s="21" t="s">
        <v>31</v>
      </c>
      <c r="K2038" s="21" t="s">
        <v>12</v>
      </c>
      <c r="L2038">
        <v>25</v>
      </c>
      <c r="M2038" s="21" t="s">
        <v>13</v>
      </c>
      <c r="N2038" s="21" t="s">
        <v>14</v>
      </c>
      <c r="O2038">
        <v>15.5</v>
      </c>
      <c r="P2038">
        <v>387.5</v>
      </c>
      <c r="Q2038">
        <v>31.4496</v>
      </c>
      <c r="R2038">
        <v>15.5</v>
      </c>
      <c r="S2038">
        <v>387.5</v>
      </c>
      <c r="T2038" s="21" t="s">
        <v>315</v>
      </c>
      <c r="U2038">
        <v>31.4496</v>
      </c>
      <c r="V2038">
        <v>12186.72</v>
      </c>
      <c r="W2038">
        <v>2026</v>
      </c>
    </row>
    <row r="2039" spans="1:23" x14ac:dyDescent="0.25">
      <c r="A2039">
        <v>72035385</v>
      </c>
      <c r="B2039" s="2">
        <v>46034</v>
      </c>
      <c r="C2039" s="21" t="s">
        <v>2499</v>
      </c>
      <c r="D2039" s="21" t="s">
        <v>999</v>
      </c>
      <c r="E2039" s="21" t="s">
        <v>1000</v>
      </c>
      <c r="F2039" s="21" t="s">
        <v>3087</v>
      </c>
      <c r="G2039" s="21" t="s">
        <v>3088</v>
      </c>
      <c r="H2039" s="21" t="s">
        <v>2150</v>
      </c>
      <c r="I2039" s="21" t="s">
        <v>2151</v>
      </c>
      <c r="J2039" s="21" t="s">
        <v>31</v>
      </c>
      <c r="K2039" s="21" t="s">
        <v>12</v>
      </c>
      <c r="L2039">
        <v>275</v>
      </c>
      <c r="M2039" s="21" t="s">
        <v>13</v>
      </c>
      <c r="N2039" s="21" t="s">
        <v>14</v>
      </c>
      <c r="O2039">
        <v>10.15</v>
      </c>
      <c r="P2039">
        <v>2791.25</v>
      </c>
      <c r="Q2039">
        <v>31.4496</v>
      </c>
      <c r="R2039">
        <v>10.15</v>
      </c>
      <c r="S2039">
        <v>2791.2501269999998</v>
      </c>
      <c r="T2039" s="21" t="s">
        <v>315</v>
      </c>
      <c r="U2039">
        <v>31.4496</v>
      </c>
      <c r="V2039">
        <v>87783.7</v>
      </c>
      <c r="W2039">
        <v>2026</v>
      </c>
    </row>
    <row r="2040" spans="1:23" x14ac:dyDescent="0.25">
      <c r="A2040">
        <v>72035385</v>
      </c>
      <c r="B2040" s="2">
        <v>46034</v>
      </c>
      <c r="C2040" s="21" t="s">
        <v>2499</v>
      </c>
      <c r="D2040" s="21" t="s">
        <v>999</v>
      </c>
      <c r="E2040" s="21" t="s">
        <v>1000</v>
      </c>
      <c r="F2040" s="21" t="s">
        <v>3087</v>
      </c>
      <c r="G2040" s="21" t="s">
        <v>3088</v>
      </c>
      <c r="H2040" s="21" t="s">
        <v>3091</v>
      </c>
      <c r="I2040" s="21" t="s">
        <v>3092</v>
      </c>
      <c r="J2040" s="21" t="s">
        <v>31</v>
      </c>
      <c r="K2040" s="21" t="s">
        <v>12</v>
      </c>
      <c r="L2040">
        <v>50</v>
      </c>
      <c r="M2040" s="21" t="s">
        <v>13</v>
      </c>
      <c r="N2040" s="21" t="s">
        <v>14</v>
      </c>
      <c r="O2040">
        <v>9.15</v>
      </c>
      <c r="P2040">
        <v>457.5</v>
      </c>
      <c r="Q2040">
        <v>31.4496</v>
      </c>
      <c r="R2040">
        <v>9.15</v>
      </c>
      <c r="S2040">
        <v>457.49993599999999</v>
      </c>
      <c r="T2040" s="21" t="s">
        <v>315</v>
      </c>
      <c r="U2040">
        <v>31.4496</v>
      </c>
      <c r="V2040">
        <v>14388.19</v>
      </c>
      <c r="W2040">
        <v>2026</v>
      </c>
    </row>
    <row r="2041" spans="1:23" x14ac:dyDescent="0.25">
      <c r="A2041">
        <v>72035385</v>
      </c>
      <c r="B2041" s="2">
        <v>46034</v>
      </c>
      <c r="C2041" s="21" t="s">
        <v>2499</v>
      </c>
      <c r="D2041" s="21" t="s">
        <v>999</v>
      </c>
      <c r="E2041" s="21" t="s">
        <v>1000</v>
      </c>
      <c r="F2041" s="21" t="s">
        <v>3087</v>
      </c>
      <c r="G2041" s="21" t="s">
        <v>3088</v>
      </c>
      <c r="H2041" s="21" t="s">
        <v>401</v>
      </c>
      <c r="I2041" s="21" t="s">
        <v>402</v>
      </c>
      <c r="J2041" s="21" t="s">
        <v>31</v>
      </c>
      <c r="K2041" s="21" t="s">
        <v>12</v>
      </c>
      <c r="L2041">
        <v>275</v>
      </c>
      <c r="M2041" s="21" t="s">
        <v>13</v>
      </c>
      <c r="N2041" s="21" t="s">
        <v>14</v>
      </c>
      <c r="O2041">
        <v>9.25</v>
      </c>
      <c r="P2041">
        <v>2543.75</v>
      </c>
      <c r="Q2041">
        <v>31.4496</v>
      </c>
      <c r="R2041">
        <v>9.25</v>
      </c>
      <c r="S2041">
        <v>2543.75</v>
      </c>
      <c r="T2041" s="21" t="s">
        <v>315</v>
      </c>
      <c r="U2041">
        <v>31.4496</v>
      </c>
      <c r="V2041">
        <v>79999.92</v>
      </c>
      <c r="W2041">
        <v>2026</v>
      </c>
    </row>
    <row r="2042" spans="1:23" x14ac:dyDescent="0.25">
      <c r="A2042">
        <v>72035385</v>
      </c>
      <c r="B2042" s="2">
        <v>46034</v>
      </c>
      <c r="C2042" s="21" t="s">
        <v>2499</v>
      </c>
      <c r="D2042" s="21" t="s">
        <v>999</v>
      </c>
      <c r="E2042" s="21" t="s">
        <v>1000</v>
      </c>
      <c r="F2042" s="21" t="s">
        <v>3087</v>
      </c>
      <c r="G2042" s="21" t="s">
        <v>3088</v>
      </c>
      <c r="H2042" s="21" t="s">
        <v>1761</v>
      </c>
      <c r="I2042" s="21" t="s">
        <v>1762</v>
      </c>
      <c r="J2042" s="21" t="s">
        <v>31</v>
      </c>
      <c r="K2042" s="21" t="s">
        <v>12</v>
      </c>
      <c r="L2042">
        <v>100</v>
      </c>
      <c r="M2042" s="21" t="s">
        <v>13</v>
      </c>
      <c r="N2042" s="21" t="s">
        <v>14</v>
      </c>
      <c r="O2042">
        <v>13.4</v>
      </c>
      <c r="P2042">
        <v>1340</v>
      </c>
      <c r="Q2042">
        <v>31.4496</v>
      </c>
      <c r="R2042">
        <v>13.4</v>
      </c>
      <c r="S2042">
        <v>1339.9998720000001</v>
      </c>
      <c r="T2042" s="21" t="s">
        <v>315</v>
      </c>
      <c r="U2042">
        <v>31.4496</v>
      </c>
      <c r="V2042">
        <v>42142.46</v>
      </c>
      <c r="W2042">
        <v>2026</v>
      </c>
    </row>
    <row r="2043" spans="1:23" x14ac:dyDescent="0.25">
      <c r="A2043">
        <v>72035385</v>
      </c>
      <c r="B2043" s="2">
        <v>46034</v>
      </c>
      <c r="C2043" s="21" t="s">
        <v>2499</v>
      </c>
      <c r="D2043" s="21" t="s">
        <v>999</v>
      </c>
      <c r="E2043" s="21" t="s">
        <v>1000</v>
      </c>
      <c r="F2043" s="21" t="s">
        <v>3087</v>
      </c>
      <c r="G2043" s="21" t="s">
        <v>3088</v>
      </c>
      <c r="H2043" s="21" t="s">
        <v>962</v>
      </c>
      <c r="I2043" s="21" t="s">
        <v>963</v>
      </c>
      <c r="J2043" s="21" t="s">
        <v>31</v>
      </c>
      <c r="K2043" s="21" t="s">
        <v>12</v>
      </c>
      <c r="L2043">
        <v>850</v>
      </c>
      <c r="M2043" s="21" t="s">
        <v>13</v>
      </c>
      <c r="N2043" s="21" t="s">
        <v>14</v>
      </c>
      <c r="O2043">
        <v>15.3</v>
      </c>
      <c r="P2043">
        <v>13005</v>
      </c>
      <c r="Q2043">
        <v>31.4496</v>
      </c>
      <c r="R2043">
        <v>15.3</v>
      </c>
      <c r="S2043">
        <v>13005.000062999999</v>
      </c>
      <c r="T2043" s="21" t="s">
        <v>315</v>
      </c>
      <c r="U2043">
        <v>31.4496</v>
      </c>
      <c r="V2043">
        <v>409002.05</v>
      </c>
      <c r="W2043">
        <v>2026</v>
      </c>
    </row>
    <row r="2044" spans="1:23" x14ac:dyDescent="0.25">
      <c r="A2044">
        <v>72035385</v>
      </c>
      <c r="B2044" s="2">
        <v>46034</v>
      </c>
      <c r="C2044" s="21" t="s">
        <v>2499</v>
      </c>
      <c r="D2044" s="21" t="s">
        <v>999</v>
      </c>
      <c r="E2044" s="21" t="s">
        <v>1000</v>
      </c>
      <c r="F2044" s="21" t="s">
        <v>3087</v>
      </c>
      <c r="G2044" s="21" t="s">
        <v>3088</v>
      </c>
      <c r="H2044" s="21" t="s">
        <v>962</v>
      </c>
      <c r="I2044" s="21" t="s">
        <v>963</v>
      </c>
      <c r="J2044" s="21" t="s">
        <v>31</v>
      </c>
      <c r="K2044" s="21" t="s">
        <v>12</v>
      </c>
      <c r="L2044">
        <v>50</v>
      </c>
      <c r="M2044" s="21" t="s">
        <v>13</v>
      </c>
      <c r="N2044" s="21" t="s">
        <v>14</v>
      </c>
      <c r="O2044">
        <v>15.3</v>
      </c>
      <c r="P2044">
        <v>765</v>
      </c>
      <c r="Q2044">
        <v>31.4496</v>
      </c>
      <c r="R2044">
        <v>15.3</v>
      </c>
      <c r="S2044">
        <v>764.99987199999998</v>
      </c>
      <c r="T2044" s="21" t="s">
        <v>315</v>
      </c>
      <c r="U2044">
        <v>31.4496</v>
      </c>
      <c r="V2044">
        <v>24058.94</v>
      </c>
      <c r="W2044">
        <v>2026</v>
      </c>
    </row>
    <row r="2045" spans="1:23" x14ac:dyDescent="0.25">
      <c r="A2045">
        <v>72035385</v>
      </c>
      <c r="B2045" s="2">
        <v>46034</v>
      </c>
      <c r="C2045" s="21" t="s">
        <v>2499</v>
      </c>
      <c r="D2045" s="21" t="s">
        <v>999</v>
      </c>
      <c r="E2045" s="21" t="s">
        <v>1000</v>
      </c>
      <c r="F2045" s="21" t="s">
        <v>3087</v>
      </c>
      <c r="G2045" s="21" t="s">
        <v>3088</v>
      </c>
      <c r="H2045" s="21" t="s">
        <v>2150</v>
      </c>
      <c r="I2045" s="21" t="s">
        <v>2151</v>
      </c>
      <c r="J2045" s="21" t="s">
        <v>31</v>
      </c>
      <c r="K2045" s="21" t="s">
        <v>12</v>
      </c>
      <c r="L2045">
        <v>25</v>
      </c>
      <c r="M2045" s="21" t="s">
        <v>13</v>
      </c>
      <c r="N2045" s="21" t="s">
        <v>14</v>
      </c>
      <c r="O2045">
        <v>10.15</v>
      </c>
      <c r="P2045">
        <v>253.75</v>
      </c>
      <c r="Q2045">
        <v>31.4496</v>
      </c>
      <c r="R2045">
        <v>10.15</v>
      </c>
      <c r="S2045">
        <v>253.75012699999999</v>
      </c>
      <c r="T2045" s="21" t="s">
        <v>315</v>
      </c>
      <c r="U2045">
        <v>31.4496</v>
      </c>
      <c r="V2045">
        <v>7980.34</v>
      </c>
      <c r="W2045">
        <v>2026</v>
      </c>
    </row>
    <row r="2046" spans="1:23" x14ac:dyDescent="0.25">
      <c r="A2046">
        <v>72035385</v>
      </c>
      <c r="B2046" s="2">
        <v>46034</v>
      </c>
      <c r="C2046" s="21" t="s">
        <v>2499</v>
      </c>
      <c r="D2046" s="21" t="s">
        <v>999</v>
      </c>
      <c r="E2046" s="21" t="s">
        <v>1000</v>
      </c>
      <c r="F2046" s="21" t="s">
        <v>3087</v>
      </c>
      <c r="G2046" s="21" t="s">
        <v>3088</v>
      </c>
      <c r="H2046" s="21" t="s">
        <v>401</v>
      </c>
      <c r="I2046" s="21" t="s">
        <v>402</v>
      </c>
      <c r="J2046" s="21" t="s">
        <v>31</v>
      </c>
      <c r="K2046" s="21" t="s">
        <v>12</v>
      </c>
      <c r="L2046">
        <v>25</v>
      </c>
      <c r="M2046" s="21" t="s">
        <v>13</v>
      </c>
      <c r="N2046" s="21" t="s">
        <v>14</v>
      </c>
      <c r="O2046">
        <v>9.25</v>
      </c>
      <c r="P2046">
        <v>231.25</v>
      </c>
      <c r="Q2046">
        <v>31.4496</v>
      </c>
      <c r="R2046">
        <v>9.25</v>
      </c>
      <c r="S2046">
        <v>231.25</v>
      </c>
      <c r="T2046" s="21" t="s">
        <v>315</v>
      </c>
      <c r="U2046">
        <v>31.4496</v>
      </c>
      <c r="V2046">
        <v>7272.72</v>
      </c>
      <c r="W2046">
        <v>2026</v>
      </c>
    </row>
    <row r="2047" spans="1:23" x14ac:dyDescent="0.25">
      <c r="A2047">
        <v>72035385</v>
      </c>
      <c r="B2047" s="2">
        <v>46034</v>
      </c>
      <c r="C2047" s="21" t="s">
        <v>2499</v>
      </c>
      <c r="D2047" s="21" t="s">
        <v>999</v>
      </c>
      <c r="E2047" s="21" t="s">
        <v>1000</v>
      </c>
      <c r="F2047" s="21" t="s">
        <v>3087</v>
      </c>
      <c r="G2047" s="21" t="s">
        <v>3088</v>
      </c>
      <c r="H2047" s="21" t="s">
        <v>1346</v>
      </c>
      <c r="I2047" s="21" t="s">
        <v>1347</v>
      </c>
      <c r="J2047" s="21" t="s">
        <v>31</v>
      </c>
      <c r="K2047" s="21" t="s">
        <v>12</v>
      </c>
      <c r="L2047">
        <v>25</v>
      </c>
      <c r="M2047" s="21" t="s">
        <v>13</v>
      </c>
      <c r="N2047" s="21" t="s">
        <v>14</v>
      </c>
      <c r="O2047">
        <v>13.8</v>
      </c>
      <c r="P2047">
        <v>345</v>
      </c>
      <c r="Q2047">
        <v>31.4496</v>
      </c>
      <c r="R2047">
        <v>13.8</v>
      </c>
      <c r="S2047">
        <v>344.99993599999999</v>
      </c>
      <c r="T2047" s="21" t="s">
        <v>315</v>
      </c>
      <c r="U2047">
        <v>31.4496</v>
      </c>
      <c r="V2047">
        <v>10850.11</v>
      </c>
      <c r="W2047">
        <v>2026</v>
      </c>
    </row>
    <row r="2048" spans="1:23" x14ac:dyDescent="0.25">
      <c r="A2048">
        <v>72035385</v>
      </c>
      <c r="B2048" s="2">
        <v>46034</v>
      </c>
      <c r="C2048" s="21" t="s">
        <v>2499</v>
      </c>
      <c r="D2048" s="21" t="s">
        <v>999</v>
      </c>
      <c r="E2048" s="21" t="s">
        <v>1000</v>
      </c>
      <c r="F2048" s="21" t="s">
        <v>3087</v>
      </c>
      <c r="G2048" s="21" t="s">
        <v>3088</v>
      </c>
      <c r="H2048" s="21" t="s">
        <v>1346</v>
      </c>
      <c r="I2048" s="21" t="s">
        <v>1347</v>
      </c>
      <c r="J2048" s="21" t="s">
        <v>31</v>
      </c>
      <c r="K2048" s="21" t="s">
        <v>12</v>
      </c>
      <c r="L2048">
        <v>100</v>
      </c>
      <c r="M2048" s="21" t="s">
        <v>13</v>
      </c>
      <c r="N2048" s="21" t="s">
        <v>14</v>
      </c>
      <c r="O2048">
        <v>13.8</v>
      </c>
      <c r="P2048">
        <v>1380</v>
      </c>
      <c r="Q2048">
        <v>31.4496</v>
      </c>
      <c r="R2048">
        <v>13.8</v>
      </c>
      <c r="S2048">
        <v>1380.000063</v>
      </c>
      <c r="T2048" s="21" t="s">
        <v>315</v>
      </c>
      <c r="U2048">
        <v>31.4496</v>
      </c>
      <c r="V2048">
        <v>43400.45</v>
      </c>
      <c r="W2048">
        <v>2026</v>
      </c>
    </row>
    <row r="2049" spans="1:23" x14ac:dyDescent="0.25">
      <c r="A2049">
        <v>72035386</v>
      </c>
      <c r="B2049" s="2">
        <v>46034</v>
      </c>
      <c r="C2049" s="21" t="s">
        <v>2499</v>
      </c>
      <c r="D2049" s="21" t="s">
        <v>999</v>
      </c>
      <c r="E2049" s="21" t="s">
        <v>1000</v>
      </c>
      <c r="F2049" s="21" t="s">
        <v>3087</v>
      </c>
      <c r="G2049" s="21" t="s">
        <v>3088</v>
      </c>
      <c r="H2049" s="21" t="s">
        <v>2038</v>
      </c>
      <c r="I2049" s="21" t="s">
        <v>2039</v>
      </c>
      <c r="J2049" s="21" t="s">
        <v>31</v>
      </c>
      <c r="K2049" s="21" t="s">
        <v>12</v>
      </c>
      <c r="L2049">
        <v>54</v>
      </c>
      <c r="M2049" s="21" t="s">
        <v>13</v>
      </c>
      <c r="N2049" s="21" t="s">
        <v>14</v>
      </c>
      <c r="O2049">
        <v>11.8</v>
      </c>
      <c r="P2049">
        <v>637.20000000000005</v>
      </c>
      <c r="Q2049">
        <v>31.4496</v>
      </c>
      <c r="R2049">
        <v>11.8</v>
      </c>
      <c r="S2049">
        <v>637.200155</v>
      </c>
      <c r="T2049" s="21" t="s">
        <v>315</v>
      </c>
      <c r="U2049">
        <v>31.4496</v>
      </c>
      <c r="V2049">
        <v>20039.689999999999</v>
      </c>
      <c r="W2049">
        <v>2026</v>
      </c>
    </row>
    <row r="2050" spans="1:23" x14ac:dyDescent="0.25">
      <c r="A2050">
        <v>72035386</v>
      </c>
      <c r="B2050" s="2">
        <v>46034</v>
      </c>
      <c r="C2050" s="21" t="s">
        <v>2499</v>
      </c>
      <c r="D2050" s="21" t="s">
        <v>999</v>
      </c>
      <c r="E2050" s="21" t="s">
        <v>1000</v>
      </c>
      <c r="F2050" s="21" t="s">
        <v>3087</v>
      </c>
      <c r="G2050" s="21" t="s">
        <v>3088</v>
      </c>
      <c r="H2050" s="21" t="s">
        <v>2036</v>
      </c>
      <c r="I2050" s="21" t="s">
        <v>2037</v>
      </c>
      <c r="J2050" s="21" t="s">
        <v>31</v>
      </c>
      <c r="K2050" s="21" t="s">
        <v>12</v>
      </c>
      <c r="L2050">
        <v>51.12</v>
      </c>
      <c r="M2050" s="21" t="s">
        <v>13</v>
      </c>
      <c r="N2050" s="21" t="s">
        <v>14</v>
      </c>
      <c r="O2050">
        <v>11.8</v>
      </c>
      <c r="P2050">
        <v>603.21600000000001</v>
      </c>
      <c r="Q2050">
        <v>31.4496</v>
      </c>
      <c r="R2050">
        <v>11.8</v>
      </c>
      <c r="S2050">
        <v>603.21593900000005</v>
      </c>
      <c r="T2050" s="21" t="s">
        <v>315</v>
      </c>
      <c r="U2050">
        <v>31.4496</v>
      </c>
      <c r="V2050">
        <v>18970.900000000001</v>
      </c>
      <c r="W2050">
        <v>2026</v>
      </c>
    </row>
    <row r="2051" spans="1:23" x14ac:dyDescent="0.25">
      <c r="A2051">
        <v>72035386</v>
      </c>
      <c r="B2051" s="2">
        <v>46034</v>
      </c>
      <c r="C2051" s="21" t="s">
        <v>2499</v>
      </c>
      <c r="D2051" s="21" t="s">
        <v>999</v>
      </c>
      <c r="E2051" s="21" t="s">
        <v>1000</v>
      </c>
      <c r="F2051" s="21" t="s">
        <v>3087</v>
      </c>
      <c r="G2051" s="21" t="s">
        <v>3088</v>
      </c>
      <c r="H2051" s="21" t="s">
        <v>1753</v>
      </c>
      <c r="I2051" s="21" t="s">
        <v>1754</v>
      </c>
      <c r="J2051" s="21" t="s">
        <v>31</v>
      </c>
      <c r="K2051" s="21" t="s">
        <v>12</v>
      </c>
      <c r="L2051">
        <v>52</v>
      </c>
      <c r="M2051" s="21" t="s">
        <v>13</v>
      </c>
      <c r="N2051" s="21" t="s">
        <v>14</v>
      </c>
      <c r="O2051">
        <v>13.65</v>
      </c>
      <c r="P2051">
        <v>709.8</v>
      </c>
      <c r="Q2051">
        <v>31.4496</v>
      </c>
      <c r="R2051">
        <v>13.65</v>
      </c>
      <c r="S2051">
        <v>709.80012399999998</v>
      </c>
      <c r="T2051" s="21" t="s">
        <v>315</v>
      </c>
      <c r="U2051">
        <v>31.4496</v>
      </c>
      <c r="V2051">
        <v>22322.93</v>
      </c>
      <c r="W2051">
        <v>2026</v>
      </c>
    </row>
    <row r="2052" spans="1:23" x14ac:dyDescent="0.25">
      <c r="A2052">
        <v>72035386</v>
      </c>
      <c r="B2052" s="2">
        <v>46034</v>
      </c>
      <c r="C2052" s="21" t="s">
        <v>2499</v>
      </c>
      <c r="D2052" s="21" t="s">
        <v>999</v>
      </c>
      <c r="E2052" s="21" t="s">
        <v>1000</v>
      </c>
      <c r="F2052" s="21" t="s">
        <v>3087</v>
      </c>
      <c r="G2052" s="21" t="s">
        <v>3088</v>
      </c>
      <c r="H2052" s="21" t="s">
        <v>2034</v>
      </c>
      <c r="I2052" s="21" t="s">
        <v>2035</v>
      </c>
      <c r="J2052" s="21" t="s">
        <v>31</v>
      </c>
      <c r="K2052" s="21" t="s">
        <v>12</v>
      </c>
      <c r="L2052">
        <v>74.88</v>
      </c>
      <c r="M2052" s="21" t="s">
        <v>13</v>
      </c>
      <c r="N2052" s="21" t="s">
        <v>14</v>
      </c>
      <c r="O2052">
        <v>11.8</v>
      </c>
      <c r="P2052">
        <v>883.58399999999995</v>
      </c>
      <c r="Q2052">
        <v>31.4496</v>
      </c>
      <c r="R2052">
        <v>11.8</v>
      </c>
      <c r="S2052">
        <v>883.58389199999999</v>
      </c>
      <c r="T2052" s="21" t="s">
        <v>315</v>
      </c>
      <c r="U2052">
        <v>31.4496</v>
      </c>
      <c r="V2052">
        <v>27788.36</v>
      </c>
      <c r="W2052">
        <v>2026</v>
      </c>
    </row>
    <row r="2053" spans="1:23" x14ac:dyDescent="0.25">
      <c r="A2053">
        <v>72035386</v>
      </c>
      <c r="B2053" s="2">
        <v>46034</v>
      </c>
      <c r="C2053" s="21" t="s">
        <v>2499</v>
      </c>
      <c r="D2053" s="21" t="s">
        <v>999</v>
      </c>
      <c r="E2053" s="21" t="s">
        <v>1000</v>
      </c>
      <c r="F2053" s="21" t="s">
        <v>3087</v>
      </c>
      <c r="G2053" s="21" t="s">
        <v>3088</v>
      </c>
      <c r="H2053" s="21" t="s">
        <v>1540</v>
      </c>
      <c r="I2053" s="21" t="s">
        <v>1541</v>
      </c>
      <c r="J2053" s="21" t="s">
        <v>31</v>
      </c>
      <c r="K2053" s="21" t="s">
        <v>12</v>
      </c>
      <c r="L2053">
        <v>62.6</v>
      </c>
      <c r="M2053" s="21" t="s">
        <v>13</v>
      </c>
      <c r="N2053" s="21" t="s">
        <v>14</v>
      </c>
      <c r="O2053">
        <v>10.4</v>
      </c>
      <c r="P2053">
        <v>651.04</v>
      </c>
      <c r="Q2053">
        <v>31.4496</v>
      </c>
      <c r="R2053">
        <v>10.4</v>
      </c>
      <c r="S2053">
        <v>651.040076</v>
      </c>
      <c r="T2053" s="21" t="s">
        <v>315</v>
      </c>
      <c r="U2053">
        <v>31.4496</v>
      </c>
      <c r="V2053">
        <v>20474.95</v>
      </c>
      <c r="W2053">
        <v>2026</v>
      </c>
    </row>
    <row r="2054" spans="1:23" x14ac:dyDescent="0.25">
      <c r="A2054">
        <v>72035386</v>
      </c>
      <c r="B2054" s="2">
        <v>46034</v>
      </c>
      <c r="C2054" s="21" t="s">
        <v>2499</v>
      </c>
      <c r="D2054" s="21" t="s">
        <v>999</v>
      </c>
      <c r="E2054" s="21" t="s">
        <v>1000</v>
      </c>
      <c r="F2054" s="21" t="s">
        <v>3087</v>
      </c>
      <c r="G2054" s="21" t="s">
        <v>3088</v>
      </c>
      <c r="H2054" s="21" t="s">
        <v>1542</v>
      </c>
      <c r="I2054" s="21" t="s">
        <v>1543</v>
      </c>
      <c r="J2054" s="21" t="s">
        <v>31</v>
      </c>
      <c r="K2054" s="21" t="s">
        <v>12</v>
      </c>
      <c r="L2054">
        <v>48.2</v>
      </c>
      <c r="M2054" s="21" t="s">
        <v>13</v>
      </c>
      <c r="N2054" s="21" t="s">
        <v>14</v>
      </c>
      <c r="O2054">
        <v>10.4</v>
      </c>
      <c r="P2054">
        <v>501.28</v>
      </c>
      <c r="Q2054">
        <v>31.4496</v>
      </c>
      <c r="R2054">
        <v>10.4</v>
      </c>
      <c r="S2054">
        <v>501.28014300000001</v>
      </c>
      <c r="T2054" s="21" t="s">
        <v>315</v>
      </c>
      <c r="U2054">
        <v>31.4496</v>
      </c>
      <c r="V2054">
        <v>15765.06</v>
      </c>
      <c r="W2054">
        <v>2026</v>
      </c>
    </row>
    <row r="2055" spans="1:23" x14ac:dyDescent="0.25">
      <c r="A2055">
        <v>72035386</v>
      </c>
      <c r="B2055" s="2">
        <v>46034</v>
      </c>
      <c r="C2055" s="21" t="s">
        <v>2499</v>
      </c>
      <c r="D2055" s="21" t="s">
        <v>999</v>
      </c>
      <c r="E2055" s="21" t="s">
        <v>1000</v>
      </c>
      <c r="F2055" s="21" t="s">
        <v>3087</v>
      </c>
      <c r="G2055" s="21" t="s">
        <v>3088</v>
      </c>
      <c r="H2055" s="21" t="s">
        <v>1755</v>
      </c>
      <c r="I2055" s="21" t="s">
        <v>1756</v>
      </c>
      <c r="J2055" s="21" t="s">
        <v>31</v>
      </c>
      <c r="K2055" s="21" t="s">
        <v>12</v>
      </c>
      <c r="L2055">
        <v>7.4</v>
      </c>
      <c r="M2055" s="21" t="s">
        <v>13</v>
      </c>
      <c r="N2055" s="21" t="s">
        <v>14</v>
      </c>
      <c r="O2055">
        <v>13.65</v>
      </c>
      <c r="P2055">
        <v>101.01</v>
      </c>
      <c r="Q2055">
        <v>31.4496</v>
      </c>
      <c r="R2055">
        <v>13.65</v>
      </c>
      <c r="S2055">
        <v>101.00986899999999</v>
      </c>
      <c r="T2055" s="21" t="s">
        <v>315</v>
      </c>
      <c r="U2055">
        <v>31.4496</v>
      </c>
      <c r="V2055">
        <v>3176.72</v>
      </c>
      <c r="W2055">
        <v>2026</v>
      </c>
    </row>
    <row r="2056" spans="1:23" x14ac:dyDescent="0.25">
      <c r="A2056">
        <v>72035386</v>
      </c>
      <c r="B2056" s="2">
        <v>46034</v>
      </c>
      <c r="C2056" s="21" t="s">
        <v>2499</v>
      </c>
      <c r="D2056" s="21" t="s">
        <v>999</v>
      </c>
      <c r="E2056" s="21" t="s">
        <v>1000</v>
      </c>
      <c r="F2056" s="21" t="s">
        <v>3087</v>
      </c>
      <c r="G2056" s="21" t="s">
        <v>3088</v>
      </c>
      <c r="H2056" s="21" t="s">
        <v>1757</v>
      </c>
      <c r="I2056" s="21" t="s">
        <v>1758</v>
      </c>
      <c r="J2056" s="21" t="s">
        <v>31</v>
      </c>
      <c r="K2056" s="21" t="s">
        <v>12</v>
      </c>
      <c r="L2056">
        <v>40.6</v>
      </c>
      <c r="M2056" s="21" t="s">
        <v>13</v>
      </c>
      <c r="N2056" s="21" t="s">
        <v>14</v>
      </c>
      <c r="O2056">
        <v>13.65</v>
      </c>
      <c r="P2056">
        <v>554.19000000000005</v>
      </c>
      <c r="Q2056">
        <v>31.4496</v>
      </c>
      <c r="R2056">
        <v>13.65</v>
      </c>
      <c r="S2056">
        <v>554.18987800000002</v>
      </c>
      <c r="T2056" s="21" t="s">
        <v>315</v>
      </c>
      <c r="U2056">
        <v>31.4496</v>
      </c>
      <c r="V2056">
        <v>17429.05</v>
      </c>
      <c r="W2056">
        <v>2026</v>
      </c>
    </row>
    <row r="2057" spans="1:23" x14ac:dyDescent="0.25">
      <c r="A2057">
        <v>72035386</v>
      </c>
      <c r="B2057" s="2">
        <v>46034</v>
      </c>
      <c r="C2057" s="21" t="s">
        <v>2499</v>
      </c>
      <c r="D2057" s="21" t="s">
        <v>999</v>
      </c>
      <c r="E2057" s="21" t="s">
        <v>1000</v>
      </c>
      <c r="F2057" s="21" t="s">
        <v>3087</v>
      </c>
      <c r="G2057" s="21" t="s">
        <v>3088</v>
      </c>
      <c r="H2057" s="21" t="s">
        <v>1534</v>
      </c>
      <c r="I2057" s="21" t="s">
        <v>1535</v>
      </c>
      <c r="J2057" s="21" t="s">
        <v>31</v>
      </c>
      <c r="K2057" s="21" t="s">
        <v>12</v>
      </c>
      <c r="L2057">
        <v>89.2</v>
      </c>
      <c r="M2057" s="21" t="s">
        <v>13</v>
      </c>
      <c r="N2057" s="21" t="s">
        <v>14</v>
      </c>
      <c r="O2057">
        <v>10.4</v>
      </c>
      <c r="P2057">
        <v>927.68</v>
      </c>
      <c r="Q2057">
        <v>31.4496</v>
      </c>
      <c r="R2057">
        <v>10.4</v>
      </c>
      <c r="S2057">
        <v>927.67984300000001</v>
      </c>
      <c r="T2057" s="21" t="s">
        <v>315</v>
      </c>
      <c r="U2057">
        <v>31.4496</v>
      </c>
      <c r="V2057">
        <v>29175.16</v>
      </c>
      <c r="W2057">
        <v>2026</v>
      </c>
    </row>
    <row r="2058" spans="1:23" x14ac:dyDescent="0.25">
      <c r="A2058">
        <v>72035387</v>
      </c>
      <c r="B2058" s="2">
        <v>46034</v>
      </c>
      <c r="C2058" s="21" t="s">
        <v>2499</v>
      </c>
      <c r="D2058" s="21" t="s">
        <v>999</v>
      </c>
      <c r="E2058" s="21" t="s">
        <v>1000</v>
      </c>
      <c r="F2058" s="21" t="s">
        <v>3085</v>
      </c>
      <c r="G2058" s="21" t="s">
        <v>3086</v>
      </c>
      <c r="H2058" s="21" t="s">
        <v>2148</v>
      </c>
      <c r="I2058" s="21" t="s">
        <v>2149</v>
      </c>
      <c r="J2058" s="21" t="s">
        <v>31</v>
      </c>
      <c r="K2058" s="21" t="s">
        <v>12</v>
      </c>
      <c r="L2058">
        <v>125</v>
      </c>
      <c r="M2058" s="21" t="s">
        <v>13</v>
      </c>
      <c r="N2058" s="21" t="s">
        <v>14</v>
      </c>
      <c r="O2058">
        <v>12.75</v>
      </c>
      <c r="P2058">
        <v>1593.75</v>
      </c>
      <c r="Q2058">
        <v>31.4496</v>
      </c>
      <c r="R2058">
        <v>12.75</v>
      </c>
      <c r="S2058">
        <v>1593.75</v>
      </c>
      <c r="T2058" s="21" t="s">
        <v>315</v>
      </c>
      <c r="U2058">
        <v>31.4496</v>
      </c>
      <c r="V2058">
        <v>50122.8</v>
      </c>
      <c r="W2058">
        <v>2026</v>
      </c>
    </row>
    <row r="2059" spans="1:23" x14ac:dyDescent="0.25">
      <c r="A2059">
        <v>72035387</v>
      </c>
      <c r="B2059" s="2">
        <v>46034</v>
      </c>
      <c r="C2059" s="21" t="s">
        <v>2499</v>
      </c>
      <c r="D2059" s="21" t="s">
        <v>999</v>
      </c>
      <c r="E2059" s="21" t="s">
        <v>1000</v>
      </c>
      <c r="F2059" s="21" t="s">
        <v>3085</v>
      </c>
      <c r="G2059" s="21" t="s">
        <v>3086</v>
      </c>
      <c r="H2059" s="21" t="s">
        <v>1745</v>
      </c>
      <c r="I2059" s="21" t="s">
        <v>1746</v>
      </c>
      <c r="J2059" s="21" t="s">
        <v>31</v>
      </c>
      <c r="K2059" s="21" t="s">
        <v>12</v>
      </c>
      <c r="L2059">
        <v>200</v>
      </c>
      <c r="M2059" s="21" t="s">
        <v>13</v>
      </c>
      <c r="N2059" s="21" t="s">
        <v>14</v>
      </c>
      <c r="O2059">
        <v>19.3</v>
      </c>
      <c r="P2059">
        <v>3860</v>
      </c>
      <c r="Q2059">
        <v>31.4496</v>
      </c>
      <c r="R2059">
        <v>19.3</v>
      </c>
      <c r="S2059">
        <v>3860.0001269999998</v>
      </c>
      <c r="T2059" s="21" t="s">
        <v>315</v>
      </c>
      <c r="U2059">
        <v>31.4496</v>
      </c>
      <c r="V2059">
        <v>121395.46</v>
      </c>
      <c r="W2059">
        <v>2026</v>
      </c>
    </row>
    <row r="2060" spans="1:23" x14ac:dyDescent="0.25">
      <c r="A2060">
        <v>72035387</v>
      </c>
      <c r="B2060" s="2">
        <v>46034</v>
      </c>
      <c r="C2060" s="21" t="s">
        <v>2499</v>
      </c>
      <c r="D2060" s="21" t="s">
        <v>999</v>
      </c>
      <c r="E2060" s="21" t="s">
        <v>1000</v>
      </c>
      <c r="F2060" s="21" t="s">
        <v>3085</v>
      </c>
      <c r="G2060" s="21" t="s">
        <v>3086</v>
      </c>
      <c r="H2060" s="21" t="s">
        <v>1348</v>
      </c>
      <c r="I2060" s="21" t="s">
        <v>1349</v>
      </c>
      <c r="J2060" s="21" t="s">
        <v>31</v>
      </c>
      <c r="K2060" s="21" t="s">
        <v>12</v>
      </c>
      <c r="L2060">
        <v>50</v>
      </c>
      <c r="M2060" s="21" t="s">
        <v>13</v>
      </c>
      <c r="N2060" s="21" t="s">
        <v>14</v>
      </c>
      <c r="O2060">
        <v>17.2</v>
      </c>
      <c r="P2060">
        <v>860</v>
      </c>
      <c r="Q2060">
        <v>31.4496</v>
      </c>
      <c r="R2060">
        <v>17.2</v>
      </c>
      <c r="S2060">
        <v>860.00012700000002</v>
      </c>
      <c r="T2060" s="21" t="s">
        <v>315</v>
      </c>
      <c r="U2060">
        <v>31.4496</v>
      </c>
      <c r="V2060">
        <v>27046.66</v>
      </c>
      <c r="W2060">
        <v>2026</v>
      </c>
    </row>
    <row r="2061" spans="1:23" x14ac:dyDescent="0.25">
      <c r="A2061">
        <v>72035387</v>
      </c>
      <c r="B2061" s="2">
        <v>46034</v>
      </c>
      <c r="C2061" s="21" t="s">
        <v>2499</v>
      </c>
      <c r="D2061" s="21" t="s">
        <v>999</v>
      </c>
      <c r="E2061" s="21" t="s">
        <v>1000</v>
      </c>
      <c r="F2061" s="21" t="s">
        <v>3085</v>
      </c>
      <c r="G2061" s="21" t="s">
        <v>3086</v>
      </c>
      <c r="H2061" s="21" t="s">
        <v>1350</v>
      </c>
      <c r="I2061" s="21" t="s">
        <v>1351</v>
      </c>
      <c r="J2061" s="21" t="s">
        <v>31</v>
      </c>
      <c r="K2061" s="21" t="s">
        <v>12</v>
      </c>
      <c r="L2061">
        <v>100</v>
      </c>
      <c r="M2061" s="21" t="s">
        <v>13</v>
      </c>
      <c r="N2061" s="21" t="s">
        <v>14</v>
      </c>
      <c r="O2061">
        <v>10.25</v>
      </c>
      <c r="P2061">
        <v>1025</v>
      </c>
      <c r="Q2061">
        <v>31.4496</v>
      </c>
      <c r="R2061">
        <v>10.25</v>
      </c>
      <c r="S2061">
        <v>1025</v>
      </c>
      <c r="T2061" s="21" t="s">
        <v>315</v>
      </c>
      <c r="U2061">
        <v>31.4496</v>
      </c>
      <c r="V2061">
        <v>32235.84</v>
      </c>
      <c r="W2061">
        <v>2026</v>
      </c>
    </row>
    <row r="2062" spans="1:23" x14ac:dyDescent="0.25">
      <c r="A2062">
        <v>72035387</v>
      </c>
      <c r="B2062" s="2">
        <v>46034</v>
      </c>
      <c r="C2062" s="21" t="s">
        <v>2499</v>
      </c>
      <c r="D2062" s="21" t="s">
        <v>999</v>
      </c>
      <c r="E2062" s="21" t="s">
        <v>1000</v>
      </c>
      <c r="F2062" s="21" t="s">
        <v>3085</v>
      </c>
      <c r="G2062" s="21" t="s">
        <v>3086</v>
      </c>
      <c r="H2062" s="21" t="s">
        <v>1532</v>
      </c>
      <c r="I2062" s="21" t="s">
        <v>1533</v>
      </c>
      <c r="J2062" s="21" t="s">
        <v>31</v>
      </c>
      <c r="K2062" s="21" t="s">
        <v>12</v>
      </c>
      <c r="L2062">
        <v>100</v>
      </c>
      <c r="M2062" s="21" t="s">
        <v>13</v>
      </c>
      <c r="N2062" s="21" t="s">
        <v>14</v>
      </c>
      <c r="O2062">
        <v>14</v>
      </c>
      <c r="P2062">
        <v>1400</v>
      </c>
      <c r="Q2062">
        <v>31.4496</v>
      </c>
      <c r="R2062">
        <v>14</v>
      </c>
      <c r="S2062">
        <v>1400</v>
      </c>
      <c r="T2062" s="21" t="s">
        <v>315</v>
      </c>
      <c r="U2062">
        <v>31.4496</v>
      </c>
      <c r="V2062">
        <v>44029.440000000002</v>
      </c>
      <c r="W2062">
        <v>2026</v>
      </c>
    </row>
    <row r="2063" spans="1:23" x14ac:dyDescent="0.25">
      <c r="A2063">
        <v>72035387</v>
      </c>
      <c r="B2063" s="2">
        <v>46034</v>
      </c>
      <c r="C2063" s="21" t="s">
        <v>2499</v>
      </c>
      <c r="D2063" s="21" t="s">
        <v>999</v>
      </c>
      <c r="E2063" s="21" t="s">
        <v>1000</v>
      </c>
      <c r="F2063" s="21" t="s">
        <v>3085</v>
      </c>
      <c r="G2063" s="21" t="s">
        <v>3086</v>
      </c>
      <c r="H2063" s="21" t="s">
        <v>1348</v>
      </c>
      <c r="I2063" s="21" t="s">
        <v>1349</v>
      </c>
      <c r="J2063" s="21" t="s">
        <v>31</v>
      </c>
      <c r="K2063" s="21" t="s">
        <v>12</v>
      </c>
      <c r="L2063">
        <v>50</v>
      </c>
      <c r="M2063" s="21" t="s">
        <v>13</v>
      </c>
      <c r="N2063" s="21" t="s">
        <v>14</v>
      </c>
      <c r="O2063">
        <v>17.2</v>
      </c>
      <c r="P2063">
        <v>860</v>
      </c>
      <c r="Q2063">
        <v>31.4496</v>
      </c>
      <c r="R2063">
        <v>17.2</v>
      </c>
      <c r="S2063">
        <v>860.00012700000002</v>
      </c>
      <c r="T2063" s="21" t="s">
        <v>315</v>
      </c>
      <c r="U2063">
        <v>31.4496</v>
      </c>
      <c r="V2063">
        <v>27046.66</v>
      </c>
      <c r="W2063">
        <v>2026</v>
      </c>
    </row>
    <row r="2064" spans="1:23" x14ac:dyDescent="0.25">
      <c r="A2064">
        <v>72035387</v>
      </c>
      <c r="B2064" s="2">
        <v>46034</v>
      </c>
      <c r="C2064" s="21" t="s">
        <v>2499</v>
      </c>
      <c r="D2064" s="21" t="s">
        <v>999</v>
      </c>
      <c r="E2064" s="21" t="s">
        <v>1000</v>
      </c>
      <c r="F2064" s="21" t="s">
        <v>3085</v>
      </c>
      <c r="G2064" s="21" t="s">
        <v>3086</v>
      </c>
      <c r="H2064" s="21" t="s">
        <v>36</v>
      </c>
      <c r="I2064" s="21" t="s">
        <v>37</v>
      </c>
      <c r="J2064" s="21" t="s">
        <v>31</v>
      </c>
      <c r="K2064" s="21" t="s">
        <v>12</v>
      </c>
      <c r="L2064">
        <v>100</v>
      </c>
      <c r="M2064" s="21" t="s">
        <v>13</v>
      </c>
      <c r="N2064" s="21" t="s">
        <v>14</v>
      </c>
      <c r="O2064">
        <v>13.05</v>
      </c>
      <c r="P2064">
        <v>1305</v>
      </c>
      <c r="Q2064">
        <v>31.4496</v>
      </c>
      <c r="R2064">
        <v>13.05</v>
      </c>
      <c r="S2064">
        <v>1305.000063</v>
      </c>
      <c r="T2064" s="21" t="s">
        <v>315</v>
      </c>
      <c r="U2064">
        <v>31.4496</v>
      </c>
      <c r="V2064">
        <v>41041.730000000003</v>
      </c>
      <c r="W2064">
        <v>2026</v>
      </c>
    </row>
    <row r="2065" spans="1:23" x14ac:dyDescent="0.25">
      <c r="A2065">
        <v>72035387</v>
      </c>
      <c r="B2065" s="2">
        <v>46034</v>
      </c>
      <c r="C2065" s="21" t="s">
        <v>2499</v>
      </c>
      <c r="D2065" s="21" t="s">
        <v>999</v>
      </c>
      <c r="E2065" s="21" t="s">
        <v>1000</v>
      </c>
      <c r="F2065" s="21" t="s">
        <v>3085</v>
      </c>
      <c r="G2065" s="21" t="s">
        <v>3086</v>
      </c>
      <c r="H2065" s="21" t="s">
        <v>38</v>
      </c>
      <c r="I2065" s="21" t="s">
        <v>39</v>
      </c>
      <c r="J2065" s="21" t="s">
        <v>31</v>
      </c>
      <c r="K2065" s="21" t="s">
        <v>12</v>
      </c>
      <c r="L2065">
        <v>300</v>
      </c>
      <c r="M2065" s="21" t="s">
        <v>13</v>
      </c>
      <c r="N2065" s="21" t="s">
        <v>14</v>
      </c>
      <c r="O2065">
        <v>14.2</v>
      </c>
      <c r="P2065">
        <v>4260</v>
      </c>
      <c r="Q2065">
        <v>31.4496</v>
      </c>
      <c r="R2065">
        <v>14.2</v>
      </c>
      <c r="S2065">
        <v>4260.0001270000002</v>
      </c>
      <c r="T2065" s="21" t="s">
        <v>315</v>
      </c>
      <c r="U2065">
        <v>31.4496</v>
      </c>
      <c r="V2065">
        <v>133975.29999999999</v>
      </c>
      <c r="W2065">
        <v>2026</v>
      </c>
    </row>
    <row r="2066" spans="1:23" x14ac:dyDescent="0.25">
      <c r="A2066">
        <v>72035619</v>
      </c>
      <c r="B2066" s="2">
        <v>46034</v>
      </c>
      <c r="C2066" s="21" t="s">
        <v>2495</v>
      </c>
      <c r="D2066" s="21" t="s">
        <v>999</v>
      </c>
      <c r="E2066" s="21" t="s">
        <v>1000</v>
      </c>
      <c r="F2066" s="21" t="s">
        <v>3087</v>
      </c>
      <c r="G2066" s="21" t="s">
        <v>3088</v>
      </c>
      <c r="H2066" s="21" t="s">
        <v>962</v>
      </c>
      <c r="I2066" s="21" t="s">
        <v>963</v>
      </c>
      <c r="J2066" s="21" t="s">
        <v>31</v>
      </c>
      <c r="K2066" s="21" t="s">
        <v>12</v>
      </c>
      <c r="L2066">
        <v>125</v>
      </c>
      <c r="M2066" s="21" t="s">
        <v>13</v>
      </c>
      <c r="N2066" s="21" t="s">
        <v>14</v>
      </c>
      <c r="O2066">
        <v>15.3</v>
      </c>
      <c r="P2066">
        <v>1912.5</v>
      </c>
      <c r="Q2066">
        <v>31.4496</v>
      </c>
      <c r="R2066">
        <v>15.3</v>
      </c>
      <c r="S2066">
        <v>1912.5</v>
      </c>
      <c r="T2066" s="21" t="s">
        <v>315</v>
      </c>
      <c r="U2066">
        <v>31.4496</v>
      </c>
      <c r="V2066">
        <v>60147.360000000001</v>
      </c>
      <c r="W2066">
        <v>2026</v>
      </c>
    </row>
    <row r="2067" spans="1:23" x14ac:dyDescent="0.25">
      <c r="A2067">
        <v>72035619</v>
      </c>
      <c r="B2067" s="2">
        <v>46034</v>
      </c>
      <c r="C2067" s="21" t="s">
        <v>2495</v>
      </c>
      <c r="D2067" s="21" t="s">
        <v>999</v>
      </c>
      <c r="E2067" s="21" t="s">
        <v>1000</v>
      </c>
      <c r="F2067" s="21" t="s">
        <v>3087</v>
      </c>
      <c r="G2067" s="21" t="s">
        <v>3088</v>
      </c>
      <c r="H2067" s="21" t="s">
        <v>962</v>
      </c>
      <c r="I2067" s="21" t="s">
        <v>963</v>
      </c>
      <c r="J2067" s="21" t="s">
        <v>31</v>
      </c>
      <c r="K2067" s="21" t="s">
        <v>12</v>
      </c>
      <c r="L2067">
        <v>425</v>
      </c>
      <c r="M2067" s="21" t="s">
        <v>13</v>
      </c>
      <c r="N2067" s="21" t="s">
        <v>14</v>
      </c>
      <c r="O2067">
        <v>15.3</v>
      </c>
      <c r="P2067">
        <v>6502.5</v>
      </c>
      <c r="Q2067">
        <v>31.4496</v>
      </c>
      <c r="R2067">
        <v>15.3</v>
      </c>
      <c r="S2067">
        <v>6502.4998720000003</v>
      </c>
      <c r="T2067" s="21" t="s">
        <v>315</v>
      </c>
      <c r="U2067">
        <v>31.4496</v>
      </c>
      <c r="V2067">
        <v>204501.02</v>
      </c>
      <c r="W2067">
        <v>2026</v>
      </c>
    </row>
    <row r="2068" spans="1:23" x14ac:dyDescent="0.25">
      <c r="A2068">
        <v>72035619</v>
      </c>
      <c r="B2068" s="2">
        <v>46034</v>
      </c>
      <c r="C2068" s="21" t="s">
        <v>2495</v>
      </c>
      <c r="D2068" s="21" t="s">
        <v>999</v>
      </c>
      <c r="E2068" s="21" t="s">
        <v>1000</v>
      </c>
      <c r="F2068" s="21" t="s">
        <v>3087</v>
      </c>
      <c r="G2068" s="21" t="s">
        <v>3088</v>
      </c>
      <c r="H2068" s="21" t="s">
        <v>2150</v>
      </c>
      <c r="I2068" s="21" t="s">
        <v>2151</v>
      </c>
      <c r="J2068" s="21" t="s">
        <v>31</v>
      </c>
      <c r="K2068" s="21" t="s">
        <v>12</v>
      </c>
      <c r="L2068">
        <v>500</v>
      </c>
      <c r="M2068" s="21" t="s">
        <v>13</v>
      </c>
      <c r="N2068" s="21" t="s">
        <v>14</v>
      </c>
      <c r="O2068">
        <v>10.15</v>
      </c>
      <c r="P2068">
        <v>5075</v>
      </c>
      <c r="Q2068">
        <v>31.4496</v>
      </c>
      <c r="R2068">
        <v>10.15</v>
      </c>
      <c r="S2068">
        <v>5075</v>
      </c>
      <c r="T2068" s="21" t="s">
        <v>315</v>
      </c>
      <c r="U2068">
        <v>31.4496</v>
      </c>
      <c r="V2068">
        <v>159606.72</v>
      </c>
      <c r="W2068">
        <v>2026</v>
      </c>
    </row>
    <row r="2069" spans="1:23" x14ac:dyDescent="0.25">
      <c r="A2069">
        <v>72035619</v>
      </c>
      <c r="B2069" s="2">
        <v>46034</v>
      </c>
      <c r="C2069" s="21" t="s">
        <v>2495</v>
      </c>
      <c r="D2069" s="21" t="s">
        <v>999</v>
      </c>
      <c r="E2069" s="21" t="s">
        <v>1000</v>
      </c>
      <c r="F2069" s="21" t="s">
        <v>3087</v>
      </c>
      <c r="G2069" s="21" t="s">
        <v>3088</v>
      </c>
      <c r="H2069" s="21" t="s">
        <v>1765</v>
      </c>
      <c r="I2069" s="21" t="s">
        <v>1766</v>
      </c>
      <c r="J2069" s="21" t="s">
        <v>31</v>
      </c>
      <c r="K2069" s="21" t="s">
        <v>12</v>
      </c>
      <c r="L2069">
        <v>50</v>
      </c>
      <c r="M2069" s="21" t="s">
        <v>13</v>
      </c>
      <c r="N2069" s="21" t="s">
        <v>14</v>
      </c>
      <c r="O2069">
        <v>11.75</v>
      </c>
      <c r="P2069">
        <v>587.5</v>
      </c>
      <c r="Q2069">
        <v>31.4496</v>
      </c>
      <c r="R2069">
        <v>11.75</v>
      </c>
      <c r="S2069">
        <v>587.5</v>
      </c>
      <c r="T2069" s="21" t="s">
        <v>315</v>
      </c>
      <c r="U2069">
        <v>31.4496</v>
      </c>
      <c r="V2069">
        <v>18476.64</v>
      </c>
      <c r="W2069">
        <v>2026</v>
      </c>
    </row>
    <row r="2070" spans="1:23" x14ac:dyDescent="0.25">
      <c r="A2070">
        <v>72035619</v>
      </c>
      <c r="B2070" s="2">
        <v>46034</v>
      </c>
      <c r="C2070" s="21" t="s">
        <v>2495</v>
      </c>
      <c r="D2070" s="21" t="s">
        <v>999</v>
      </c>
      <c r="E2070" s="21" t="s">
        <v>1000</v>
      </c>
      <c r="F2070" s="21" t="s">
        <v>3087</v>
      </c>
      <c r="G2070" s="21" t="s">
        <v>3088</v>
      </c>
      <c r="H2070" s="21" t="s">
        <v>1759</v>
      </c>
      <c r="I2070" s="21" t="s">
        <v>1760</v>
      </c>
      <c r="J2070" s="21" t="s">
        <v>31</v>
      </c>
      <c r="K2070" s="21" t="s">
        <v>12</v>
      </c>
      <c r="L2070">
        <v>25</v>
      </c>
      <c r="M2070" s="21" t="s">
        <v>13</v>
      </c>
      <c r="N2070" s="21" t="s">
        <v>14</v>
      </c>
      <c r="O2070">
        <v>15.2</v>
      </c>
      <c r="P2070">
        <v>380</v>
      </c>
      <c r="Q2070">
        <v>31.4496</v>
      </c>
      <c r="R2070">
        <v>15.2</v>
      </c>
      <c r="S2070">
        <v>380.00006300000001</v>
      </c>
      <c r="T2070" s="21" t="s">
        <v>315</v>
      </c>
      <c r="U2070">
        <v>31.4496</v>
      </c>
      <c r="V2070">
        <v>11950.85</v>
      </c>
      <c r="W2070">
        <v>2026</v>
      </c>
    </row>
    <row r="2071" spans="1:23" x14ac:dyDescent="0.25">
      <c r="A2071">
        <v>72035619</v>
      </c>
      <c r="B2071" s="2">
        <v>46034</v>
      </c>
      <c r="C2071" s="21" t="s">
        <v>2495</v>
      </c>
      <c r="D2071" s="21" t="s">
        <v>999</v>
      </c>
      <c r="E2071" s="21" t="s">
        <v>1000</v>
      </c>
      <c r="F2071" s="21" t="s">
        <v>3087</v>
      </c>
      <c r="G2071" s="21" t="s">
        <v>3088</v>
      </c>
      <c r="H2071" s="21" t="s">
        <v>1759</v>
      </c>
      <c r="I2071" s="21" t="s">
        <v>1760</v>
      </c>
      <c r="J2071" s="21" t="s">
        <v>31</v>
      </c>
      <c r="K2071" s="21" t="s">
        <v>12</v>
      </c>
      <c r="L2071">
        <v>75</v>
      </c>
      <c r="M2071" s="21" t="s">
        <v>13</v>
      </c>
      <c r="N2071" s="21" t="s">
        <v>14</v>
      </c>
      <c r="O2071">
        <v>15.2</v>
      </c>
      <c r="P2071">
        <v>1140</v>
      </c>
      <c r="Q2071">
        <v>31.4496</v>
      </c>
      <c r="R2071">
        <v>15.2</v>
      </c>
      <c r="S2071">
        <v>1139.9998720000001</v>
      </c>
      <c r="T2071" s="21" t="s">
        <v>315</v>
      </c>
      <c r="U2071">
        <v>31.4496</v>
      </c>
      <c r="V2071">
        <v>35852.54</v>
      </c>
      <c r="W2071">
        <v>2026</v>
      </c>
    </row>
    <row r="2072" spans="1:23" x14ac:dyDescent="0.25">
      <c r="A2072">
        <v>72035619</v>
      </c>
      <c r="B2072" s="2">
        <v>46034</v>
      </c>
      <c r="C2072" s="21" t="s">
        <v>2495</v>
      </c>
      <c r="D2072" s="21" t="s">
        <v>999</v>
      </c>
      <c r="E2072" s="21" t="s">
        <v>1000</v>
      </c>
      <c r="F2072" s="21" t="s">
        <v>3087</v>
      </c>
      <c r="G2072" s="21" t="s">
        <v>3088</v>
      </c>
      <c r="H2072" s="21" t="s">
        <v>1763</v>
      </c>
      <c r="I2072" s="21" t="s">
        <v>1764</v>
      </c>
      <c r="J2072" s="21" t="s">
        <v>31</v>
      </c>
      <c r="K2072" s="21" t="s">
        <v>12</v>
      </c>
      <c r="L2072">
        <v>100</v>
      </c>
      <c r="M2072" s="21" t="s">
        <v>13</v>
      </c>
      <c r="N2072" s="21" t="s">
        <v>14</v>
      </c>
      <c r="O2072">
        <v>11.05</v>
      </c>
      <c r="P2072">
        <v>1105</v>
      </c>
      <c r="Q2072">
        <v>31.4496</v>
      </c>
      <c r="R2072">
        <v>11.05</v>
      </c>
      <c r="S2072">
        <v>1105.000063</v>
      </c>
      <c r="T2072" s="21" t="s">
        <v>315</v>
      </c>
      <c r="U2072">
        <v>31.4496</v>
      </c>
      <c r="V2072">
        <v>34751.81</v>
      </c>
      <c r="W2072">
        <v>2026</v>
      </c>
    </row>
    <row r="2073" spans="1:23" x14ac:dyDescent="0.25">
      <c r="A2073">
        <v>72035620</v>
      </c>
      <c r="B2073" s="2">
        <v>46034</v>
      </c>
      <c r="C2073" s="21" t="s">
        <v>2495</v>
      </c>
      <c r="D2073" s="21" t="s">
        <v>999</v>
      </c>
      <c r="E2073" s="21" t="s">
        <v>1000</v>
      </c>
      <c r="F2073" s="21" t="s">
        <v>3085</v>
      </c>
      <c r="G2073" s="21" t="s">
        <v>3086</v>
      </c>
      <c r="H2073" s="21" t="s">
        <v>2032</v>
      </c>
      <c r="I2073" s="21" t="s">
        <v>2033</v>
      </c>
      <c r="J2073" s="21" t="s">
        <v>31</v>
      </c>
      <c r="K2073" s="21" t="s">
        <v>12</v>
      </c>
      <c r="L2073">
        <v>50</v>
      </c>
      <c r="M2073" s="21" t="s">
        <v>13</v>
      </c>
      <c r="N2073" s="21" t="s">
        <v>14</v>
      </c>
      <c r="O2073">
        <v>14.95</v>
      </c>
      <c r="P2073">
        <v>747.5</v>
      </c>
      <c r="Q2073">
        <v>31.4496</v>
      </c>
      <c r="R2073">
        <v>14.95</v>
      </c>
      <c r="S2073">
        <v>747.50012700000002</v>
      </c>
      <c r="T2073" s="21" t="s">
        <v>315</v>
      </c>
      <c r="U2073">
        <v>31.4496</v>
      </c>
      <c r="V2073">
        <v>23508.58</v>
      </c>
      <c r="W2073">
        <v>2026</v>
      </c>
    </row>
    <row r="2074" spans="1:23" x14ac:dyDescent="0.25">
      <c r="A2074">
        <v>72035620</v>
      </c>
      <c r="B2074" s="2">
        <v>46034</v>
      </c>
      <c r="C2074" s="21" t="s">
        <v>2495</v>
      </c>
      <c r="D2074" s="21" t="s">
        <v>999</v>
      </c>
      <c r="E2074" s="21" t="s">
        <v>1000</v>
      </c>
      <c r="F2074" s="21" t="s">
        <v>3085</v>
      </c>
      <c r="G2074" s="21" t="s">
        <v>3086</v>
      </c>
      <c r="H2074" s="21" t="s">
        <v>2032</v>
      </c>
      <c r="I2074" s="21" t="s">
        <v>2033</v>
      </c>
      <c r="J2074" s="21" t="s">
        <v>31</v>
      </c>
      <c r="K2074" s="21" t="s">
        <v>12</v>
      </c>
      <c r="L2074">
        <v>50</v>
      </c>
      <c r="M2074" s="21" t="s">
        <v>13</v>
      </c>
      <c r="N2074" s="21" t="s">
        <v>14</v>
      </c>
      <c r="O2074">
        <v>14.95</v>
      </c>
      <c r="P2074">
        <v>747.5</v>
      </c>
      <c r="Q2074">
        <v>31.4496</v>
      </c>
      <c r="R2074">
        <v>14.95</v>
      </c>
      <c r="S2074">
        <v>747.50012700000002</v>
      </c>
      <c r="T2074" s="21" t="s">
        <v>315</v>
      </c>
      <c r="U2074">
        <v>31.4496</v>
      </c>
      <c r="V2074">
        <v>23508.58</v>
      </c>
      <c r="W2074">
        <v>2026</v>
      </c>
    </row>
    <row r="2075" spans="1:23" x14ac:dyDescent="0.25">
      <c r="A2075">
        <v>72035620</v>
      </c>
      <c r="B2075" s="2">
        <v>46034</v>
      </c>
      <c r="C2075" s="21" t="s">
        <v>2495</v>
      </c>
      <c r="D2075" s="21" t="s">
        <v>999</v>
      </c>
      <c r="E2075" s="21" t="s">
        <v>1000</v>
      </c>
      <c r="F2075" s="21" t="s">
        <v>3085</v>
      </c>
      <c r="G2075" s="21" t="s">
        <v>3086</v>
      </c>
      <c r="H2075" s="21" t="s">
        <v>3105</v>
      </c>
      <c r="I2075" s="21" t="s">
        <v>3106</v>
      </c>
      <c r="J2075" s="21" t="s">
        <v>31</v>
      </c>
      <c r="K2075" s="21" t="s">
        <v>12</v>
      </c>
      <c r="L2075">
        <v>200</v>
      </c>
      <c r="M2075" s="21" t="s">
        <v>13</v>
      </c>
      <c r="N2075" s="21" t="s">
        <v>14</v>
      </c>
      <c r="O2075">
        <v>13.9</v>
      </c>
      <c r="P2075">
        <v>2780</v>
      </c>
      <c r="Q2075">
        <v>31.4496</v>
      </c>
      <c r="R2075">
        <v>13.9</v>
      </c>
      <c r="S2075">
        <v>2780.000063</v>
      </c>
      <c r="T2075" s="21" t="s">
        <v>315</v>
      </c>
      <c r="U2075">
        <v>31.4496</v>
      </c>
      <c r="V2075">
        <v>87429.89</v>
      </c>
      <c r="W2075">
        <v>2026</v>
      </c>
    </row>
    <row r="2076" spans="1:23" x14ac:dyDescent="0.25">
      <c r="A2076">
        <v>72035620</v>
      </c>
      <c r="B2076" s="2">
        <v>46034</v>
      </c>
      <c r="C2076" s="21" t="s">
        <v>2495</v>
      </c>
      <c r="D2076" s="21" t="s">
        <v>999</v>
      </c>
      <c r="E2076" s="21" t="s">
        <v>1000</v>
      </c>
      <c r="F2076" s="21" t="s">
        <v>3085</v>
      </c>
      <c r="G2076" s="21" t="s">
        <v>3086</v>
      </c>
      <c r="H2076" s="21" t="s">
        <v>2144</v>
      </c>
      <c r="I2076" s="21" t="s">
        <v>2145</v>
      </c>
      <c r="J2076" s="21" t="s">
        <v>31</v>
      </c>
      <c r="K2076" s="21" t="s">
        <v>12</v>
      </c>
      <c r="L2076">
        <v>100</v>
      </c>
      <c r="M2076" s="21" t="s">
        <v>13</v>
      </c>
      <c r="N2076" s="21" t="s">
        <v>14</v>
      </c>
      <c r="O2076">
        <v>15.75</v>
      </c>
      <c r="P2076">
        <v>1575</v>
      </c>
      <c r="Q2076">
        <v>31.4496</v>
      </c>
      <c r="R2076">
        <v>15.75</v>
      </c>
      <c r="S2076">
        <v>1575</v>
      </c>
      <c r="T2076" s="21" t="s">
        <v>315</v>
      </c>
      <c r="U2076">
        <v>31.4496</v>
      </c>
      <c r="V2076">
        <v>49533.120000000003</v>
      </c>
      <c r="W2076">
        <v>2026</v>
      </c>
    </row>
    <row r="2077" spans="1:23" x14ac:dyDescent="0.25">
      <c r="A2077">
        <v>72035620</v>
      </c>
      <c r="B2077" s="2">
        <v>46034</v>
      </c>
      <c r="C2077" s="21" t="s">
        <v>2495</v>
      </c>
      <c r="D2077" s="21" t="s">
        <v>999</v>
      </c>
      <c r="E2077" s="21" t="s">
        <v>1000</v>
      </c>
      <c r="F2077" s="21" t="s">
        <v>3085</v>
      </c>
      <c r="G2077" s="21" t="s">
        <v>3086</v>
      </c>
      <c r="H2077" s="21" t="s">
        <v>449</v>
      </c>
      <c r="I2077" s="21" t="s">
        <v>450</v>
      </c>
      <c r="J2077" s="21" t="s">
        <v>31</v>
      </c>
      <c r="K2077" s="21" t="s">
        <v>12</v>
      </c>
      <c r="L2077">
        <v>100</v>
      </c>
      <c r="M2077" s="21" t="s">
        <v>13</v>
      </c>
      <c r="N2077" s="21" t="s">
        <v>14</v>
      </c>
      <c r="O2077">
        <v>13.9</v>
      </c>
      <c r="P2077">
        <v>1390</v>
      </c>
      <c r="Q2077">
        <v>31.4496</v>
      </c>
      <c r="R2077">
        <v>13.9</v>
      </c>
      <c r="S2077">
        <v>1389.9998720000001</v>
      </c>
      <c r="T2077" s="21" t="s">
        <v>315</v>
      </c>
      <c r="U2077">
        <v>31.4496</v>
      </c>
      <c r="V2077">
        <v>43714.94</v>
      </c>
      <c r="W2077">
        <v>2026</v>
      </c>
    </row>
    <row r="2078" spans="1:23" x14ac:dyDescent="0.25">
      <c r="A2078">
        <v>72035620</v>
      </c>
      <c r="B2078" s="2">
        <v>46034</v>
      </c>
      <c r="C2078" s="21" t="s">
        <v>2495</v>
      </c>
      <c r="D2078" s="21" t="s">
        <v>999</v>
      </c>
      <c r="E2078" s="21" t="s">
        <v>1000</v>
      </c>
      <c r="F2078" s="21" t="s">
        <v>3085</v>
      </c>
      <c r="G2078" s="21" t="s">
        <v>3086</v>
      </c>
      <c r="H2078" s="21" t="s">
        <v>1087</v>
      </c>
      <c r="I2078" s="21" t="s">
        <v>1088</v>
      </c>
      <c r="J2078" s="21" t="s">
        <v>31</v>
      </c>
      <c r="K2078" s="21" t="s">
        <v>12</v>
      </c>
      <c r="L2078">
        <v>100</v>
      </c>
      <c r="M2078" s="21" t="s">
        <v>13</v>
      </c>
      <c r="N2078" s="21" t="s">
        <v>14</v>
      </c>
      <c r="O2078">
        <v>15.5</v>
      </c>
      <c r="P2078">
        <v>1550</v>
      </c>
      <c r="Q2078">
        <v>31.4496</v>
      </c>
      <c r="R2078">
        <v>15.5</v>
      </c>
      <c r="S2078">
        <v>1550</v>
      </c>
      <c r="T2078" s="21" t="s">
        <v>315</v>
      </c>
      <c r="U2078">
        <v>31.4496</v>
      </c>
      <c r="V2078">
        <v>48746.879999999997</v>
      </c>
      <c r="W2078">
        <v>2026</v>
      </c>
    </row>
    <row r="2079" spans="1:23" x14ac:dyDescent="0.25">
      <c r="A2079">
        <v>72035012</v>
      </c>
      <c r="B2079" s="2">
        <v>46041</v>
      </c>
      <c r="C2079" s="21" t="s">
        <v>2485</v>
      </c>
      <c r="D2079" s="21" t="s">
        <v>999</v>
      </c>
      <c r="E2079" s="21" t="s">
        <v>1000</v>
      </c>
      <c r="F2079" s="21" t="s">
        <v>3093</v>
      </c>
      <c r="G2079" s="21" t="s">
        <v>3094</v>
      </c>
      <c r="H2079" s="21" t="s">
        <v>2429</v>
      </c>
      <c r="I2079" s="21" t="s">
        <v>2430</v>
      </c>
      <c r="J2079" s="21" t="s">
        <v>31</v>
      </c>
      <c r="K2079" s="21" t="s">
        <v>12</v>
      </c>
      <c r="L2079">
        <v>57</v>
      </c>
      <c r="M2079" s="21" t="s">
        <v>13</v>
      </c>
      <c r="N2079" s="21" t="s">
        <v>14</v>
      </c>
      <c r="O2079">
        <v>15.3</v>
      </c>
      <c r="P2079">
        <v>872.1</v>
      </c>
      <c r="Q2079">
        <v>31.470400000000001</v>
      </c>
      <c r="R2079">
        <v>15.3</v>
      </c>
      <c r="S2079">
        <v>872.10013200000003</v>
      </c>
      <c r="T2079" s="21" t="s">
        <v>315</v>
      </c>
      <c r="U2079">
        <v>31.470400000000001</v>
      </c>
      <c r="V2079">
        <v>27445.34</v>
      </c>
      <c r="W2079">
        <v>2026</v>
      </c>
    </row>
    <row r="2080" spans="1:23" x14ac:dyDescent="0.25">
      <c r="A2080">
        <v>72035013</v>
      </c>
      <c r="B2080" s="2">
        <v>46041</v>
      </c>
      <c r="C2080" s="21" t="s">
        <v>2485</v>
      </c>
      <c r="D2080" s="21" t="s">
        <v>999</v>
      </c>
      <c r="E2080" s="21" t="s">
        <v>1000</v>
      </c>
      <c r="F2080" s="21" t="s">
        <v>3093</v>
      </c>
      <c r="G2080" s="21" t="s">
        <v>3094</v>
      </c>
      <c r="H2080" s="21" t="s">
        <v>2146</v>
      </c>
      <c r="I2080" s="21" t="s">
        <v>2147</v>
      </c>
      <c r="J2080" s="21" t="s">
        <v>31</v>
      </c>
      <c r="K2080" s="21" t="s">
        <v>12</v>
      </c>
      <c r="L2080">
        <v>975</v>
      </c>
      <c r="M2080" s="21" t="s">
        <v>13</v>
      </c>
      <c r="N2080" s="21" t="s">
        <v>14</v>
      </c>
      <c r="O2080">
        <v>9.9499999999999993</v>
      </c>
      <c r="P2080">
        <v>9701.25</v>
      </c>
      <c r="Q2080">
        <v>31.470400000000001</v>
      </c>
      <c r="R2080">
        <v>9.9499999999999993</v>
      </c>
      <c r="S2080">
        <v>9701.2500629999995</v>
      </c>
      <c r="T2080" s="21" t="s">
        <v>315</v>
      </c>
      <c r="U2080">
        <v>31.470400000000001</v>
      </c>
      <c r="V2080">
        <v>305302.21999999997</v>
      </c>
      <c r="W2080">
        <v>2026</v>
      </c>
    </row>
    <row r="2081" spans="1:23" x14ac:dyDescent="0.25">
      <c r="A2081">
        <v>72035385</v>
      </c>
      <c r="B2081" s="2">
        <v>46041</v>
      </c>
      <c r="C2081" s="21" t="s">
        <v>2499</v>
      </c>
      <c r="D2081" s="21" t="s">
        <v>999</v>
      </c>
      <c r="E2081" s="21" t="s">
        <v>1000</v>
      </c>
      <c r="F2081" s="21" t="s">
        <v>3093</v>
      </c>
      <c r="G2081" s="21" t="s">
        <v>3094</v>
      </c>
      <c r="H2081" s="21" t="s">
        <v>2146</v>
      </c>
      <c r="I2081" s="21" t="s">
        <v>2147</v>
      </c>
      <c r="J2081" s="21" t="s">
        <v>31</v>
      </c>
      <c r="K2081" s="21" t="s">
        <v>12</v>
      </c>
      <c r="L2081">
        <v>500</v>
      </c>
      <c r="M2081" s="21" t="s">
        <v>13</v>
      </c>
      <c r="N2081" s="21" t="s">
        <v>14</v>
      </c>
      <c r="O2081">
        <v>9.9499999999999993</v>
      </c>
      <c r="P2081">
        <v>4975</v>
      </c>
      <c r="Q2081">
        <v>31.470400000000001</v>
      </c>
      <c r="R2081">
        <v>9.9499999999999993</v>
      </c>
      <c r="S2081">
        <v>4975</v>
      </c>
      <c r="T2081" s="21" t="s">
        <v>315</v>
      </c>
      <c r="U2081">
        <v>31.470400000000001</v>
      </c>
      <c r="V2081">
        <v>156565.24</v>
      </c>
      <c r="W2081">
        <v>2026</v>
      </c>
    </row>
    <row r="2082" spans="1:23" x14ac:dyDescent="0.25">
      <c r="A2082">
        <v>72035387</v>
      </c>
      <c r="B2082" s="2">
        <v>46041</v>
      </c>
      <c r="C2082" s="21" t="s">
        <v>2499</v>
      </c>
      <c r="D2082" s="21" t="s">
        <v>999</v>
      </c>
      <c r="E2082" s="21" t="s">
        <v>1000</v>
      </c>
      <c r="F2082" s="21" t="s">
        <v>3095</v>
      </c>
      <c r="G2082" s="21" t="s">
        <v>3096</v>
      </c>
      <c r="H2082" s="21" t="s">
        <v>539</v>
      </c>
      <c r="I2082" s="21" t="s">
        <v>540</v>
      </c>
      <c r="J2082" s="21" t="s">
        <v>31</v>
      </c>
      <c r="K2082" s="21" t="s">
        <v>12</v>
      </c>
      <c r="L2082">
        <v>100</v>
      </c>
      <c r="M2082" s="21" t="s">
        <v>13</v>
      </c>
      <c r="N2082" s="21" t="s">
        <v>14</v>
      </c>
      <c r="O2082">
        <v>14.7</v>
      </c>
      <c r="P2082">
        <v>1470</v>
      </c>
      <c r="Q2082">
        <v>31.470400000000001</v>
      </c>
      <c r="R2082">
        <v>14.7</v>
      </c>
      <c r="S2082">
        <v>1470.000063</v>
      </c>
      <c r="T2082" s="21" t="s">
        <v>315</v>
      </c>
      <c r="U2082">
        <v>31.470400000000001</v>
      </c>
      <c r="V2082">
        <v>46261.49</v>
      </c>
      <c r="W2082">
        <v>2026</v>
      </c>
    </row>
    <row r="2083" spans="1:23" x14ac:dyDescent="0.25">
      <c r="A2083">
        <v>72035620</v>
      </c>
      <c r="B2083" s="2">
        <v>46041</v>
      </c>
      <c r="C2083" s="21" t="s">
        <v>2495</v>
      </c>
      <c r="D2083" s="21" t="s">
        <v>999</v>
      </c>
      <c r="E2083" s="21" t="s">
        <v>1000</v>
      </c>
      <c r="F2083" s="21" t="s">
        <v>3095</v>
      </c>
      <c r="G2083" s="21" t="s">
        <v>3096</v>
      </c>
      <c r="H2083" s="21" t="s">
        <v>1344</v>
      </c>
      <c r="I2083" s="21" t="s">
        <v>1345</v>
      </c>
      <c r="J2083" s="21" t="s">
        <v>31</v>
      </c>
      <c r="K2083" s="21" t="s">
        <v>12</v>
      </c>
      <c r="L2083">
        <v>300</v>
      </c>
      <c r="M2083" s="21" t="s">
        <v>13</v>
      </c>
      <c r="N2083" s="21" t="s">
        <v>14</v>
      </c>
      <c r="O2083">
        <v>13.2</v>
      </c>
      <c r="P2083">
        <v>3960</v>
      </c>
      <c r="Q2083">
        <v>31.470400000000001</v>
      </c>
      <c r="R2083">
        <v>13.2</v>
      </c>
      <c r="S2083">
        <v>3959.9998719999999</v>
      </c>
      <c r="T2083" s="21" t="s">
        <v>315</v>
      </c>
      <c r="U2083">
        <v>31.470400000000001</v>
      </c>
      <c r="V2083">
        <v>124622.78</v>
      </c>
      <c r="W2083">
        <v>2026</v>
      </c>
    </row>
    <row r="2084" spans="1:23" x14ac:dyDescent="0.25">
      <c r="A2084">
        <v>72035895</v>
      </c>
      <c r="B2084" s="2">
        <v>46041</v>
      </c>
      <c r="C2084" s="21" t="s">
        <v>2556</v>
      </c>
      <c r="D2084" s="21" t="s">
        <v>999</v>
      </c>
      <c r="E2084" s="21" t="s">
        <v>1000</v>
      </c>
      <c r="F2084" s="21" t="s">
        <v>3093</v>
      </c>
      <c r="G2084" s="21" t="s">
        <v>3094</v>
      </c>
      <c r="H2084" s="21" t="s">
        <v>3097</v>
      </c>
      <c r="I2084" s="21" t="s">
        <v>3098</v>
      </c>
      <c r="J2084" s="21" t="s">
        <v>31</v>
      </c>
      <c r="K2084" s="21" t="s">
        <v>12</v>
      </c>
      <c r="L2084">
        <v>25</v>
      </c>
      <c r="M2084" s="21" t="s">
        <v>13</v>
      </c>
      <c r="N2084" s="21" t="s">
        <v>14</v>
      </c>
      <c r="O2084">
        <v>0</v>
      </c>
      <c r="P2084">
        <v>0</v>
      </c>
      <c r="Q2084">
        <v>31.470400000000001</v>
      </c>
      <c r="R2084">
        <v>0</v>
      </c>
      <c r="S2084">
        <v>0</v>
      </c>
      <c r="T2084" s="21" t="s">
        <v>315</v>
      </c>
      <c r="U2084">
        <v>31.470400000000001</v>
      </c>
      <c r="V2084">
        <v>0</v>
      </c>
      <c r="W2084">
        <v>2026</v>
      </c>
    </row>
    <row r="2085" spans="1:23" x14ac:dyDescent="0.25">
      <c r="A2085">
        <v>72035898</v>
      </c>
      <c r="B2085" s="2">
        <v>46041</v>
      </c>
      <c r="C2085" s="21" t="s">
        <v>2556</v>
      </c>
      <c r="D2085" s="21" t="s">
        <v>999</v>
      </c>
      <c r="E2085" s="21" t="s">
        <v>1000</v>
      </c>
      <c r="F2085" s="21" t="s">
        <v>3095</v>
      </c>
      <c r="G2085" s="21" t="s">
        <v>3096</v>
      </c>
      <c r="H2085" s="21" t="s">
        <v>449</v>
      </c>
      <c r="I2085" s="21" t="s">
        <v>450</v>
      </c>
      <c r="J2085" s="21" t="s">
        <v>31</v>
      </c>
      <c r="K2085" s="21" t="s">
        <v>12</v>
      </c>
      <c r="L2085">
        <v>100</v>
      </c>
      <c r="M2085" s="21" t="s">
        <v>13</v>
      </c>
      <c r="N2085" s="21" t="s">
        <v>14</v>
      </c>
      <c r="O2085">
        <v>13.9</v>
      </c>
      <c r="P2085">
        <v>1390</v>
      </c>
      <c r="Q2085">
        <v>31.470400000000001</v>
      </c>
      <c r="R2085">
        <v>13.9</v>
      </c>
      <c r="S2085">
        <v>1390.000127</v>
      </c>
      <c r="T2085" s="21" t="s">
        <v>315</v>
      </c>
      <c r="U2085">
        <v>31.470400000000001</v>
      </c>
      <c r="V2085">
        <v>43743.86</v>
      </c>
      <c r="W2085">
        <v>2026</v>
      </c>
    </row>
    <row r="2086" spans="1:23" x14ac:dyDescent="0.25">
      <c r="A2086">
        <v>72035898</v>
      </c>
      <c r="B2086" s="2">
        <v>46041</v>
      </c>
      <c r="C2086" s="21" t="s">
        <v>2556</v>
      </c>
      <c r="D2086" s="21" t="s">
        <v>999</v>
      </c>
      <c r="E2086" s="21" t="s">
        <v>1000</v>
      </c>
      <c r="F2086" s="21" t="s">
        <v>3095</v>
      </c>
      <c r="G2086" s="21" t="s">
        <v>3096</v>
      </c>
      <c r="H2086" s="21" t="s">
        <v>36</v>
      </c>
      <c r="I2086" s="21" t="s">
        <v>37</v>
      </c>
      <c r="J2086" s="21" t="s">
        <v>31</v>
      </c>
      <c r="K2086" s="21" t="s">
        <v>12</v>
      </c>
      <c r="L2086">
        <v>300</v>
      </c>
      <c r="M2086" s="21" t="s">
        <v>13</v>
      </c>
      <c r="N2086" s="21" t="s">
        <v>14</v>
      </c>
      <c r="O2086">
        <v>13.05</v>
      </c>
      <c r="P2086">
        <v>3915</v>
      </c>
      <c r="Q2086">
        <v>31.470400000000001</v>
      </c>
      <c r="R2086">
        <v>13.05</v>
      </c>
      <c r="S2086">
        <v>3915.0001269999998</v>
      </c>
      <c r="T2086" s="21" t="s">
        <v>315</v>
      </c>
      <c r="U2086">
        <v>31.470400000000001</v>
      </c>
      <c r="V2086">
        <v>123206.62</v>
      </c>
      <c r="W2086">
        <v>2026</v>
      </c>
    </row>
    <row r="2087" spans="1:23" x14ac:dyDescent="0.25">
      <c r="A2087">
        <v>72035898</v>
      </c>
      <c r="B2087" s="2">
        <v>46041</v>
      </c>
      <c r="C2087" s="21" t="s">
        <v>2556</v>
      </c>
      <c r="D2087" s="21" t="s">
        <v>999</v>
      </c>
      <c r="E2087" s="21" t="s">
        <v>1000</v>
      </c>
      <c r="F2087" s="21" t="s">
        <v>3095</v>
      </c>
      <c r="G2087" s="21" t="s">
        <v>3096</v>
      </c>
      <c r="H2087" s="21" t="s">
        <v>728</v>
      </c>
      <c r="I2087" s="21" t="s">
        <v>729</v>
      </c>
      <c r="J2087" s="21" t="s">
        <v>31</v>
      </c>
      <c r="K2087" s="21" t="s">
        <v>12</v>
      </c>
      <c r="L2087">
        <v>50</v>
      </c>
      <c r="M2087" s="21" t="s">
        <v>13</v>
      </c>
      <c r="N2087" s="21" t="s">
        <v>14</v>
      </c>
      <c r="O2087">
        <v>36.5</v>
      </c>
      <c r="P2087">
        <v>1825</v>
      </c>
      <c r="Q2087">
        <v>31.470400000000001</v>
      </c>
      <c r="R2087">
        <v>36.5</v>
      </c>
      <c r="S2087">
        <v>1825</v>
      </c>
      <c r="T2087" s="21" t="s">
        <v>315</v>
      </c>
      <c r="U2087">
        <v>31.470400000000001</v>
      </c>
      <c r="V2087">
        <v>57433.48</v>
      </c>
      <c r="W2087">
        <v>2026</v>
      </c>
    </row>
    <row r="2088" spans="1:23" x14ac:dyDescent="0.25">
      <c r="A2088">
        <v>72035898</v>
      </c>
      <c r="B2088" s="2">
        <v>46041</v>
      </c>
      <c r="C2088" s="21" t="s">
        <v>2556</v>
      </c>
      <c r="D2088" s="21" t="s">
        <v>999</v>
      </c>
      <c r="E2088" s="21" t="s">
        <v>1000</v>
      </c>
      <c r="F2088" s="21" t="s">
        <v>3095</v>
      </c>
      <c r="G2088" s="21" t="s">
        <v>3096</v>
      </c>
      <c r="H2088" s="21" t="s">
        <v>728</v>
      </c>
      <c r="I2088" s="21" t="s">
        <v>729</v>
      </c>
      <c r="J2088" s="21" t="s">
        <v>31</v>
      </c>
      <c r="K2088" s="21" t="s">
        <v>12</v>
      </c>
      <c r="L2088">
        <v>275</v>
      </c>
      <c r="M2088" s="21" t="s">
        <v>13</v>
      </c>
      <c r="N2088" s="21" t="s">
        <v>14</v>
      </c>
      <c r="O2088">
        <v>36.5</v>
      </c>
      <c r="P2088">
        <v>10037.5</v>
      </c>
      <c r="Q2088">
        <v>31.470400000000001</v>
      </c>
      <c r="R2088">
        <v>36.5</v>
      </c>
      <c r="S2088">
        <v>10037.5</v>
      </c>
      <c r="T2088" s="21" t="s">
        <v>315</v>
      </c>
      <c r="U2088">
        <v>31.470400000000001</v>
      </c>
      <c r="V2088">
        <v>315884.14</v>
      </c>
      <c r="W2088">
        <v>2026</v>
      </c>
    </row>
    <row r="2089" spans="1:23" x14ac:dyDescent="0.25">
      <c r="A2089">
        <v>72035898</v>
      </c>
      <c r="B2089" s="2">
        <v>46041</v>
      </c>
      <c r="C2089" s="21" t="s">
        <v>2556</v>
      </c>
      <c r="D2089" s="21" t="s">
        <v>999</v>
      </c>
      <c r="E2089" s="21" t="s">
        <v>1000</v>
      </c>
      <c r="F2089" s="21" t="s">
        <v>3095</v>
      </c>
      <c r="G2089" s="21" t="s">
        <v>3096</v>
      </c>
      <c r="H2089" s="21" t="s">
        <v>432</v>
      </c>
      <c r="I2089" s="21" t="s">
        <v>433</v>
      </c>
      <c r="J2089" s="21" t="s">
        <v>31</v>
      </c>
      <c r="K2089" s="21" t="s">
        <v>12</v>
      </c>
      <c r="L2089">
        <v>100</v>
      </c>
      <c r="M2089" s="21" t="s">
        <v>13</v>
      </c>
      <c r="N2089" s="21" t="s">
        <v>14</v>
      </c>
      <c r="O2089">
        <v>13.1</v>
      </c>
      <c r="P2089">
        <v>1310</v>
      </c>
      <c r="Q2089">
        <v>31.470400000000001</v>
      </c>
      <c r="R2089">
        <v>13.1</v>
      </c>
      <c r="S2089">
        <v>1309.9998720000001</v>
      </c>
      <c r="T2089" s="21" t="s">
        <v>315</v>
      </c>
      <c r="U2089">
        <v>31.470400000000001</v>
      </c>
      <c r="V2089">
        <v>41226.22</v>
      </c>
      <c r="W2089">
        <v>2026</v>
      </c>
    </row>
    <row r="2090" spans="1:23" x14ac:dyDescent="0.25">
      <c r="A2090">
        <v>72035898</v>
      </c>
      <c r="B2090" s="2">
        <v>46041</v>
      </c>
      <c r="C2090" s="21" t="s">
        <v>2556</v>
      </c>
      <c r="D2090" s="21" t="s">
        <v>999</v>
      </c>
      <c r="E2090" s="21" t="s">
        <v>1000</v>
      </c>
      <c r="F2090" s="21" t="s">
        <v>3095</v>
      </c>
      <c r="G2090" s="21" t="s">
        <v>3096</v>
      </c>
      <c r="H2090" s="21" t="s">
        <v>728</v>
      </c>
      <c r="I2090" s="21" t="s">
        <v>729</v>
      </c>
      <c r="J2090" s="21" t="s">
        <v>31</v>
      </c>
      <c r="K2090" s="21" t="s">
        <v>12</v>
      </c>
      <c r="L2090">
        <v>75</v>
      </c>
      <c r="M2090" s="21" t="s">
        <v>13</v>
      </c>
      <c r="N2090" s="21" t="s">
        <v>14</v>
      </c>
      <c r="O2090">
        <v>36.5</v>
      </c>
      <c r="P2090">
        <v>2737.5</v>
      </c>
      <c r="Q2090">
        <v>31.470400000000001</v>
      </c>
      <c r="R2090">
        <v>36.5</v>
      </c>
      <c r="S2090">
        <v>2737.5</v>
      </c>
      <c r="T2090" s="21" t="s">
        <v>315</v>
      </c>
      <c r="U2090">
        <v>31.470400000000001</v>
      </c>
      <c r="V2090">
        <v>86150.22</v>
      </c>
      <c r="W2090">
        <v>2026</v>
      </c>
    </row>
    <row r="2091" spans="1:23" x14ac:dyDescent="0.25">
      <c r="A2091">
        <v>72035898</v>
      </c>
      <c r="B2091" s="2">
        <v>46041</v>
      </c>
      <c r="C2091" s="21" t="s">
        <v>2556</v>
      </c>
      <c r="D2091" s="21" t="s">
        <v>999</v>
      </c>
      <c r="E2091" s="21" t="s">
        <v>1000</v>
      </c>
      <c r="F2091" s="21" t="s">
        <v>3095</v>
      </c>
      <c r="G2091" s="21" t="s">
        <v>3096</v>
      </c>
      <c r="H2091" s="21" t="s">
        <v>38</v>
      </c>
      <c r="I2091" s="21" t="s">
        <v>39</v>
      </c>
      <c r="J2091" s="21" t="s">
        <v>31</v>
      </c>
      <c r="K2091" s="21" t="s">
        <v>12</v>
      </c>
      <c r="L2091">
        <v>300</v>
      </c>
      <c r="M2091" s="21" t="s">
        <v>13</v>
      </c>
      <c r="N2091" s="21" t="s">
        <v>14</v>
      </c>
      <c r="O2091">
        <v>14.2</v>
      </c>
      <c r="P2091">
        <v>4260</v>
      </c>
      <c r="Q2091">
        <v>31.470400000000001</v>
      </c>
      <c r="R2091">
        <v>14.2</v>
      </c>
      <c r="S2091">
        <v>4259.9998720000003</v>
      </c>
      <c r="T2091" s="21" t="s">
        <v>315</v>
      </c>
      <c r="U2091">
        <v>31.470400000000001</v>
      </c>
      <c r="V2091">
        <v>134063.9</v>
      </c>
      <c r="W2091">
        <v>2026</v>
      </c>
    </row>
    <row r="2092" spans="1:23" x14ac:dyDescent="0.25">
      <c r="A2092">
        <v>72035898</v>
      </c>
      <c r="B2092" s="2">
        <v>46041</v>
      </c>
      <c r="C2092" s="21" t="s">
        <v>2556</v>
      </c>
      <c r="D2092" s="21" t="s">
        <v>999</v>
      </c>
      <c r="E2092" s="21" t="s">
        <v>1000</v>
      </c>
      <c r="F2092" s="21" t="s">
        <v>3095</v>
      </c>
      <c r="G2092" s="21" t="s">
        <v>3096</v>
      </c>
      <c r="H2092" s="21" t="s">
        <v>1745</v>
      </c>
      <c r="I2092" s="21" t="s">
        <v>1746</v>
      </c>
      <c r="J2092" s="21" t="s">
        <v>31</v>
      </c>
      <c r="K2092" s="21" t="s">
        <v>12</v>
      </c>
      <c r="L2092">
        <v>200</v>
      </c>
      <c r="M2092" s="21" t="s">
        <v>13</v>
      </c>
      <c r="N2092" s="21" t="s">
        <v>14</v>
      </c>
      <c r="O2092">
        <v>19.3</v>
      </c>
      <c r="P2092">
        <v>3860</v>
      </c>
      <c r="Q2092">
        <v>31.470400000000001</v>
      </c>
      <c r="R2092">
        <v>19.3</v>
      </c>
      <c r="S2092">
        <v>3859.9998719999999</v>
      </c>
      <c r="T2092" s="21" t="s">
        <v>315</v>
      </c>
      <c r="U2092">
        <v>31.470400000000001</v>
      </c>
      <c r="V2092">
        <v>121475.74</v>
      </c>
      <c r="W2092">
        <v>2026</v>
      </c>
    </row>
    <row r="2093" spans="1:23" x14ac:dyDescent="0.25">
      <c r="A2093">
        <v>72036379</v>
      </c>
      <c r="B2093" s="2">
        <v>46041</v>
      </c>
      <c r="C2093" s="21" t="s">
        <v>2556</v>
      </c>
      <c r="D2093" s="21" t="s">
        <v>999</v>
      </c>
      <c r="E2093" s="21" t="s">
        <v>1000</v>
      </c>
      <c r="F2093" s="21" t="s">
        <v>3093</v>
      </c>
      <c r="G2093" s="21" t="s">
        <v>3094</v>
      </c>
      <c r="H2093" s="21" t="s">
        <v>2150</v>
      </c>
      <c r="I2093" s="21" t="s">
        <v>2151</v>
      </c>
      <c r="J2093" s="21" t="s">
        <v>31</v>
      </c>
      <c r="K2093" s="21" t="s">
        <v>12</v>
      </c>
      <c r="L2093">
        <v>25</v>
      </c>
      <c r="M2093" s="21" t="s">
        <v>13</v>
      </c>
      <c r="N2093" s="21" t="s">
        <v>14</v>
      </c>
      <c r="O2093">
        <v>10.15</v>
      </c>
      <c r="P2093">
        <v>253.75</v>
      </c>
      <c r="Q2093">
        <v>31.470400000000001</v>
      </c>
      <c r="R2093">
        <v>10.15</v>
      </c>
      <c r="S2093">
        <v>253.74987200000001</v>
      </c>
      <c r="T2093" s="21" t="s">
        <v>315</v>
      </c>
      <c r="U2093">
        <v>31.470400000000001</v>
      </c>
      <c r="V2093">
        <v>7985.61</v>
      </c>
      <c r="W2093">
        <v>2026</v>
      </c>
    </row>
    <row r="2094" spans="1:23" x14ac:dyDescent="0.25">
      <c r="A2094">
        <v>72036379</v>
      </c>
      <c r="B2094" s="2">
        <v>46041</v>
      </c>
      <c r="C2094" s="21" t="s">
        <v>2556</v>
      </c>
      <c r="D2094" s="21" t="s">
        <v>999</v>
      </c>
      <c r="E2094" s="21" t="s">
        <v>1000</v>
      </c>
      <c r="F2094" s="21" t="s">
        <v>3093</v>
      </c>
      <c r="G2094" s="21" t="s">
        <v>3094</v>
      </c>
      <c r="H2094" s="21" t="s">
        <v>2150</v>
      </c>
      <c r="I2094" s="21" t="s">
        <v>2151</v>
      </c>
      <c r="J2094" s="21" t="s">
        <v>31</v>
      </c>
      <c r="K2094" s="21" t="s">
        <v>12</v>
      </c>
      <c r="L2094">
        <v>475</v>
      </c>
      <c r="M2094" s="21" t="s">
        <v>13</v>
      </c>
      <c r="N2094" s="21" t="s">
        <v>14</v>
      </c>
      <c r="O2094">
        <v>10.15</v>
      </c>
      <c r="P2094">
        <v>4821.25</v>
      </c>
      <c r="Q2094">
        <v>31.470400000000001</v>
      </c>
      <c r="R2094">
        <v>10.15</v>
      </c>
      <c r="S2094">
        <v>4821.2501270000002</v>
      </c>
      <c r="T2094" s="21" t="s">
        <v>315</v>
      </c>
      <c r="U2094">
        <v>31.470400000000001</v>
      </c>
      <c r="V2094">
        <v>151726.67000000001</v>
      </c>
      <c r="W2094">
        <v>2026</v>
      </c>
    </row>
    <row r="2095" spans="1:23" x14ac:dyDescent="0.25">
      <c r="A2095">
        <v>72036379</v>
      </c>
      <c r="B2095" s="2">
        <v>46041</v>
      </c>
      <c r="C2095" s="21" t="s">
        <v>2556</v>
      </c>
      <c r="D2095" s="21" t="s">
        <v>999</v>
      </c>
      <c r="E2095" s="21" t="s">
        <v>1000</v>
      </c>
      <c r="F2095" s="21" t="s">
        <v>3093</v>
      </c>
      <c r="G2095" s="21" t="s">
        <v>3094</v>
      </c>
      <c r="H2095" s="21" t="s">
        <v>1763</v>
      </c>
      <c r="I2095" s="21" t="s">
        <v>1764</v>
      </c>
      <c r="J2095" s="21" t="s">
        <v>31</v>
      </c>
      <c r="K2095" s="21" t="s">
        <v>12</v>
      </c>
      <c r="L2095">
        <v>75</v>
      </c>
      <c r="M2095" s="21" t="s">
        <v>13</v>
      </c>
      <c r="N2095" s="21" t="s">
        <v>14</v>
      </c>
      <c r="O2095">
        <v>11.05</v>
      </c>
      <c r="P2095">
        <v>828.75</v>
      </c>
      <c r="Q2095">
        <v>31.470400000000001</v>
      </c>
      <c r="R2095">
        <v>11.05</v>
      </c>
      <c r="S2095">
        <v>828.74987199999998</v>
      </c>
      <c r="T2095" s="21" t="s">
        <v>315</v>
      </c>
      <c r="U2095">
        <v>31.470400000000001</v>
      </c>
      <c r="V2095">
        <v>26081.09</v>
      </c>
      <c r="W2095">
        <v>2026</v>
      </c>
    </row>
    <row r="2096" spans="1:23" x14ac:dyDescent="0.25">
      <c r="A2096">
        <v>72036379</v>
      </c>
      <c r="B2096" s="2">
        <v>46041</v>
      </c>
      <c r="C2096" s="21" t="s">
        <v>2556</v>
      </c>
      <c r="D2096" s="21" t="s">
        <v>999</v>
      </c>
      <c r="E2096" s="21" t="s">
        <v>1000</v>
      </c>
      <c r="F2096" s="21" t="s">
        <v>3093</v>
      </c>
      <c r="G2096" s="21" t="s">
        <v>3094</v>
      </c>
      <c r="H2096" s="21" t="s">
        <v>2146</v>
      </c>
      <c r="I2096" s="21" t="s">
        <v>2147</v>
      </c>
      <c r="J2096" s="21" t="s">
        <v>31</v>
      </c>
      <c r="K2096" s="21" t="s">
        <v>12</v>
      </c>
      <c r="L2096">
        <v>150</v>
      </c>
      <c r="M2096" s="21" t="s">
        <v>13</v>
      </c>
      <c r="N2096" s="21" t="s">
        <v>14</v>
      </c>
      <c r="O2096">
        <v>9.9499999999999993</v>
      </c>
      <c r="P2096">
        <v>1492.5</v>
      </c>
      <c r="Q2096">
        <v>31.470400000000001</v>
      </c>
      <c r="R2096">
        <v>9.9499999999999993</v>
      </c>
      <c r="S2096">
        <v>1492.4999359999999</v>
      </c>
      <c r="T2096" s="21" t="s">
        <v>315</v>
      </c>
      <c r="U2096">
        <v>31.470400000000001</v>
      </c>
      <c r="V2096">
        <v>46969.57</v>
      </c>
      <c r="W2096">
        <v>2026</v>
      </c>
    </row>
    <row r="2097" spans="1:23" x14ac:dyDescent="0.25">
      <c r="A2097">
        <v>72036550</v>
      </c>
      <c r="B2097" s="2">
        <v>46041</v>
      </c>
      <c r="C2097" s="21" t="s">
        <v>2558</v>
      </c>
      <c r="D2097" s="21" t="s">
        <v>999</v>
      </c>
      <c r="E2097" s="21" t="s">
        <v>1000</v>
      </c>
      <c r="F2097" s="21" t="s">
        <v>3099</v>
      </c>
      <c r="G2097" s="21" t="s">
        <v>3100</v>
      </c>
      <c r="H2097" s="21" t="s">
        <v>2040</v>
      </c>
      <c r="I2097" s="21" t="s">
        <v>2041</v>
      </c>
      <c r="J2097" s="21" t="s">
        <v>31</v>
      </c>
      <c r="K2097" s="21" t="s">
        <v>12</v>
      </c>
      <c r="L2097">
        <v>100</v>
      </c>
      <c r="M2097" s="21" t="s">
        <v>13</v>
      </c>
      <c r="N2097" s="21" t="s">
        <v>14</v>
      </c>
      <c r="O2097">
        <v>18</v>
      </c>
      <c r="P2097">
        <v>1800</v>
      </c>
      <c r="Q2097">
        <v>31.470400000000001</v>
      </c>
      <c r="R2097">
        <v>18</v>
      </c>
      <c r="S2097">
        <v>1800</v>
      </c>
      <c r="T2097" s="21" t="s">
        <v>315</v>
      </c>
      <c r="U2097">
        <v>31.470400000000001</v>
      </c>
      <c r="V2097">
        <v>56646.720000000001</v>
      </c>
      <c r="W2097">
        <v>2026</v>
      </c>
    </row>
    <row r="2098" spans="1:23" x14ac:dyDescent="0.25">
      <c r="A2098">
        <v>72036551</v>
      </c>
      <c r="B2098" s="2">
        <v>46041</v>
      </c>
      <c r="C2098" s="21" t="s">
        <v>2558</v>
      </c>
      <c r="D2098" s="21" t="s">
        <v>999</v>
      </c>
      <c r="E2098" s="21" t="s">
        <v>1000</v>
      </c>
      <c r="F2098" s="21" t="s">
        <v>3095</v>
      </c>
      <c r="G2098" s="21" t="s">
        <v>3096</v>
      </c>
      <c r="H2098" s="21" t="s">
        <v>1344</v>
      </c>
      <c r="I2098" s="21" t="s">
        <v>1345</v>
      </c>
      <c r="J2098" s="21" t="s">
        <v>31</v>
      </c>
      <c r="K2098" s="21" t="s">
        <v>12</v>
      </c>
      <c r="L2098">
        <v>175</v>
      </c>
      <c r="M2098" s="21" t="s">
        <v>13</v>
      </c>
      <c r="N2098" s="21" t="s">
        <v>14</v>
      </c>
      <c r="O2098">
        <v>13.2</v>
      </c>
      <c r="P2098">
        <v>2310</v>
      </c>
      <c r="Q2098">
        <v>31.470400000000001</v>
      </c>
      <c r="R2098">
        <v>13.2</v>
      </c>
      <c r="S2098">
        <v>2309.9998719999999</v>
      </c>
      <c r="T2098" s="21" t="s">
        <v>315</v>
      </c>
      <c r="U2098">
        <v>31.470400000000001</v>
      </c>
      <c r="V2098">
        <v>72696.62</v>
      </c>
      <c r="W2098">
        <v>2026</v>
      </c>
    </row>
    <row r="2099" spans="1:23" x14ac:dyDescent="0.25">
      <c r="A2099">
        <v>72036551</v>
      </c>
      <c r="B2099" s="2">
        <v>46041</v>
      </c>
      <c r="C2099" s="21" t="s">
        <v>2558</v>
      </c>
      <c r="D2099" s="21" t="s">
        <v>999</v>
      </c>
      <c r="E2099" s="21" t="s">
        <v>1000</v>
      </c>
      <c r="F2099" s="21" t="s">
        <v>3095</v>
      </c>
      <c r="G2099" s="21" t="s">
        <v>3096</v>
      </c>
      <c r="H2099" s="21" t="s">
        <v>1352</v>
      </c>
      <c r="I2099" s="21" t="s">
        <v>1353</v>
      </c>
      <c r="J2099" s="21" t="s">
        <v>31</v>
      </c>
      <c r="K2099" s="21" t="s">
        <v>12</v>
      </c>
      <c r="L2099">
        <v>150</v>
      </c>
      <c r="M2099" s="21" t="s">
        <v>13</v>
      </c>
      <c r="N2099" s="21" t="s">
        <v>14</v>
      </c>
      <c r="O2099">
        <v>10.3</v>
      </c>
      <c r="P2099">
        <v>1545</v>
      </c>
      <c r="Q2099">
        <v>31.470400000000001</v>
      </c>
      <c r="R2099">
        <v>10.3</v>
      </c>
      <c r="S2099">
        <v>1545.000063</v>
      </c>
      <c r="T2099" s="21" t="s">
        <v>315</v>
      </c>
      <c r="U2099">
        <v>31.470400000000001</v>
      </c>
      <c r="V2099">
        <v>48621.77</v>
      </c>
      <c r="W2099">
        <v>2026</v>
      </c>
    </row>
    <row r="2100" spans="1:23" x14ac:dyDescent="0.25">
      <c r="A2100">
        <v>72036551</v>
      </c>
      <c r="B2100" s="2">
        <v>46041</v>
      </c>
      <c r="C2100" s="21" t="s">
        <v>2558</v>
      </c>
      <c r="D2100" s="21" t="s">
        <v>999</v>
      </c>
      <c r="E2100" s="21" t="s">
        <v>1000</v>
      </c>
      <c r="F2100" s="21" t="s">
        <v>3095</v>
      </c>
      <c r="G2100" s="21" t="s">
        <v>3096</v>
      </c>
      <c r="H2100" s="21" t="s">
        <v>1344</v>
      </c>
      <c r="I2100" s="21" t="s">
        <v>1345</v>
      </c>
      <c r="J2100" s="21" t="s">
        <v>31</v>
      </c>
      <c r="K2100" s="21" t="s">
        <v>12</v>
      </c>
      <c r="L2100">
        <v>25</v>
      </c>
      <c r="M2100" s="21" t="s">
        <v>13</v>
      </c>
      <c r="N2100" s="21" t="s">
        <v>14</v>
      </c>
      <c r="O2100">
        <v>13.2</v>
      </c>
      <c r="P2100">
        <v>330</v>
      </c>
      <c r="Q2100">
        <v>31.470400000000001</v>
      </c>
      <c r="R2100">
        <v>13.2</v>
      </c>
      <c r="S2100">
        <v>329.99993599999999</v>
      </c>
      <c r="T2100" s="21" t="s">
        <v>315</v>
      </c>
      <c r="U2100">
        <v>31.470400000000001</v>
      </c>
      <c r="V2100">
        <v>10385.23</v>
      </c>
      <c r="W2100">
        <v>2026</v>
      </c>
    </row>
    <row r="2101" spans="1:23" x14ac:dyDescent="0.25">
      <c r="A2101">
        <v>72036551</v>
      </c>
      <c r="B2101" s="2">
        <v>46041</v>
      </c>
      <c r="C2101" s="21" t="s">
        <v>2558</v>
      </c>
      <c r="D2101" s="21" t="s">
        <v>999</v>
      </c>
      <c r="E2101" s="21" t="s">
        <v>1000</v>
      </c>
      <c r="F2101" s="21" t="s">
        <v>3095</v>
      </c>
      <c r="G2101" s="21" t="s">
        <v>3096</v>
      </c>
      <c r="H2101" s="21" t="s">
        <v>2144</v>
      </c>
      <c r="I2101" s="21" t="s">
        <v>2145</v>
      </c>
      <c r="J2101" s="21" t="s">
        <v>31</v>
      </c>
      <c r="K2101" s="21" t="s">
        <v>12</v>
      </c>
      <c r="L2101">
        <v>100</v>
      </c>
      <c r="M2101" s="21" t="s">
        <v>13</v>
      </c>
      <c r="N2101" s="21" t="s">
        <v>14</v>
      </c>
      <c r="O2101">
        <v>15.75</v>
      </c>
      <c r="P2101">
        <v>1575</v>
      </c>
      <c r="Q2101">
        <v>31.470400000000001</v>
      </c>
      <c r="R2101">
        <v>15.75</v>
      </c>
      <c r="S2101">
        <v>1575</v>
      </c>
      <c r="T2101" s="21" t="s">
        <v>315</v>
      </c>
      <c r="U2101">
        <v>31.470400000000001</v>
      </c>
      <c r="V2101">
        <v>49565.88</v>
      </c>
      <c r="W2101">
        <v>2026</v>
      </c>
    </row>
    <row r="2102" spans="1:23" x14ac:dyDescent="0.25">
      <c r="A2102">
        <v>72036551</v>
      </c>
      <c r="B2102" s="2">
        <v>46041</v>
      </c>
      <c r="C2102" s="21" t="s">
        <v>2558</v>
      </c>
      <c r="D2102" s="21" t="s">
        <v>999</v>
      </c>
      <c r="E2102" s="21" t="s">
        <v>1000</v>
      </c>
      <c r="F2102" s="21" t="s">
        <v>3095</v>
      </c>
      <c r="G2102" s="21" t="s">
        <v>3096</v>
      </c>
      <c r="H2102" s="21" t="s">
        <v>36</v>
      </c>
      <c r="I2102" s="21" t="s">
        <v>37</v>
      </c>
      <c r="J2102" s="21" t="s">
        <v>31</v>
      </c>
      <c r="K2102" s="21" t="s">
        <v>12</v>
      </c>
      <c r="L2102">
        <v>150</v>
      </c>
      <c r="M2102" s="21" t="s">
        <v>13</v>
      </c>
      <c r="N2102" s="21" t="s">
        <v>14</v>
      </c>
      <c r="O2102">
        <v>13.05</v>
      </c>
      <c r="P2102">
        <v>1957.5</v>
      </c>
      <c r="Q2102">
        <v>31.470400000000001</v>
      </c>
      <c r="R2102">
        <v>13.05</v>
      </c>
      <c r="S2102">
        <v>1957.500063</v>
      </c>
      <c r="T2102" s="21" t="s">
        <v>315</v>
      </c>
      <c r="U2102">
        <v>31.470400000000001</v>
      </c>
      <c r="V2102">
        <v>61603.31</v>
      </c>
      <c r="W2102">
        <v>2026</v>
      </c>
    </row>
    <row r="2103" spans="1:23" x14ac:dyDescent="0.25">
      <c r="A2103">
        <v>72036551</v>
      </c>
      <c r="B2103" s="2">
        <v>46041</v>
      </c>
      <c r="C2103" s="21" t="s">
        <v>2558</v>
      </c>
      <c r="D2103" s="21" t="s">
        <v>999</v>
      </c>
      <c r="E2103" s="21" t="s">
        <v>1000</v>
      </c>
      <c r="F2103" s="21" t="s">
        <v>3095</v>
      </c>
      <c r="G2103" s="21" t="s">
        <v>3096</v>
      </c>
      <c r="H2103" s="21" t="s">
        <v>34</v>
      </c>
      <c r="I2103" s="21" t="s">
        <v>35</v>
      </c>
      <c r="J2103" s="21" t="s">
        <v>31</v>
      </c>
      <c r="K2103" s="21" t="s">
        <v>12</v>
      </c>
      <c r="L2103">
        <v>100</v>
      </c>
      <c r="M2103" s="21" t="s">
        <v>13</v>
      </c>
      <c r="N2103" s="21" t="s">
        <v>14</v>
      </c>
      <c r="O2103">
        <v>13.2</v>
      </c>
      <c r="P2103">
        <v>1320</v>
      </c>
      <c r="Q2103">
        <v>31.470400000000001</v>
      </c>
      <c r="R2103">
        <v>13.2</v>
      </c>
      <c r="S2103">
        <v>1320.000063</v>
      </c>
      <c r="T2103" s="21" t="s">
        <v>315</v>
      </c>
      <c r="U2103">
        <v>31.470400000000001</v>
      </c>
      <c r="V2103">
        <v>41540.93</v>
      </c>
      <c r="W2103">
        <v>2026</v>
      </c>
    </row>
    <row r="2104" spans="1:23" x14ac:dyDescent="0.25">
      <c r="A2104">
        <v>72036551</v>
      </c>
      <c r="B2104" s="2">
        <v>46041</v>
      </c>
      <c r="C2104" s="21" t="s">
        <v>2558</v>
      </c>
      <c r="D2104" s="21" t="s">
        <v>999</v>
      </c>
      <c r="E2104" s="21" t="s">
        <v>1000</v>
      </c>
      <c r="F2104" s="21" t="s">
        <v>3095</v>
      </c>
      <c r="G2104" s="21" t="s">
        <v>3096</v>
      </c>
      <c r="H2104" s="21" t="s">
        <v>2032</v>
      </c>
      <c r="I2104" s="21" t="s">
        <v>2033</v>
      </c>
      <c r="J2104" s="21" t="s">
        <v>31</v>
      </c>
      <c r="K2104" s="21" t="s">
        <v>12</v>
      </c>
      <c r="L2104">
        <v>50</v>
      </c>
      <c r="M2104" s="21" t="s">
        <v>13</v>
      </c>
      <c r="N2104" s="21" t="s">
        <v>14</v>
      </c>
      <c r="O2104">
        <v>14.95</v>
      </c>
      <c r="P2104">
        <v>747.5</v>
      </c>
      <c r="Q2104">
        <v>31.470400000000001</v>
      </c>
      <c r="R2104">
        <v>14.95</v>
      </c>
      <c r="S2104">
        <v>747.49987199999998</v>
      </c>
      <c r="T2104" s="21" t="s">
        <v>315</v>
      </c>
      <c r="U2104">
        <v>31.470400000000001</v>
      </c>
      <c r="V2104">
        <v>23524.12</v>
      </c>
      <c r="W2104">
        <v>2026</v>
      </c>
    </row>
    <row r="2105" spans="1:23" x14ac:dyDescent="0.25">
      <c r="A2105">
        <v>72036551</v>
      </c>
      <c r="B2105" s="2">
        <v>46041</v>
      </c>
      <c r="C2105" s="21" t="s">
        <v>2558</v>
      </c>
      <c r="D2105" s="21" t="s">
        <v>999</v>
      </c>
      <c r="E2105" s="21" t="s">
        <v>1000</v>
      </c>
      <c r="F2105" s="21" t="s">
        <v>3095</v>
      </c>
      <c r="G2105" s="21" t="s">
        <v>3096</v>
      </c>
      <c r="H2105" s="21" t="s">
        <v>539</v>
      </c>
      <c r="I2105" s="21" t="s">
        <v>540</v>
      </c>
      <c r="J2105" s="21" t="s">
        <v>31</v>
      </c>
      <c r="K2105" s="21" t="s">
        <v>12</v>
      </c>
      <c r="L2105">
        <v>100</v>
      </c>
      <c r="M2105" s="21" t="s">
        <v>13</v>
      </c>
      <c r="N2105" s="21" t="s">
        <v>14</v>
      </c>
      <c r="O2105">
        <v>14.7</v>
      </c>
      <c r="P2105">
        <v>1470</v>
      </c>
      <c r="Q2105">
        <v>31.470400000000001</v>
      </c>
      <c r="R2105">
        <v>14.7</v>
      </c>
      <c r="S2105">
        <v>1470.000063</v>
      </c>
      <c r="T2105" s="21" t="s">
        <v>315</v>
      </c>
      <c r="U2105">
        <v>31.470400000000001</v>
      </c>
      <c r="V2105">
        <v>46261.49</v>
      </c>
      <c r="W2105">
        <v>2026</v>
      </c>
    </row>
    <row r="2106" spans="1:23" x14ac:dyDescent="0.25">
      <c r="A2106">
        <v>72036551</v>
      </c>
      <c r="B2106" s="2">
        <v>46041</v>
      </c>
      <c r="C2106" s="21" t="s">
        <v>2558</v>
      </c>
      <c r="D2106" s="21" t="s">
        <v>999</v>
      </c>
      <c r="E2106" s="21" t="s">
        <v>1000</v>
      </c>
      <c r="F2106" s="21" t="s">
        <v>3095</v>
      </c>
      <c r="G2106" s="21" t="s">
        <v>3096</v>
      </c>
      <c r="H2106" s="21" t="s">
        <v>2032</v>
      </c>
      <c r="I2106" s="21" t="s">
        <v>2033</v>
      </c>
      <c r="J2106" s="21" t="s">
        <v>31</v>
      </c>
      <c r="K2106" s="21" t="s">
        <v>12</v>
      </c>
      <c r="L2106">
        <v>50</v>
      </c>
      <c r="M2106" s="21" t="s">
        <v>13</v>
      </c>
      <c r="N2106" s="21" t="s">
        <v>14</v>
      </c>
      <c r="O2106">
        <v>14.95</v>
      </c>
      <c r="P2106">
        <v>747.5</v>
      </c>
      <c r="Q2106">
        <v>31.470400000000001</v>
      </c>
      <c r="R2106">
        <v>14.95</v>
      </c>
      <c r="S2106">
        <v>747.49987199999998</v>
      </c>
      <c r="T2106" s="21" t="s">
        <v>315</v>
      </c>
      <c r="U2106">
        <v>31.470400000000001</v>
      </c>
      <c r="V2106">
        <v>23524.12</v>
      </c>
      <c r="W2106">
        <v>2026</v>
      </c>
    </row>
    <row r="2107" spans="1:23" x14ac:dyDescent="0.25">
      <c r="A2107">
        <v>72036551</v>
      </c>
      <c r="B2107" s="2">
        <v>46041</v>
      </c>
      <c r="C2107" s="21" t="s">
        <v>2558</v>
      </c>
      <c r="D2107" s="21" t="s">
        <v>999</v>
      </c>
      <c r="E2107" s="21" t="s">
        <v>1000</v>
      </c>
      <c r="F2107" s="21" t="s">
        <v>3095</v>
      </c>
      <c r="G2107" s="21" t="s">
        <v>3096</v>
      </c>
      <c r="H2107" s="21" t="s">
        <v>1532</v>
      </c>
      <c r="I2107" s="21" t="s">
        <v>1533</v>
      </c>
      <c r="J2107" s="21" t="s">
        <v>31</v>
      </c>
      <c r="K2107" s="21" t="s">
        <v>12</v>
      </c>
      <c r="L2107">
        <v>100</v>
      </c>
      <c r="M2107" s="21" t="s">
        <v>13</v>
      </c>
      <c r="N2107" s="21" t="s">
        <v>14</v>
      </c>
      <c r="O2107">
        <v>14</v>
      </c>
      <c r="P2107">
        <v>1400</v>
      </c>
      <c r="Q2107">
        <v>31.470400000000001</v>
      </c>
      <c r="R2107">
        <v>14</v>
      </c>
      <c r="S2107">
        <v>1400</v>
      </c>
      <c r="T2107" s="21" t="s">
        <v>315</v>
      </c>
      <c r="U2107">
        <v>31.470400000000001</v>
      </c>
      <c r="V2107">
        <v>44058.559999999998</v>
      </c>
      <c r="W2107">
        <v>2026</v>
      </c>
    </row>
    <row r="2108" spans="1:23" x14ac:dyDescent="0.25">
      <c r="A2108">
        <v>72036736</v>
      </c>
      <c r="B2108" s="2">
        <v>46041</v>
      </c>
      <c r="C2108" s="21" t="s">
        <v>2554</v>
      </c>
      <c r="D2108" s="21" t="s">
        <v>999</v>
      </c>
      <c r="E2108" s="21" t="s">
        <v>1000</v>
      </c>
      <c r="F2108" s="21" t="s">
        <v>3093</v>
      </c>
      <c r="G2108" s="21" t="s">
        <v>3094</v>
      </c>
      <c r="H2108" s="21" t="s">
        <v>1753</v>
      </c>
      <c r="I2108" s="21" t="s">
        <v>1754</v>
      </c>
      <c r="J2108" s="21" t="s">
        <v>31</v>
      </c>
      <c r="K2108" s="21" t="s">
        <v>12</v>
      </c>
      <c r="L2108">
        <v>104</v>
      </c>
      <c r="M2108" s="21" t="s">
        <v>13</v>
      </c>
      <c r="N2108" s="21" t="s">
        <v>14</v>
      </c>
      <c r="O2108">
        <v>13.65</v>
      </c>
      <c r="P2108">
        <v>1419.6</v>
      </c>
      <c r="Q2108">
        <v>31.470400000000001</v>
      </c>
      <c r="R2108">
        <v>13.65</v>
      </c>
      <c r="S2108">
        <v>1419.600005</v>
      </c>
      <c r="T2108" s="21" t="s">
        <v>315</v>
      </c>
      <c r="U2108">
        <v>31.470400000000001</v>
      </c>
      <c r="V2108">
        <v>44675.38</v>
      </c>
      <c r="W2108">
        <v>2026</v>
      </c>
    </row>
    <row r="2109" spans="1:23" x14ac:dyDescent="0.25">
      <c r="A2109">
        <v>72036736</v>
      </c>
      <c r="B2109" s="2">
        <v>46041</v>
      </c>
      <c r="C2109" s="21" t="s">
        <v>2554</v>
      </c>
      <c r="D2109" s="21" t="s">
        <v>999</v>
      </c>
      <c r="E2109" s="21" t="s">
        <v>1000</v>
      </c>
      <c r="F2109" s="21" t="s">
        <v>3093</v>
      </c>
      <c r="G2109" s="21" t="s">
        <v>3094</v>
      </c>
      <c r="H2109" s="21" t="s">
        <v>1757</v>
      </c>
      <c r="I2109" s="21" t="s">
        <v>1758</v>
      </c>
      <c r="J2109" s="21" t="s">
        <v>31</v>
      </c>
      <c r="K2109" s="21" t="s">
        <v>12</v>
      </c>
      <c r="L2109">
        <v>81.2</v>
      </c>
      <c r="M2109" s="21" t="s">
        <v>13</v>
      </c>
      <c r="N2109" s="21" t="s">
        <v>14</v>
      </c>
      <c r="O2109">
        <v>13.65</v>
      </c>
      <c r="P2109">
        <v>1108.3800000000001</v>
      </c>
      <c r="Q2109">
        <v>31.470400000000001</v>
      </c>
      <c r="R2109">
        <v>13.65</v>
      </c>
      <c r="S2109">
        <v>1108.3799369999999</v>
      </c>
      <c r="T2109" s="21" t="s">
        <v>315</v>
      </c>
      <c r="U2109">
        <v>31.470400000000001</v>
      </c>
      <c r="V2109">
        <v>34881.160000000003</v>
      </c>
      <c r="W2109">
        <v>2026</v>
      </c>
    </row>
    <row r="2110" spans="1:23" x14ac:dyDescent="0.25">
      <c r="A2110">
        <v>72036736</v>
      </c>
      <c r="B2110" s="2">
        <v>46041</v>
      </c>
      <c r="C2110" s="21" t="s">
        <v>2554</v>
      </c>
      <c r="D2110" s="21" t="s">
        <v>999</v>
      </c>
      <c r="E2110" s="21" t="s">
        <v>1000</v>
      </c>
      <c r="F2110" s="21" t="s">
        <v>3093</v>
      </c>
      <c r="G2110" s="21" t="s">
        <v>3094</v>
      </c>
      <c r="H2110" s="21" t="s">
        <v>1755</v>
      </c>
      <c r="I2110" s="21" t="s">
        <v>1756</v>
      </c>
      <c r="J2110" s="21" t="s">
        <v>31</v>
      </c>
      <c r="K2110" s="21" t="s">
        <v>12</v>
      </c>
      <c r="L2110">
        <v>14.8</v>
      </c>
      <c r="M2110" s="21" t="s">
        <v>13</v>
      </c>
      <c r="N2110" s="21" t="s">
        <v>14</v>
      </c>
      <c r="O2110">
        <v>13.65</v>
      </c>
      <c r="P2110">
        <v>202.02</v>
      </c>
      <c r="Q2110">
        <v>31.470400000000001</v>
      </c>
      <c r="R2110">
        <v>13.65</v>
      </c>
      <c r="S2110">
        <v>202.019993</v>
      </c>
      <c r="T2110" s="21" t="s">
        <v>315</v>
      </c>
      <c r="U2110">
        <v>31.470400000000001</v>
      </c>
      <c r="V2110">
        <v>6357.65</v>
      </c>
      <c r="W2110">
        <v>2026</v>
      </c>
    </row>
    <row r="2111" spans="1:23" x14ac:dyDescent="0.25">
      <c r="A2111">
        <v>72036736</v>
      </c>
      <c r="B2111" s="2">
        <v>46041</v>
      </c>
      <c r="C2111" s="21" t="s">
        <v>2554</v>
      </c>
      <c r="D2111" s="21" t="s">
        <v>999</v>
      </c>
      <c r="E2111" s="21" t="s">
        <v>1000</v>
      </c>
      <c r="F2111" s="21" t="s">
        <v>3093</v>
      </c>
      <c r="G2111" s="21" t="s">
        <v>3094</v>
      </c>
      <c r="H2111" s="21" t="s">
        <v>2034</v>
      </c>
      <c r="I2111" s="21" t="s">
        <v>2035</v>
      </c>
      <c r="J2111" s="21" t="s">
        <v>31</v>
      </c>
      <c r="K2111" s="21" t="s">
        <v>12</v>
      </c>
      <c r="L2111">
        <v>49.92</v>
      </c>
      <c r="M2111" s="21" t="s">
        <v>13</v>
      </c>
      <c r="N2111" s="21" t="s">
        <v>14</v>
      </c>
      <c r="O2111">
        <v>11.8</v>
      </c>
      <c r="P2111">
        <v>589.05600000000004</v>
      </c>
      <c r="Q2111">
        <v>31.470400000000001</v>
      </c>
      <c r="R2111">
        <v>11.8</v>
      </c>
      <c r="S2111">
        <v>589.05606499999999</v>
      </c>
      <c r="T2111" s="21" t="s">
        <v>315</v>
      </c>
      <c r="U2111">
        <v>31.470400000000001</v>
      </c>
      <c r="V2111">
        <v>18537.830000000002</v>
      </c>
      <c r="W2111">
        <v>2026</v>
      </c>
    </row>
    <row r="2112" spans="1:23" x14ac:dyDescent="0.25">
      <c r="A2112">
        <v>72036736</v>
      </c>
      <c r="B2112" s="2">
        <v>46041</v>
      </c>
      <c r="C2112" s="21" t="s">
        <v>2554</v>
      </c>
      <c r="D2112" s="21" t="s">
        <v>999</v>
      </c>
      <c r="E2112" s="21" t="s">
        <v>1000</v>
      </c>
      <c r="F2112" s="21" t="s">
        <v>3093</v>
      </c>
      <c r="G2112" s="21" t="s">
        <v>3094</v>
      </c>
      <c r="H2112" s="21" t="s">
        <v>2036</v>
      </c>
      <c r="I2112" s="21" t="s">
        <v>2037</v>
      </c>
      <c r="J2112" s="21" t="s">
        <v>31</v>
      </c>
      <c r="K2112" s="21" t="s">
        <v>12</v>
      </c>
      <c r="L2112">
        <v>34.08</v>
      </c>
      <c r="M2112" s="21" t="s">
        <v>13</v>
      </c>
      <c r="N2112" s="21" t="s">
        <v>14</v>
      </c>
      <c r="O2112">
        <v>11.8</v>
      </c>
      <c r="P2112">
        <v>402.14400000000001</v>
      </c>
      <c r="Q2112">
        <v>31.470400000000001</v>
      </c>
      <c r="R2112">
        <v>11.8</v>
      </c>
      <c r="S2112">
        <v>402.14391899999998</v>
      </c>
      <c r="T2112" s="21" t="s">
        <v>315</v>
      </c>
      <c r="U2112">
        <v>31.470400000000001</v>
      </c>
      <c r="V2112">
        <v>12655.63</v>
      </c>
      <c r="W2112">
        <v>2026</v>
      </c>
    </row>
    <row r="2113" spans="1:23" x14ac:dyDescent="0.25">
      <c r="A2113">
        <v>72036736</v>
      </c>
      <c r="B2113" s="2">
        <v>46041</v>
      </c>
      <c r="C2113" s="21" t="s">
        <v>2554</v>
      </c>
      <c r="D2113" s="21" t="s">
        <v>999</v>
      </c>
      <c r="E2113" s="21" t="s">
        <v>1000</v>
      </c>
      <c r="F2113" s="21" t="s">
        <v>3093</v>
      </c>
      <c r="G2113" s="21" t="s">
        <v>3094</v>
      </c>
      <c r="H2113" s="21" t="s">
        <v>1747</v>
      </c>
      <c r="I2113" s="21" t="s">
        <v>1748</v>
      </c>
      <c r="J2113" s="21" t="s">
        <v>31</v>
      </c>
      <c r="K2113" s="21" t="s">
        <v>12</v>
      </c>
      <c r="L2113">
        <v>80.599999999999994</v>
      </c>
      <c r="M2113" s="21" t="s">
        <v>13</v>
      </c>
      <c r="N2113" s="21" t="s">
        <v>14</v>
      </c>
      <c r="O2113">
        <v>13.75</v>
      </c>
      <c r="P2113">
        <v>1108.25</v>
      </c>
      <c r="Q2113">
        <v>31.470400000000001</v>
      </c>
      <c r="R2113">
        <v>13.75</v>
      </c>
      <c r="S2113">
        <v>1108.2499740000001</v>
      </c>
      <c r="T2113" s="21" t="s">
        <v>315</v>
      </c>
      <c r="U2113">
        <v>31.470400000000001</v>
      </c>
      <c r="V2113">
        <v>34877.07</v>
      </c>
      <c r="W2113">
        <v>2026</v>
      </c>
    </row>
    <row r="2114" spans="1:23" x14ac:dyDescent="0.25">
      <c r="A2114">
        <v>72036736</v>
      </c>
      <c r="B2114" s="2">
        <v>46041</v>
      </c>
      <c r="C2114" s="21" t="s">
        <v>2554</v>
      </c>
      <c r="D2114" s="21" t="s">
        <v>999</v>
      </c>
      <c r="E2114" s="21" t="s">
        <v>1000</v>
      </c>
      <c r="F2114" s="21" t="s">
        <v>3093</v>
      </c>
      <c r="G2114" s="21" t="s">
        <v>3094</v>
      </c>
      <c r="H2114" s="21" t="s">
        <v>2038</v>
      </c>
      <c r="I2114" s="21" t="s">
        <v>2039</v>
      </c>
      <c r="J2114" s="21" t="s">
        <v>31</v>
      </c>
      <c r="K2114" s="21" t="s">
        <v>12</v>
      </c>
      <c r="L2114">
        <v>36</v>
      </c>
      <c r="M2114" s="21" t="s">
        <v>13</v>
      </c>
      <c r="N2114" s="21" t="s">
        <v>14</v>
      </c>
      <c r="O2114">
        <v>11.8</v>
      </c>
      <c r="P2114">
        <v>424.8</v>
      </c>
      <c r="Q2114">
        <v>31.470400000000001</v>
      </c>
      <c r="R2114">
        <v>11.8</v>
      </c>
      <c r="S2114">
        <v>424.80012900000003</v>
      </c>
      <c r="T2114" s="21" t="s">
        <v>315</v>
      </c>
      <c r="U2114">
        <v>31.470400000000001</v>
      </c>
      <c r="V2114">
        <v>13368.63</v>
      </c>
      <c r="W2114">
        <v>2026</v>
      </c>
    </row>
    <row r="2115" spans="1:23" x14ac:dyDescent="0.25">
      <c r="A2115">
        <v>72036736</v>
      </c>
      <c r="B2115" s="2">
        <v>46041</v>
      </c>
      <c r="C2115" s="21" t="s">
        <v>2554</v>
      </c>
      <c r="D2115" s="21" t="s">
        <v>999</v>
      </c>
      <c r="E2115" s="21" t="s">
        <v>1000</v>
      </c>
      <c r="F2115" s="21" t="s">
        <v>3093</v>
      </c>
      <c r="G2115" s="21" t="s">
        <v>3094</v>
      </c>
      <c r="H2115" s="21" t="s">
        <v>1544</v>
      </c>
      <c r="I2115" s="21" t="s">
        <v>1545</v>
      </c>
      <c r="J2115" s="21" t="s">
        <v>31</v>
      </c>
      <c r="K2115" s="21" t="s">
        <v>12</v>
      </c>
      <c r="L2115">
        <v>51.9</v>
      </c>
      <c r="M2115" s="21" t="s">
        <v>13</v>
      </c>
      <c r="N2115" s="21" t="s">
        <v>14</v>
      </c>
      <c r="O2115">
        <v>11.2</v>
      </c>
      <c r="P2115">
        <v>581.28</v>
      </c>
      <c r="Q2115">
        <v>31.470400000000001</v>
      </c>
      <c r="R2115">
        <v>11.2</v>
      </c>
      <c r="S2115">
        <v>581.27986899999996</v>
      </c>
      <c r="T2115" s="21" t="s">
        <v>315</v>
      </c>
      <c r="U2115">
        <v>31.470400000000001</v>
      </c>
      <c r="V2115">
        <v>18293.11</v>
      </c>
      <c r="W2115">
        <v>2026</v>
      </c>
    </row>
    <row r="2116" spans="1:23" x14ac:dyDescent="0.25">
      <c r="A2116">
        <v>72036736</v>
      </c>
      <c r="B2116" s="2">
        <v>46041</v>
      </c>
      <c r="C2116" s="21" t="s">
        <v>2554</v>
      </c>
      <c r="D2116" s="21" t="s">
        <v>999</v>
      </c>
      <c r="E2116" s="21" t="s">
        <v>1000</v>
      </c>
      <c r="F2116" s="21" t="s">
        <v>3093</v>
      </c>
      <c r="G2116" s="21" t="s">
        <v>3094</v>
      </c>
      <c r="H2116" s="21" t="s">
        <v>1536</v>
      </c>
      <c r="I2116" s="21" t="s">
        <v>1537</v>
      </c>
      <c r="J2116" s="21" t="s">
        <v>31</v>
      </c>
      <c r="K2116" s="21" t="s">
        <v>12</v>
      </c>
      <c r="L2116">
        <v>40.6</v>
      </c>
      <c r="M2116" s="21" t="s">
        <v>13</v>
      </c>
      <c r="N2116" s="21" t="s">
        <v>14</v>
      </c>
      <c r="O2116">
        <v>11.2</v>
      </c>
      <c r="P2116">
        <v>454.72</v>
      </c>
      <c r="Q2116">
        <v>31.470400000000001</v>
      </c>
      <c r="R2116">
        <v>11.2</v>
      </c>
      <c r="S2116">
        <v>454.71999</v>
      </c>
      <c r="T2116" s="21" t="s">
        <v>315</v>
      </c>
      <c r="U2116">
        <v>31.470400000000001</v>
      </c>
      <c r="V2116">
        <v>14310.22</v>
      </c>
      <c r="W2116">
        <v>2026</v>
      </c>
    </row>
    <row r="2117" spans="1:23" x14ac:dyDescent="0.25">
      <c r="A2117">
        <v>72036736</v>
      </c>
      <c r="B2117" s="2">
        <v>46041</v>
      </c>
      <c r="C2117" s="21" t="s">
        <v>2554</v>
      </c>
      <c r="D2117" s="21" t="s">
        <v>999</v>
      </c>
      <c r="E2117" s="21" t="s">
        <v>1000</v>
      </c>
      <c r="F2117" s="21" t="s">
        <v>3093</v>
      </c>
      <c r="G2117" s="21" t="s">
        <v>3094</v>
      </c>
      <c r="H2117" s="21" t="s">
        <v>1538</v>
      </c>
      <c r="I2117" s="21" t="s">
        <v>1539</v>
      </c>
      <c r="J2117" s="21" t="s">
        <v>31</v>
      </c>
      <c r="K2117" s="21" t="s">
        <v>12</v>
      </c>
      <c r="L2117">
        <v>7.5</v>
      </c>
      <c r="M2117" s="21" t="s">
        <v>13</v>
      </c>
      <c r="N2117" s="21" t="s">
        <v>14</v>
      </c>
      <c r="O2117">
        <v>11.2</v>
      </c>
      <c r="P2117">
        <v>84</v>
      </c>
      <c r="Q2117">
        <v>31.470400000000001</v>
      </c>
      <c r="R2117">
        <v>11.2</v>
      </c>
      <c r="S2117">
        <v>83.999885000000006</v>
      </c>
      <c r="T2117" s="21" t="s">
        <v>315</v>
      </c>
      <c r="U2117">
        <v>31.470400000000001</v>
      </c>
      <c r="V2117">
        <v>2643.51</v>
      </c>
      <c r="W2117">
        <v>2026</v>
      </c>
    </row>
    <row r="2118" spans="1:23" x14ac:dyDescent="0.25">
      <c r="A2118">
        <v>72036736</v>
      </c>
      <c r="B2118" s="2">
        <v>46041</v>
      </c>
      <c r="C2118" s="21" t="s">
        <v>2554</v>
      </c>
      <c r="D2118" s="21" t="s">
        <v>999</v>
      </c>
      <c r="E2118" s="21" t="s">
        <v>1000</v>
      </c>
      <c r="F2118" s="21" t="s">
        <v>3093</v>
      </c>
      <c r="G2118" s="21" t="s">
        <v>3094</v>
      </c>
      <c r="H2118" s="21" t="s">
        <v>1751</v>
      </c>
      <c r="I2118" s="21" t="s">
        <v>1752</v>
      </c>
      <c r="J2118" s="21" t="s">
        <v>31</v>
      </c>
      <c r="K2118" s="21" t="s">
        <v>12</v>
      </c>
      <c r="L2118">
        <v>108.68</v>
      </c>
      <c r="M2118" s="21" t="s">
        <v>13</v>
      </c>
      <c r="N2118" s="21" t="s">
        <v>14</v>
      </c>
      <c r="O2118">
        <v>13.75</v>
      </c>
      <c r="P2118">
        <v>1494.35</v>
      </c>
      <c r="Q2118">
        <v>31.470400000000001</v>
      </c>
      <c r="R2118">
        <v>13.75</v>
      </c>
      <c r="S2118">
        <v>1494.3499280000001</v>
      </c>
      <c r="T2118" s="21" t="s">
        <v>315</v>
      </c>
      <c r="U2118">
        <v>31.470400000000001</v>
      </c>
      <c r="V2118">
        <v>47027.79</v>
      </c>
      <c r="W2118">
        <v>2026</v>
      </c>
    </row>
    <row r="2119" spans="1:23" x14ac:dyDescent="0.25">
      <c r="A2119">
        <v>72036736</v>
      </c>
      <c r="B2119" s="2">
        <v>46041</v>
      </c>
      <c r="C2119" s="21" t="s">
        <v>2554</v>
      </c>
      <c r="D2119" s="21" t="s">
        <v>999</v>
      </c>
      <c r="E2119" s="21" t="s">
        <v>1000</v>
      </c>
      <c r="F2119" s="21" t="s">
        <v>3093</v>
      </c>
      <c r="G2119" s="21" t="s">
        <v>3094</v>
      </c>
      <c r="H2119" s="21" t="s">
        <v>1749</v>
      </c>
      <c r="I2119" s="21" t="s">
        <v>1750</v>
      </c>
      <c r="J2119" s="21" t="s">
        <v>31</v>
      </c>
      <c r="K2119" s="21" t="s">
        <v>12</v>
      </c>
      <c r="L2119">
        <v>70.72</v>
      </c>
      <c r="M2119" s="21" t="s">
        <v>13</v>
      </c>
      <c r="N2119" s="21" t="s">
        <v>14</v>
      </c>
      <c r="O2119">
        <v>13.75</v>
      </c>
      <c r="P2119">
        <v>972.4</v>
      </c>
      <c r="Q2119">
        <v>31.470400000000001</v>
      </c>
      <c r="R2119">
        <v>13.75</v>
      </c>
      <c r="S2119">
        <v>972.40009599999996</v>
      </c>
      <c r="T2119" s="21" t="s">
        <v>315</v>
      </c>
      <c r="U2119">
        <v>31.470400000000001</v>
      </c>
      <c r="V2119">
        <v>30601.82</v>
      </c>
      <c r="W2119">
        <v>2026</v>
      </c>
    </row>
    <row r="2120" spans="1:23" x14ac:dyDescent="0.25">
      <c r="A2120">
        <v>72036737</v>
      </c>
      <c r="B2120" s="2">
        <v>46041</v>
      </c>
      <c r="C2120" s="21" t="s">
        <v>2554</v>
      </c>
      <c r="D2120" s="21" t="s">
        <v>999</v>
      </c>
      <c r="E2120" s="21" t="s">
        <v>1000</v>
      </c>
      <c r="F2120" s="21" t="s">
        <v>3093</v>
      </c>
      <c r="G2120" s="21" t="s">
        <v>3094</v>
      </c>
      <c r="H2120" s="21" t="s">
        <v>401</v>
      </c>
      <c r="I2120" s="21" t="s">
        <v>402</v>
      </c>
      <c r="J2120" s="21" t="s">
        <v>31</v>
      </c>
      <c r="K2120" s="21" t="s">
        <v>12</v>
      </c>
      <c r="L2120">
        <v>25</v>
      </c>
      <c r="M2120" s="21" t="s">
        <v>13</v>
      </c>
      <c r="N2120" s="21" t="s">
        <v>14</v>
      </c>
      <c r="O2120">
        <v>9.25</v>
      </c>
      <c r="P2120">
        <v>231.25</v>
      </c>
      <c r="Q2120">
        <v>31.470400000000001</v>
      </c>
      <c r="R2120">
        <v>9.25</v>
      </c>
      <c r="S2120">
        <v>231.25</v>
      </c>
      <c r="T2120" s="21" t="s">
        <v>315</v>
      </c>
      <c r="U2120">
        <v>31.470400000000001</v>
      </c>
      <c r="V2120">
        <v>7277.53</v>
      </c>
      <c r="W2120">
        <v>2026</v>
      </c>
    </row>
    <row r="2121" spans="1:23" x14ac:dyDescent="0.25">
      <c r="A2121">
        <v>72036737</v>
      </c>
      <c r="B2121" s="2">
        <v>46041</v>
      </c>
      <c r="C2121" s="21" t="s">
        <v>2554</v>
      </c>
      <c r="D2121" s="21" t="s">
        <v>999</v>
      </c>
      <c r="E2121" s="21" t="s">
        <v>1000</v>
      </c>
      <c r="F2121" s="21" t="s">
        <v>3093</v>
      </c>
      <c r="G2121" s="21" t="s">
        <v>3094</v>
      </c>
      <c r="H2121" s="21" t="s">
        <v>401</v>
      </c>
      <c r="I2121" s="21" t="s">
        <v>402</v>
      </c>
      <c r="J2121" s="21" t="s">
        <v>31</v>
      </c>
      <c r="K2121" s="21" t="s">
        <v>12</v>
      </c>
      <c r="L2121">
        <v>375</v>
      </c>
      <c r="M2121" s="21" t="s">
        <v>13</v>
      </c>
      <c r="N2121" s="21" t="s">
        <v>14</v>
      </c>
      <c r="O2121">
        <v>9.25</v>
      </c>
      <c r="P2121">
        <v>3468.75</v>
      </c>
      <c r="Q2121">
        <v>31.470400000000001</v>
      </c>
      <c r="R2121">
        <v>9.25</v>
      </c>
      <c r="S2121">
        <v>3468.75</v>
      </c>
      <c r="T2121" s="21" t="s">
        <v>315</v>
      </c>
      <c r="U2121">
        <v>31.470400000000001</v>
      </c>
      <c r="V2121">
        <v>109162.95</v>
      </c>
      <c r="W2121">
        <v>2026</v>
      </c>
    </row>
    <row r="2122" spans="1:23" x14ac:dyDescent="0.25">
      <c r="A2122">
        <v>72036737</v>
      </c>
      <c r="B2122" s="2">
        <v>46041</v>
      </c>
      <c r="C2122" s="21" t="s">
        <v>2554</v>
      </c>
      <c r="D2122" s="21" t="s">
        <v>999</v>
      </c>
      <c r="E2122" s="21" t="s">
        <v>1000</v>
      </c>
      <c r="F2122" s="21" t="s">
        <v>3093</v>
      </c>
      <c r="G2122" s="21" t="s">
        <v>3094</v>
      </c>
      <c r="H2122" s="21" t="s">
        <v>2150</v>
      </c>
      <c r="I2122" s="21" t="s">
        <v>2151</v>
      </c>
      <c r="J2122" s="21" t="s">
        <v>31</v>
      </c>
      <c r="K2122" s="21" t="s">
        <v>12</v>
      </c>
      <c r="L2122">
        <v>1000</v>
      </c>
      <c r="M2122" s="21" t="s">
        <v>13</v>
      </c>
      <c r="N2122" s="21" t="s">
        <v>14</v>
      </c>
      <c r="O2122">
        <v>10.15</v>
      </c>
      <c r="P2122">
        <v>10150</v>
      </c>
      <c r="Q2122">
        <v>31.470400000000001</v>
      </c>
      <c r="R2122">
        <v>10.15</v>
      </c>
      <c r="S2122">
        <v>10150</v>
      </c>
      <c r="T2122" s="21" t="s">
        <v>315</v>
      </c>
      <c r="U2122">
        <v>31.470400000000001</v>
      </c>
      <c r="V2122">
        <v>319424.56</v>
      </c>
      <c r="W2122">
        <v>2026</v>
      </c>
    </row>
    <row r="2123" spans="1:23" x14ac:dyDescent="0.25">
      <c r="A2123">
        <v>72036737</v>
      </c>
      <c r="B2123" s="2">
        <v>46041</v>
      </c>
      <c r="C2123" s="21" t="s">
        <v>2554</v>
      </c>
      <c r="D2123" s="21" t="s">
        <v>999</v>
      </c>
      <c r="E2123" s="21" t="s">
        <v>1000</v>
      </c>
      <c r="F2123" s="21" t="s">
        <v>3093</v>
      </c>
      <c r="G2123" s="21" t="s">
        <v>3094</v>
      </c>
      <c r="H2123" s="21" t="s">
        <v>1759</v>
      </c>
      <c r="I2123" s="21" t="s">
        <v>1760</v>
      </c>
      <c r="J2123" s="21" t="s">
        <v>31</v>
      </c>
      <c r="K2123" s="21" t="s">
        <v>12</v>
      </c>
      <c r="L2123">
        <v>25</v>
      </c>
      <c r="M2123" s="21" t="s">
        <v>13</v>
      </c>
      <c r="N2123" s="21" t="s">
        <v>14</v>
      </c>
      <c r="O2123">
        <v>15.2</v>
      </c>
      <c r="P2123">
        <v>380</v>
      </c>
      <c r="Q2123">
        <v>31.470400000000001</v>
      </c>
      <c r="R2123">
        <v>15.2</v>
      </c>
      <c r="S2123">
        <v>379.99993599999999</v>
      </c>
      <c r="T2123" s="21" t="s">
        <v>315</v>
      </c>
      <c r="U2123">
        <v>31.470400000000001</v>
      </c>
      <c r="V2123">
        <v>11958.75</v>
      </c>
      <c r="W2123">
        <v>2026</v>
      </c>
    </row>
    <row r="2124" spans="1:23" x14ac:dyDescent="0.25">
      <c r="A2124">
        <v>72036737</v>
      </c>
      <c r="B2124" s="2">
        <v>46041</v>
      </c>
      <c r="C2124" s="21" t="s">
        <v>2554</v>
      </c>
      <c r="D2124" s="21" t="s">
        <v>999</v>
      </c>
      <c r="E2124" s="21" t="s">
        <v>1000</v>
      </c>
      <c r="F2124" s="21" t="s">
        <v>3093</v>
      </c>
      <c r="G2124" s="21" t="s">
        <v>3094</v>
      </c>
      <c r="H2124" s="21" t="s">
        <v>1759</v>
      </c>
      <c r="I2124" s="21" t="s">
        <v>1760</v>
      </c>
      <c r="J2124" s="21" t="s">
        <v>31</v>
      </c>
      <c r="K2124" s="21" t="s">
        <v>12</v>
      </c>
      <c r="L2124">
        <v>75</v>
      </c>
      <c r="M2124" s="21" t="s">
        <v>13</v>
      </c>
      <c r="N2124" s="21" t="s">
        <v>14</v>
      </c>
      <c r="O2124">
        <v>15.2</v>
      </c>
      <c r="P2124">
        <v>1140</v>
      </c>
      <c r="Q2124">
        <v>31.470400000000001</v>
      </c>
      <c r="R2124">
        <v>15.2</v>
      </c>
      <c r="S2124">
        <v>1140.000127</v>
      </c>
      <c r="T2124" s="21" t="s">
        <v>315</v>
      </c>
      <c r="U2124">
        <v>31.470400000000001</v>
      </c>
      <c r="V2124">
        <v>35876.26</v>
      </c>
      <c r="W2124">
        <v>2026</v>
      </c>
    </row>
    <row r="2125" spans="1:23" x14ac:dyDescent="0.25">
      <c r="A2125">
        <v>72036738</v>
      </c>
      <c r="B2125" s="2">
        <v>46041</v>
      </c>
      <c r="C2125" s="21" t="s">
        <v>2554</v>
      </c>
      <c r="D2125" s="21" t="s">
        <v>999</v>
      </c>
      <c r="E2125" s="21" t="s">
        <v>1000</v>
      </c>
      <c r="F2125" s="21" t="s">
        <v>3095</v>
      </c>
      <c r="G2125" s="21" t="s">
        <v>3096</v>
      </c>
      <c r="H2125" s="21" t="s">
        <v>38</v>
      </c>
      <c r="I2125" s="21" t="s">
        <v>39</v>
      </c>
      <c r="J2125" s="21" t="s">
        <v>31</v>
      </c>
      <c r="K2125" s="21" t="s">
        <v>12</v>
      </c>
      <c r="L2125">
        <v>300</v>
      </c>
      <c r="M2125" s="21" t="s">
        <v>13</v>
      </c>
      <c r="N2125" s="21" t="s">
        <v>14</v>
      </c>
      <c r="O2125">
        <v>14.2</v>
      </c>
      <c r="P2125">
        <v>4260</v>
      </c>
      <c r="Q2125">
        <v>31.470400000000001</v>
      </c>
      <c r="R2125">
        <v>14.2</v>
      </c>
      <c r="S2125">
        <v>4259.9998720000003</v>
      </c>
      <c r="T2125" s="21" t="s">
        <v>315</v>
      </c>
      <c r="U2125">
        <v>31.470400000000001</v>
      </c>
      <c r="V2125">
        <v>134063.9</v>
      </c>
      <c r="W2125">
        <v>2026</v>
      </c>
    </row>
    <row r="2126" spans="1:23" x14ac:dyDescent="0.25">
      <c r="A2126">
        <v>72036738</v>
      </c>
      <c r="B2126" s="2">
        <v>46041</v>
      </c>
      <c r="C2126" s="21" t="s">
        <v>2554</v>
      </c>
      <c r="D2126" s="21" t="s">
        <v>999</v>
      </c>
      <c r="E2126" s="21" t="s">
        <v>1000</v>
      </c>
      <c r="F2126" s="21" t="s">
        <v>3095</v>
      </c>
      <c r="G2126" s="21" t="s">
        <v>3096</v>
      </c>
      <c r="H2126" s="21" t="s">
        <v>728</v>
      </c>
      <c r="I2126" s="21" t="s">
        <v>729</v>
      </c>
      <c r="J2126" s="21" t="s">
        <v>31</v>
      </c>
      <c r="K2126" s="21" t="s">
        <v>12</v>
      </c>
      <c r="L2126">
        <v>1175</v>
      </c>
      <c r="M2126" s="21" t="s">
        <v>13</v>
      </c>
      <c r="N2126" s="21" t="s">
        <v>14</v>
      </c>
      <c r="O2126">
        <v>36.5</v>
      </c>
      <c r="P2126">
        <v>42887.5</v>
      </c>
      <c r="Q2126">
        <v>31.470400000000001</v>
      </c>
      <c r="R2126">
        <v>36.5</v>
      </c>
      <c r="S2126">
        <v>42887.5</v>
      </c>
      <c r="T2126" s="21" t="s">
        <v>315</v>
      </c>
      <c r="U2126">
        <v>31.470400000000001</v>
      </c>
      <c r="V2126">
        <v>1349686.78</v>
      </c>
      <c r="W2126">
        <v>2026</v>
      </c>
    </row>
    <row r="2127" spans="1:23" x14ac:dyDescent="0.25">
      <c r="A2127">
        <v>72036738</v>
      </c>
      <c r="B2127" s="2">
        <v>46041</v>
      </c>
      <c r="C2127" s="21" t="s">
        <v>2554</v>
      </c>
      <c r="D2127" s="21" t="s">
        <v>999</v>
      </c>
      <c r="E2127" s="21" t="s">
        <v>1000</v>
      </c>
      <c r="F2127" s="21" t="s">
        <v>3095</v>
      </c>
      <c r="G2127" s="21" t="s">
        <v>3096</v>
      </c>
      <c r="H2127" s="21" t="s">
        <v>695</v>
      </c>
      <c r="I2127" s="21" t="s">
        <v>2484</v>
      </c>
      <c r="J2127" s="21" t="s">
        <v>31</v>
      </c>
      <c r="K2127" s="21" t="s">
        <v>12</v>
      </c>
      <c r="L2127">
        <v>125</v>
      </c>
      <c r="M2127" s="21" t="s">
        <v>13</v>
      </c>
      <c r="N2127" s="21" t="s">
        <v>14</v>
      </c>
      <c r="O2127">
        <v>22</v>
      </c>
      <c r="P2127">
        <v>2750</v>
      </c>
      <c r="Q2127">
        <v>31.470400000000001</v>
      </c>
      <c r="R2127">
        <v>22</v>
      </c>
      <c r="S2127">
        <v>2750</v>
      </c>
      <c r="T2127" s="21" t="s">
        <v>315</v>
      </c>
      <c r="U2127">
        <v>31.470400000000001</v>
      </c>
      <c r="V2127">
        <v>86543.6</v>
      </c>
      <c r="W2127">
        <v>2026</v>
      </c>
    </row>
    <row r="2128" spans="1:23" x14ac:dyDescent="0.25">
      <c r="A2128">
        <v>72036738</v>
      </c>
      <c r="B2128" s="2">
        <v>46041</v>
      </c>
      <c r="C2128" s="21" t="s">
        <v>2554</v>
      </c>
      <c r="D2128" s="21" t="s">
        <v>999</v>
      </c>
      <c r="E2128" s="21" t="s">
        <v>1000</v>
      </c>
      <c r="F2128" s="21" t="s">
        <v>3095</v>
      </c>
      <c r="G2128" s="21" t="s">
        <v>3096</v>
      </c>
      <c r="H2128" s="21" t="s">
        <v>1745</v>
      </c>
      <c r="I2128" s="21" t="s">
        <v>1746</v>
      </c>
      <c r="J2128" s="21" t="s">
        <v>31</v>
      </c>
      <c r="K2128" s="21" t="s">
        <v>12</v>
      </c>
      <c r="L2128">
        <v>200</v>
      </c>
      <c r="M2128" s="21" t="s">
        <v>13</v>
      </c>
      <c r="N2128" s="21" t="s">
        <v>14</v>
      </c>
      <c r="O2128">
        <v>19.3</v>
      </c>
      <c r="P2128">
        <v>3860</v>
      </c>
      <c r="Q2128">
        <v>31.470400000000001</v>
      </c>
      <c r="R2128">
        <v>19.3</v>
      </c>
      <c r="S2128">
        <v>3859.9998719999999</v>
      </c>
      <c r="T2128" s="21" t="s">
        <v>315</v>
      </c>
      <c r="U2128">
        <v>31.470400000000001</v>
      </c>
      <c r="V2128">
        <v>121475.74</v>
      </c>
      <c r="W2128">
        <v>2026</v>
      </c>
    </row>
    <row r="2129" spans="1:23" x14ac:dyDescent="0.25">
      <c r="A2129">
        <v>72036738</v>
      </c>
      <c r="B2129" s="2">
        <v>46041</v>
      </c>
      <c r="C2129" s="21" t="s">
        <v>2554</v>
      </c>
      <c r="D2129" s="21" t="s">
        <v>999</v>
      </c>
      <c r="E2129" s="21" t="s">
        <v>1000</v>
      </c>
      <c r="F2129" s="21" t="s">
        <v>3095</v>
      </c>
      <c r="G2129" s="21" t="s">
        <v>3096</v>
      </c>
      <c r="H2129" s="21" t="s">
        <v>695</v>
      </c>
      <c r="I2129" s="21" t="s">
        <v>2484</v>
      </c>
      <c r="J2129" s="21" t="s">
        <v>31</v>
      </c>
      <c r="K2129" s="21" t="s">
        <v>12</v>
      </c>
      <c r="L2129">
        <v>25</v>
      </c>
      <c r="M2129" s="21" t="s">
        <v>13</v>
      </c>
      <c r="N2129" s="21" t="s">
        <v>14</v>
      </c>
      <c r="O2129">
        <v>22</v>
      </c>
      <c r="P2129">
        <v>550</v>
      </c>
      <c r="Q2129">
        <v>31.470400000000001</v>
      </c>
      <c r="R2129">
        <v>22</v>
      </c>
      <c r="S2129">
        <v>550</v>
      </c>
      <c r="T2129" s="21" t="s">
        <v>315</v>
      </c>
      <c r="U2129">
        <v>31.470400000000001</v>
      </c>
      <c r="V2129">
        <v>17308.72</v>
      </c>
      <c r="W2129">
        <v>2026</v>
      </c>
    </row>
    <row r="2130" spans="1:23" x14ac:dyDescent="0.25">
      <c r="A2130">
        <v>72035619</v>
      </c>
      <c r="B2130" s="2">
        <v>46051</v>
      </c>
      <c r="C2130" s="21" t="s">
        <v>2495</v>
      </c>
      <c r="D2130" s="21" t="s">
        <v>999</v>
      </c>
      <c r="E2130" s="21" t="s">
        <v>1000</v>
      </c>
      <c r="F2130" s="21" t="s">
        <v>3101</v>
      </c>
      <c r="G2130" s="21" t="s">
        <v>3102</v>
      </c>
      <c r="H2130" s="21" t="s">
        <v>2146</v>
      </c>
      <c r="I2130" s="21" t="s">
        <v>2147</v>
      </c>
      <c r="J2130" s="21" t="s">
        <v>31</v>
      </c>
      <c r="K2130" s="21" t="s">
        <v>12</v>
      </c>
      <c r="L2130">
        <v>600</v>
      </c>
      <c r="M2130" s="21" t="s">
        <v>13</v>
      </c>
      <c r="N2130" s="21" t="s">
        <v>14</v>
      </c>
      <c r="O2130">
        <v>9.9499999999999993</v>
      </c>
      <c r="P2130">
        <v>5970</v>
      </c>
      <c r="Q2130">
        <v>31.287600000000001</v>
      </c>
      <c r="R2130">
        <v>9.9499999999999993</v>
      </c>
      <c r="S2130">
        <v>5969.9999360000002</v>
      </c>
      <c r="T2130" s="21" t="s">
        <v>315</v>
      </c>
      <c r="U2130">
        <v>31.287600000000001</v>
      </c>
      <c r="V2130">
        <v>186786.97</v>
      </c>
      <c r="W2130">
        <v>2026</v>
      </c>
    </row>
    <row r="2131" spans="1:23" x14ac:dyDescent="0.25">
      <c r="A2131">
        <v>72036379</v>
      </c>
      <c r="B2131" s="2">
        <v>46051</v>
      </c>
      <c r="C2131" s="21" t="s">
        <v>2556</v>
      </c>
      <c r="D2131" s="21" t="s">
        <v>999</v>
      </c>
      <c r="E2131" s="21" t="s">
        <v>1000</v>
      </c>
      <c r="F2131" s="21" t="s">
        <v>3101</v>
      </c>
      <c r="G2131" s="21" t="s">
        <v>3102</v>
      </c>
      <c r="H2131" s="21" t="s">
        <v>2146</v>
      </c>
      <c r="I2131" s="21" t="s">
        <v>2147</v>
      </c>
      <c r="J2131" s="21" t="s">
        <v>31</v>
      </c>
      <c r="K2131" s="21" t="s">
        <v>12</v>
      </c>
      <c r="L2131">
        <v>450</v>
      </c>
      <c r="M2131" s="21" t="s">
        <v>13</v>
      </c>
      <c r="N2131" s="21" t="s">
        <v>14</v>
      </c>
      <c r="O2131">
        <v>9.9499999999999993</v>
      </c>
      <c r="P2131">
        <v>4477.5</v>
      </c>
      <c r="Q2131">
        <v>31.287600000000001</v>
      </c>
      <c r="R2131">
        <v>9.9499999999999993</v>
      </c>
      <c r="S2131">
        <v>4477.5000309999996</v>
      </c>
      <c r="T2131" s="21" t="s">
        <v>315</v>
      </c>
      <c r="U2131">
        <v>31.287600000000001</v>
      </c>
      <c r="V2131">
        <v>140090.23000000001</v>
      </c>
      <c r="W2131">
        <v>2026</v>
      </c>
    </row>
    <row r="2132" spans="1:23" x14ac:dyDescent="0.25">
      <c r="A2132">
        <v>72036551</v>
      </c>
      <c r="B2132" s="2">
        <v>46051</v>
      </c>
      <c r="C2132" s="21" t="s">
        <v>2558</v>
      </c>
      <c r="D2132" s="21" t="s">
        <v>999</v>
      </c>
      <c r="E2132" s="21" t="s">
        <v>1000</v>
      </c>
      <c r="F2132" s="21" t="s">
        <v>3103</v>
      </c>
      <c r="G2132" s="21" t="s">
        <v>3104</v>
      </c>
      <c r="H2132" s="21" t="s">
        <v>3105</v>
      </c>
      <c r="I2132" s="21" t="s">
        <v>3106</v>
      </c>
      <c r="J2132" s="21" t="s">
        <v>31</v>
      </c>
      <c r="K2132" s="21" t="s">
        <v>12</v>
      </c>
      <c r="L2132">
        <v>150</v>
      </c>
      <c r="M2132" s="21" t="s">
        <v>13</v>
      </c>
      <c r="N2132" s="21" t="s">
        <v>14</v>
      </c>
      <c r="O2132">
        <v>13.9</v>
      </c>
      <c r="P2132">
        <v>2085</v>
      </c>
      <c r="Q2132">
        <v>31.287600000000001</v>
      </c>
      <c r="R2132">
        <v>13.9</v>
      </c>
      <c r="S2132">
        <v>2085.0001269999998</v>
      </c>
      <c r="T2132" s="21" t="s">
        <v>315</v>
      </c>
      <c r="U2132">
        <v>31.287600000000001</v>
      </c>
      <c r="V2132">
        <v>65234.65</v>
      </c>
      <c r="W2132">
        <v>2026</v>
      </c>
    </row>
    <row r="2133" spans="1:23" x14ac:dyDescent="0.25">
      <c r="A2133">
        <v>72036737</v>
      </c>
      <c r="B2133" s="2">
        <v>46051</v>
      </c>
      <c r="C2133" s="21" t="s">
        <v>2554</v>
      </c>
      <c r="D2133" s="21" t="s">
        <v>999</v>
      </c>
      <c r="E2133" s="21" t="s">
        <v>1000</v>
      </c>
      <c r="F2133" s="21" t="s">
        <v>3101</v>
      </c>
      <c r="G2133" s="21" t="s">
        <v>3102</v>
      </c>
      <c r="H2133" s="21" t="s">
        <v>962</v>
      </c>
      <c r="I2133" s="21" t="s">
        <v>963</v>
      </c>
      <c r="J2133" s="21" t="s">
        <v>31</v>
      </c>
      <c r="K2133" s="21" t="s">
        <v>12</v>
      </c>
      <c r="L2133">
        <v>600</v>
      </c>
      <c r="M2133" s="21" t="s">
        <v>13</v>
      </c>
      <c r="N2133" s="21" t="s">
        <v>14</v>
      </c>
      <c r="O2133">
        <v>15.3</v>
      </c>
      <c r="P2133">
        <v>9180</v>
      </c>
      <c r="Q2133">
        <v>31.287600000000001</v>
      </c>
      <c r="R2133">
        <v>15.3</v>
      </c>
      <c r="S2133">
        <v>9180.0000629999995</v>
      </c>
      <c r="T2133" s="21" t="s">
        <v>315</v>
      </c>
      <c r="U2133">
        <v>31.287600000000001</v>
      </c>
      <c r="V2133">
        <v>287220.17</v>
      </c>
      <c r="W2133">
        <v>2026</v>
      </c>
    </row>
    <row r="2134" spans="1:23" x14ac:dyDescent="0.25">
      <c r="A2134">
        <v>72036737</v>
      </c>
      <c r="B2134" s="2">
        <v>46051</v>
      </c>
      <c r="C2134" s="21" t="s">
        <v>2554</v>
      </c>
      <c r="D2134" s="21" t="s">
        <v>999</v>
      </c>
      <c r="E2134" s="21" t="s">
        <v>1000</v>
      </c>
      <c r="F2134" s="21" t="s">
        <v>3101</v>
      </c>
      <c r="G2134" s="21" t="s">
        <v>3102</v>
      </c>
      <c r="H2134" s="21" t="s">
        <v>42</v>
      </c>
      <c r="I2134" s="21" t="s">
        <v>43</v>
      </c>
      <c r="J2134" s="21" t="s">
        <v>31</v>
      </c>
      <c r="K2134" s="21" t="s">
        <v>12</v>
      </c>
      <c r="L2134">
        <v>300</v>
      </c>
      <c r="M2134" s="21" t="s">
        <v>13</v>
      </c>
      <c r="N2134" s="21" t="s">
        <v>14</v>
      </c>
      <c r="O2134">
        <v>9</v>
      </c>
      <c r="P2134">
        <v>2700</v>
      </c>
      <c r="Q2134">
        <v>31.287600000000001</v>
      </c>
      <c r="R2134">
        <v>9</v>
      </c>
      <c r="S2134">
        <v>2700</v>
      </c>
      <c r="T2134" s="21" t="s">
        <v>315</v>
      </c>
      <c r="U2134">
        <v>31.287600000000001</v>
      </c>
      <c r="V2134">
        <v>84476.52</v>
      </c>
      <c r="W2134">
        <v>2026</v>
      </c>
    </row>
    <row r="2135" spans="1:23" x14ac:dyDescent="0.25">
      <c r="A2135">
        <v>72036737</v>
      </c>
      <c r="B2135" s="2">
        <v>46051</v>
      </c>
      <c r="C2135" s="21" t="s">
        <v>2554</v>
      </c>
      <c r="D2135" s="21" t="s">
        <v>999</v>
      </c>
      <c r="E2135" s="21" t="s">
        <v>1000</v>
      </c>
      <c r="F2135" s="21" t="s">
        <v>3101</v>
      </c>
      <c r="G2135" s="21" t="s">
        <v>3102</v>
      </c>
      <c r="H2135" s="21" t="s">
        <v>2146</v>
      </c>
      <c r="I2135" s="21" t="s">
        <v>2147</v>
      </c>
      <c r="J2135" s="21" t="s">
        <v>31</v>
      </c>
      <c r="K2135" s="21" t="s">
        <v>12</v>
      </c>
      <c r="L2135">
        <v>1025</v>
      </c>
      <c r="M2135" s="21" t="s">
        <v>13</v>
      </c>
      <c r="N2135" s="21" t="s">
        <v>14</v>
      </c>
      <c r="O2135">
        <v>9.9499999999999993</v>
      </c>
      <c r="P2135">
        <v>10198.75</v>
      </c>
      <c r="Q2135">
        <v>31.287600000000001</v>
      </c>
      <c r="R2135">
        <v>9.9499999999999993</v>
      </c>
      <c r="S2135">
        <v>10198.749984</v>
      </c>
      <c r="T2135" s="21" t="s">
        <v>315</v>
      </c>
      <c r="U2135">
        <v>31.287600000000001</v>
      </c>
      <c r="V2135">
        <v>319094.40999999997</v>
      </c>
      <c r="W2135">
        <v>2026</v>
      </c>
    </row>
    <row r="2136" spans="1:23" x14ac:dyDescent="0.25">
      <c r="A2136">
        <v>72036737</v>
      </c>
      <c r="B2136" s="2">
        <v>46051</v>
      </c>
      <c r="C2136" s="21" t="s">
        <v>2554</v>
      </c>
      <c r="D2136" s="21" t="s">
        <v>999</v>
      </c>
      <c r="E2136" s="21" t="s">
        <v>1000</v>
      </c>
      <c r="F2136" s="21" t="s">
        <v>3101</v>
      </c>
      <c r="G2136" s="21" t="s">
        <v>3102</v>
      </c>
      <c r="H2136" s="21" t="s">
        <v>2146</v>
      </c>
      <c r="I2136" s="21" t="s">
        <v>2147</v>
      </c>
      <c r="J2136" s="21" t="s">
        <v>31</v>
      </c>
      <c r="K2136" s="21" t="s">
        <v>12</v>
      </c>
      <c r="L2136">
        <v>175</v>
      </c>
      <c r="M2136" s="21" t="s">
        <v>13</v>
      </c>
      <c r="N2136" s="21" t="s">
        <v>14</v>
      </c>
      <c r="O2136">
        <v>9.9499999999999993</v>
      </c>
      <c r="P2136">
        <v>1741.25</v>
      </c>
      <c r="Q2136">
        <v>31.287600000000001</v>
      </c>
      <c r="R2136">
        <v>9.9499999999999993</v>
      </c>
      <c r="S2136">
        <v>1741.2498880000001</v>
      </c>
      <c r="T2136" s="21" t="s">
        <v>315</v>
      </c>
      <c r="U2136">
        <v>31.287600000000001</v>
      </c>
      <c r="V2136">
        <v>54479.53</v>
      </c>
      <c r="W2136">
        <v>2026</v>
      </c>
    </row>
    <row r="2137" spans="1:23" x14ac:dyDescent="0.25">
      <c r="A2137">
        <v>72036737</v>
      </c>
      <c r="B2137" s="2">
        <v>46051</v>
      </c>
      <c r="C2137" s="21" t="s">
        <v>2554</v>
      </c>
      <c r="D2137" s="21" t="s">
        <v>999</v>
      </c>
      <c r="E2137" s="21" t="s">
        <v>1000</v>
      </c>
      <c r="F2137" s="21" t="s">
        <v>3101</v>
      </c>
      <c r="G2137" s="21" t="s">
        <v>3102</v>
      </c>
      <c r="H2137" s="21" t="s">
        <v>962</v>
      </c>
      <c r="I2137" s="21" t="s">
        <v>963</v>
      </c>
      <c r="J2137" s="21" t="s">
        <v>31</v>
      </c>
      <c r="K2137" s="21" t="s">
        <v>12</v>
      </c>
      <c r="L2137">
        <v>200</v>
      </c>
      <c r="M2137" s="21" t="s">
        <v>13</v>
      </c>
      <c r="N2137" s="21" t="s">
        <v>14</v>
      </c>
      <c r="O2137">
        <v>15.3</v>
      </c>
      <c r="P2137">
        <v>3060</v>
      </c>
      <c r="Q2137">
        <v>31.287600000000001</v>
      </c>
      <c r="R2137">
        <v>15.3</v>
      </c>
      <c r="S2137">
        <v>3060.0001269999998</v>
      </c>
      <c r="T2137" s="21" t="s">
        <v>315</v>
      </c>
      <c r="U2137">
        <v>31.287600000000001</v>
      </c>
      <c r="V2137">
        <v>95740.06</v>
      </c>
      <c r="W2137">
        <v>2026</v>
      </c>
    </row>
    <row r="2138" spans="1:23" x14ac:dyDescent="0.25">
      <c r="A2138">
        <v>72036738</v>
      </c>
      <c r="B2138" s="2">
        <v>46051</v>
      </c>
      <c r="C2138" s="21" t="s">
        <v>2554</v>
      </c>
      <c r="D2138" s="21" t="s">
        <v>999</v>
      </c>
      <c r="E2138" s="21" t="s">
        <v>1000</v>
      </c>
      <c r="F2138" s="21" t="s">
        <v>3103</v>
      </c>
      <c r="G2138" s="21" t="s">
        <v>3104</v>
      </c>
      <c r="H2138" s="21" t="s">
        <v>44</v>
      </c>
      <c r="I2138" s="21" t="s">
        <v>45</v>
      </c>
      <c r="J2138" s="21" t="s">
        <v>31</v>
      </c>
      <c r="K2138" s="21" t="s">
        <v>12</v>
      </c>
      <c r="L2138">
        <v>100</v>
      </c>
      <c r="M2138" s="21" t="s">
        <v>13</v>
      </c>
      <c r="N2138" s="21" t="s">
        <v>14</v>
      </c>
      <c r="O2138">
        <v>9.1</v>
      </c>
      <c r="P2138">
        <v>910</v>
      </c>
      <c r="Q2138">
        <v>31.287600000000001</v>
      </c>
      <c r="R2138">
        <v>9.1</v>
      </c>
      <c r="S2138">
        <v>910.00012700000002</v>
      </c>
      <c r="T2138" s="21" t="s">
        <v>315</v>
      </c>
      <c r="U2138">
        <v>31.287600000000001</v>
      </c>
      <c r="V2138">
        <v>28471.72</v>
      </c>
      <c r="W2138">
        <v>2026</v>
      </c>
    </row>
    <row r="2139" spans="1:23" x14ac:dyDescent="0.25">
      <c r="A2139">
        <v>72036961</v>
      </c>
      <c r="B2139" s="2">
        <v>46051</v>
      </c>
      <c r="C2139" s="21" t="s">
        <v>2685</v>
      </c>
      <c r="D2139" s="21" t="s">
        <v>999</v>
      </c>
      <c r="E2139" s="21" t="s">
        <v>1000</v>
      </c>
      <c r="F2139" s="21" t="s">
        <v>3103</v>
      </c>
      <c r="G2139" s="21" t="s">
        <v>3104</v>
      </c>
      <c r="H2139" s="21" t="s">
        <v>449</v>
      </c>
      <c r="I2139" s="21" t="s">
        <v>450</v>
      </c>
      <c r="J2139" s="21" t="s">
        <v>31</v>
      </c>
      <c r="K2139" s="21" t="s">
        <v>12</v>
      </c>
      <c r="L2139">
        <v>150</v>
      </c>
      <c r="M2139" s="21" t="s">
        <v>13</v>
      </c>
      <c r="N2139" s="21" t="s">
        <v>14</v>
      </c>
      <c r="O2139">
        <v>13.9</v>
      </c>
      <c r="P2139">
        <v>2085</v>
      </c>
      <c r="Q2139">
        <v>31.287600000000001</v>
      </c>
      <c r="R2139">
        <v>13.9</v>
      </c>
      <c r="S2139">
        <v>2085.0001269999998</v>
      </c>
      <c r="T2139" s="21" t="s">
        <v>315</v>
      </c>
      <c r="U2139">
        <v>31.287600000000001</v>
      </c>
      <c r="V2139">
        <v>65234.65</v>
      </c>
      <c r="W2139">
        <v>2026</v>
      </c>
    </row>
    <row r="2140" spans="1:23" x14ac:dyDescent="0.25">
      <c r="A2140">
        <v>72036961</v>
      </c>
      <c r="B2140" s="2">
        <v>46051</v>
      </c>
      <c r="C2140" s="21" t="s">
        <v>2685</v>
      </c>
      <c r="D2140" s="21" t="s">
        <v>999</v>
      </c>
      <c r="E2140" s="21" t="s">
        <v>1000</v>
      </c>
      <c r="F2140" s="21" t="s">
        <v>3103</v>
      </c>
      <c r="G2140" s="21" t="s">
        <v>3104</v>
      </c>
      <c r="H2140" s="21" t="s">
        <v>3105</v>
      </c>
      <c r="I2140" s="21" t="s">
        <v>3106</v>
      </c>
      <c r="J2140" s="21" t="s">
        <v>31</v>
      </c>
      <c r="K2140" s="21" t="s">
        <v>12</v>
      </c>
      <c r="L2140">
        <v>200</v>
      </c>
      <c r="M2140" s="21" t="s">
        <v>13</v>
      </c>
      <c r="N2140" s="21" t="s">
        <v>14</v>
      </c>
      <c r="O2140">
        <v>13.9</v>
      </c>
      <c r="P2140">
        <v>2780</v>
      </c>
      <c r="Q2140">
        <v>31.287600000000001</v>
      </c>
      <c r="R2140">
        <v>13.9</v>
      </c>
      <c r="S2140">
        <v>2780.000063</v>
      </c>
      <c r="T2140" s="21" t="s">
        <v>315</v>
      </c>
      <c r="U2140">
        <v>31.287600000000001</v>
      </c>
      <c r="V2140">
        <v>86979.53</v>
      </c>
      <c r="W2140">
        <v>2026</v>
      </c>
    </row>
    <row r="2141" spans="1:23" x14ac:dyDescent="0.25">
      <c r="A2141">
        <v>72036961</v>
      </c>
      <c r="B2141" s="2">
        <v>46051</v>
      </c>
      <c r="C2141" s="21" t="s">
        <v>2685</v>
      </c>
      <c r="D2141" s="21" t="s">
        <v>999</v>
      </c>
      <c r="E2141" s="21" t="s">
        <v>1000</v>
      </c>
      <c r="F2141" s="21" t="s">
        <v>3103</v>
      </c>
      <c r="G2141" s="21" t="s">
        <v>3104</v>
      </c>
      <c r="H2141" s="21" t="s">
        <v>40</v>
      </c>
      <c r="I2141" s="21" t="s">
        <v>41</v>
      </c>
      <c r="J2141" s="21" t="s">
        <v>31</v>
      </c>
      <c r="K2141" s="21" t="s">
        <v>12</v>
      </c>
      <c r="L2141">
        <v>200</v>
      </c>
      <c r="M2141" s="21" t="s">
        <v>13</v>
      </c>
      <c r="N2141" s="21" t="s">
        <v>14</v>
      </c>
      <c r="O2141">
        <v>13.9</v>
      </c>
      <c r="P2141">
        <v>2780</v>
      </c>
      <c r="Q2141">
        <v>31.287600000000001</v>
      </c>
      <c r="R2141">
        <v>13.9</v>
      </c>
      <c r="S2141">
        <v>2780.000063</v>
      </c>
      <c r="T2141" s="21" t="s">
        <v>315</v>
      </c>
      <c r="U2141">
        <v>31.287600000000001</v>
      </c>
      <c r="V2141">
        <v>86979.53</v>
      </c>
      <c r="W2141">
        <v>2026</v>
      </c>
    </row>
    <row r="2142" spans="1:23" x14ac:dyDescent="0.25">
      <c r="A2142">
        <v>72036961</v>
      </c>
      <c r="B2142" s="2">
        <v>46051</v>
      </c>
      <c r="C2142" s="21" t="s">
        <v>2685</v>
      </c>
      <c r="D2142" s="21" t="s">
        <v>999</v>
      </c>
      <c r="E2142" s="21" t="s">
        <v>1000</v>
      </c>
      <c r="F2142" s="21" t="s">
        <v>3103</v>
      </c>
      <c r="G2142" s="21" t="s">
        <v>3104</v>
      </c>
      <c r="H2142" s="21" t="s">
        <v>34</v>
      </c>
      <c r="I2142" s="21" t="s">
        <v>35</v>
      </c>
      <c r="J2142" s="21" t="s">
        <v>31</v>
      </c>
      <c r="K2142" s="21" t="s">
        <v>12</v>
      </c>
      <c r="L2142">
        <v>100</v>
      </c>
      <c r="M2142" s="21" t="s">
        <v>13</v>
      </c>
      <c r="N2142" s="21" t="s">
        <v>14</v>
      </c>
      <c r="O2142">
        <v>13.2</v>
      </c>
      <c r="P2142">
        <v>1320</v>
      </c>
      <c r="Q2142">
        <v>31.287600000000001</v>
      </c>
      <c r="R2142">
        <v>13.2</v>
      </c>
      <c r="S2142">
        <v>1319.9999359999999</v>
      </c>
      <c r="T2142" s="21" t="s">
        <v>315</v>
      </c>
      <c r="U2142">
        <v>31.287600000000001</v>
      </c>
      <c r="V2142">
        <v>41299.629999999997</v>
      </c>
      <c r="W2142">
        <v>2026</v>
      </c>
    </row>
    <row r="2143" spans="1:23" x14ac:dyDescent="0.25">
      <c r="A2143">
        <v>72036961</v>
      </c>
      <c r="B2143" s="2">
        <v>46051</v>
      </c>
      <c r="C2143" s="21" t="s">
        <v>2685</v>
      </c>
      <c r="D2143" s="21" t="s">
        <v>999</v>
      </c>
      <c r="E2143" s="21" t="s">
        <v>1000</v>
      </c>
      <c r="F2143" s="21" t="s">
        <v>3103</v>
      </c>
      <c r="G2143" s="21" t="s">
        <v>3104</v>
      </c>
      <c r="H2143" s="21" t="s">
        <v>539</v>
      </c>
      <c r="I2143" s="21" t="s">
        <v>540</v>
      </c>
      <c r="J2143" s="21" t="s">
        <v>31</v>
      </c>
      <c r="K2143" s="21" t="s">
        <v>12</v>
      </c>
      <c r="L2143">
        <v>150</v>
      </c>
      <c r="M2143" s="21" t="s">
        <v>13</v>
      </c>
      <c r="N2143" s="21" t="s">
        <v>14</v>
      </c>
      <c r="O2143">
        <v>14.7</v>
      </c>
      <c r="P2143">
        <v>2205</v>
      </c>
      <c r="Q2143">
        <v>31.287600000000001</v>
      </c>
      <c r="R2143">
        <v>14.7</v>
      </c>
      <c r="S2143">
        <v>2205.000063</v>
      </c>
      <c r="T2143" s="21" t="s">
        <v>315</v>
      </c>
      <c r="U2143">
        <v>31.287600000000001</v>
      </c>
      <c r="V2143">
        <v>68989.16</v>
      </c>
      <c r="W2143">
        <v>2026</v>
      </c>
    </row>
    <row r="2144" spans="1:23" x14ac:dyDescent="0.25">
      <c r="A2144">
        <v>72036961</v>
      </c>
      <c r="B2144" s="2">
        <v>46051</v>
      </c>
      <c r="C2144" s="21" t="s">
        <v>2685</v>
      </c>
      <c r="D2144" s="21" t="s">
        <v>999</v>
      </c>
      <c r="E2144" s="21" t="s">
        <v>1000</v>
      </c>
      <c r="F2144" s="21" t="s">
        <v>3103</v>
      </c>
      <c r="G2144" s="21" t="s">
        <v>3104</v>
      </c>
      <c r="H2144" s="21" t="s">
        <v>1532</v>
      </c>
      <c r="I2144" s="21" t="s">
        <v>1533</v>
      </c>
      <c r="J2144" s="21" t="s">
        <v>31</v>
      </c>
      <c r="K2144" s="21" t="s">
        <v>12</v>
      </c>
      <c r="L2144">
        <v>150</v>
      </c>
      <c r="M2144" s="21" t="s">
        <v>13</v>
      </c>
      <c r="N2144" s="21" t="s">
        <v>14</v>
      </c>
      <c r="O2144">
        <v>14</v>
      </c>
      <c r="P2144">
        <v>2100</v>
      </c>
      <c r="Q2144">
        <v>31.287600000000001</v>
      </c>
      <c r="R2144">
        <v>14</v>
      </c>
      <c r="S2144">
        <v>2100</v>
      </c>
      <c r="T2144" s="21" t="s">
        <v>315</v>
      </c>
      <c r="U2144">
        <v>31.287600000000001</v>
      </c>
      <c r="V2144">
        <v>65703.960000000006</v>
      </c>
      <c r="W2144">
        <v>2026</v>
      </c>
    </row>
    <row r="2145" spans="1:23" x14ac:dyDescent="0.25">
      <c r="A2145">
        <v>72035554</v>
      </c>
      <c r="B2145" s="2">
        <v>46028</v>
      </c>
      <c r="C2145" s="21" t="s">
        <v>2552</v>
      </c>
      <c r="D2145" s="21" t="s">
        <v>337</v>
      </c>
      <c r="E2145" s="21" t="s">
        <v>338</v>
      </c>
      <c r="F2145" s="21" t="s">
        <v>3107</v>
      </c>
      <c r="G2145" s="21" t="s">
        <v>3108</v>
      </c>
      <c r="H2145" s="21" t="s">
        <v>799</v>
      </c>
      <c r="I2145" s="21" t="s">
        <v>800</v>
      </c>
      <c r="J2145" s="21" t="s">
        <v>31</v>
      </c>
      <c r="K2145" s="21" t="s">
        <v>12</v>
      </c>
      <c r="L2145">
        <v>50</v>
      </c>
      <c r="M2145" s="21" t="s">
        <v>13</v>
      </c>
      <c r="N2145" s="21" t="s">
        <v>14</v>
      </c>
      <c r="O2145">
        <v>16</v>
      </c>
      <c r="P2145">
        <v>800</v>
      </c>
      <c r="Q2145">
        <v>31.425799999999999</v>
      </c>
      <c r="R2145">
        <v>16</v>
      </c>
      <c r="S2145">
        <v>800</v>
      </c>
      <c r="T2145" s="21" t="s">
        <v>315</v>
      </c>
      <c r="U2145">
        <v>31.425799999999999</v>
      </c>
      <c r="V2145">
        <v>25140.639999999999</v>
      </c>
      <c r="W2145">
        <v>2026</v>
      </c>
    </row>
    <row r="2146" spans="1:23" x14ac:dyDescent="0.25">
      <c r="A2146">
        <v>72035554</v>
      </c>
      <c r="B2146" s="2">
        <v>46028</v>
      </c>
      <c r="C2146" s="21" t="s">
        <v>2552</v>
      </c>
      <c r="D2146" s="21" t="s">
        <v>337</v>
      </c>
      <c r="E2146" s="21" t="s">
        <v>338</v>
      </c>
      <c r="F2146" s="21" t="s">
        <v>3107</v>
      </c>
      <c r="G2146" s="21" t="s">
        <v>3108</v>
      </c>
      <c r="H2146" s="21" t="s">
        <v>2237</v>
      </c>
      <c r="I2146" s="21" t="s">
        <v>2238</v>
      </c>
      <c r="J2146" s="21" t="s">
        <v>31</v>
      </c>
      <c r="K2146" s="21" t="s">
        <v>12</v>
      </c>
      <c r="L2146">
        <v>203</v>
      </c>
      <c r="M2146" s="21" t="s">
        <v>13</v>
      </c>
      <c r="N2146" s="21" t="s">
        <v>14</v>
      </c>
      <c r="O2146">
        <v>19</v>
      </c>
      <c r="P2146">
        <v>3857</v>
      </c>
      <c r="Q2146">
        <v>31.425799999999999</v>
      </c>
      <c r="R2146">
        <v>19</v>
      </c>
      <c r="S2146">
        <v>3856.9999800000001</v>
      </c>
      <c r="T2146" s="21" t="s">
        <v>315</v>
      </c>
      <c r="U2146">
        <v>31.425799999999999</v>
      </c>
      <c r="V2146">
        <v>121209.31</v>
      </c>
      <c r="W2146">
        <v>2026</v>
      </c>
    </row>
    <row r="2147" spans="1:23" x14ac:dyDescent="0.25">
      <c r="A2147">
        <v>72035554</v>
      </c>
      <c r="B2147" s="2">
        <v>46028</v>
      </c>
      <c r="C2147" s="21" t="s">
        <v>2552</v>
      </c>
      <c r="D2147" s="21" t="s">
        <v>337</v>
      </c>
      <c r="E2147" s="21" t="s">
        <v>338</v>
      </c>
      <c r="F2147" s="21" t="s">
        <v>3107</v>
      </c>
      <c r="G2147" s="21" t="s">
        <v>3108</v>
      </c>
      <c r="H2147" s="21" t="s">
        <v>1546</v>
      </c>
      <c r="I2147" s="21" t="s">
        <v>1547</v>
      </c>
      <c r="J2147" s="21" t="s">
        <v>31</v>
      </c>
      <c r="K2147" s="21" t="s">
        <v>12</v>
      </c>
      <c r="L2147">
        <v>98</v>
      </c>
      <c r="M2147" s="21" t="s">
        <v>13</v>
      </c>
      <c r="N2147" s="21" t="s">
        <v>14</v>
      </c>
      <c r="O2147">
        <v>19</v>
      </c>
      <c r="P2147">
        <v>1862</v>
      </c>
      <c r="Q2147">
        <v>31.425799999999999</v>
      </c>
      <c r="R2147">
        <v>19</v>
      </c>
      <c r="S2147">
        <v>1862.000012</v>
      </c>
      <c r="T2147" s="21" t="s">
        <v>315</v>
      </c>
      <c r="U2147">
        <v>31.425799999999999</v>
      </c>
      <c r="V2147">
        <v>58514.84</v>
      </c>
      <c r="W2147">
        <v>2026</v>
      </c>
    </row>
    <row r="2148" spans="1:23" x14ac:dyDescent="0.25">
      <c r="A2148">
        <v>72035554</v>
      </c>
      <c r="B2148" s="2">
        <v>46028</v>
      </c>
      <c r="C2148" s="21" t="s">
        <v>2552</v>
      </c>
      <c r="D2148" s="21" t="s">
        <v>337</v>
      </c>
      <c r="E2148" s="21" t="s">
        <v>338</v>
      </c>
      <c r="F2148" s="21" t="s">
        <v>3107</v>
      </c>
      <c r="G2148" s="21" t="s">
        <v>3108</v>
      </c>
      <c r="H2148" s="21" t="s">
        <v>560</v>
      </c>
      <c r="I2148" s="21" t="s">
        <v>561</v>
      </c>
      <c r="J2148" s="21" t="s">
        <v>31</v>
      </c>
      <c r="K2148" s="21" t="s">
        <v>12</v>
      </c>
      <c r="L2148">
        <v>77</v>
      </c>
      <c r="M2148" s="21" t="s">
        <v>13</v>
      </c>
      <c r="N2148" s="21" t="s">
        <v>14</v>
      </c>
      <c r="O2148">
        <v>20</v>
      </c>
      <c r="P2148">
        <v>1540</v>
      </c>
      <c r="Q2148">
        <v>31.425799999999999</v>
      </c>
      <c r="R2148">
        <v>20</v>
      </c>
      <c r="S2148">
        <v>1539.9999359999999</v>
      </c>
      <c r="T2148" s="21" t="s">
        <v>315</v>
      </c>
      <c r="U2148">
        <v>31.425799999999999</v>
      </c>
      <c r="V2148">
        <v>48395.73</v>
      </c>
      <c r="W2148">
        <v>2026</v>
      </c>
    </row>
    <row r="2149" spans="1:23" x14ac:dyDescent="0.25">
      <c r="A2149">
        <v>72035554</v>
      </c>
      <c r="B2149" s="2">
        <v>46028</v>
      </c>
      <c r="C2149" s="21" t="s">
        <v>2552</v>
      </c>
      <c r="D2149" s="21" t="s">
        <v>337</v>
      </c>
      <c r="E2149" s="21" t="s">
        <v>338</v>
      </c>
      <c r="F2149" s="21" t="s">
        <v>3107</v>
      </c>
      <c r="G2149" s="21" t="s">
        <v>3108</v>
      </c>
      <c r="H2149" s="21" t="s">
        <v>3109</v>
      </c>
      <c r="I2149" s="21" t="s">
        <v>3110</v>
      </c>
      <c r="J2149" s="21" t="s">
        <v>31</v>
      </c>
      <c r="K2149" s="21" t="s">
        <v>12</v>
      </c>
      <c r="L2149">
        <v>3</v>
      </c>
      <c r="M2149" s="21" t="s">
        <v>13</v>
      </c>
      <c r="N2149" s="21" t="s">
        <v>14</v>
      </c>
      <c r="O2149">
        <v>3</v>
      </c>
      <c r="P2149">
        <v>9</v>
      </c>
      <c r="Q2149">
        <v>31.425799999999999</v>
      </c>
      <c r="R2149">
        <v>3</v>
      </c>
      <c r="S2149">
        <v>8.9999289999999998</v>
      </c>
      <c r="T2149" s="21" t="s">
        <v>315</v>
      </c>
      <c r="U2149">
        <v>31.425799999999999</v>
      </c>
      <c r="V2149">
        <v>282.83</v>
      </c>
      <c r="W2149">
        <v>2026</v>
      </c>
    </row>
    <row r="2150" spans="1:23" x14ac:dyDescent="0.25">
      <c r="A2150">
        <v>72035554</v>
      </c>
      <c r="B2150" s="2">
        <v>46028</v>
      </c>
      <c r="C2150" s="21" t="s">
        <v>2552</v>
      </c>
      <c r="D2150" s="21" t="s">
        <v>337</v>
      </c>
      <c r="E2150" s="21" t="s">
        <v>338</v>
      </c>
      <c r="F2150" s="21" t="s">
        <v>3107</v>
      </c>
      <c r="G2150" s="21" t="s">
        <v>3108</v>
      </c>
      <c r="H2150" s="21" t="s">
        <v>1548</v>
      </c>
      <c r="I2150" s="21" t="s">
        <v>1549</v>
      </c>
      <c r="J2150" s="21" t="s">
        <v>31</v>
      </c>
      <c r="K2150" s="21" t="s">
        <v>12</v>
      </c>
      <c r="L2150">
        <v>220</v>
      </c>
      <c r="M2150" s="21" t="s">
        <v>13</v>
      </c>
      <c r="N2150" s="21" t="s">
        <v>14</v>
      </c>
      <c r="O2150">
        <v>19</v>
      </c>
      <c r="P2150">
        <v>4180</v>
      </c>
      <c r="Q2150">
        <v>31.425799999999999</v>
      </c>
      <c r="R2150">
        <v>19</v>
      </c>
      <c r="S2150">
        <v>4179.9998720000003</v>
      </c>
      <c r="T2150" s="21" t="s">
        <v>315</v>
      </c>
      <c r="U2150">
        <v>31.425799999999999</v>
      </c>
      <c r="V2150">
        <v>131359.84</v>
      </c>
      <c r="W2150">
        <v>2026</v>
      </c>
    </row>
    <row r="2151" spans="1:23" x14ac:dyDescent="0.25">
      <c r="A2151">
        <v>72035554</v>
      </c>
      <c r="B2151" s="2">
        <v>46028</v>
      </c>
      <c r="C2151" s="21" t="s">
        <v>2552</v>
      </c>
      <c r="D2151" s="21" t="s">
        <v>337</v>
      </c>
      <c r="E2151" s="21" t="s">
        <v>338</v>
      </c>
      <c r="F2151" s="21" t="s">
        <v>3107</v>
      </c>
      <c r="G2151" s="21" t="s">
        <v>3108</v>
      </c>
      <c r="H2151" s="21" t="s">
        <v>558</v>
      </c>
      <c r="I2151" s="21" t="s">
        <v>559</v>
      </c>
      <c r="J2151" s="21" t="s">
        <v>31</v>
      </c>
      <c r="K2151" s="21" t="s">
        <v>12</v>
      </c>
      <c r="L2151">
        <v>250</v>
      </c>
      <c r="M2151" s="21" t="s">
        <v>13</v>
      </c>
      <c r="N2151" s="21" t="s">
        <v>14</v>
      </c>
      <c r="O2151">
        <v>20</v>
      </c>
      <c r="P2151">
        <v>5000</v>
      </c>
      <c r="Q2151">
        <v>31.425799999999999</v>
      </c>
      <c r="R2151">
        <v>20</v>
      </c>
      <c r="S2151">
        <v>5000</v>
      </c>
      <c r="T2151" s="21" t="s">
        <v>315</v>
      </c>
      <c r="U2151">
        <v>31.425799999999999</v>
      </c>
      <c r="V2151">
        <v>157129</v>
      </c>
      <c r="W2151">
        <v>2026</v>
      </c>
    </row>
    <row r="2152" spans="1:23" x14ac:dyDescent="0.25">
      <c r="A2152">
        <v>72035555</v>
      </c>
      <c r="B2152" s="2">
        <v>46028</v>
      </c>
      <c r="C2152" s="21" t="s">
        <v>2552</v>
      </c>
      <c r="D2152" s="21" t="s">
        <v>337</v>
      </c>
      <c r="E2152" s="21" t="s">
        <v>338</v>
      </c>
      <c r="F2152" s="21" t="s">
        <v>3111</v>
      </c>
      <c r="G2152" s="21" t="s">
        <v>3112</v>
      </c>
      <c r="H2152" s="21" t="s">
        <v>339</v>
      </c>
      <c r="I2152" s="21" t="s">
        <v>514</v>
      </c>
      <c r="J2152" s="21" t="s">
        <v>31</v>
      </c>
      <c r="K2152" s="21" t="s">
        <v>33</v>
      </c>
      <c r="L2152">
        <v>340</v>
      </c>
      <c r="M2152" s="21" t="s">
        <v>13</v>
      </c>
      <c r="N2152" s="21" t="s">
        <v>14</v>
      </c>
      <c r="O2152">
        <v>18</v>
      </c>
      <c r="P2152">
        <v>6120</v>
      </c>
      <c r="Q2152">
        <v>31.425799999999999</v>
      </c>
      <c r="R2152">
        <v>18</v>
      </c>
      <c r="S2152">
        <v>6120.0001270000002</v>
      </c>
      <c r="T2152" s="21" t="s">
        <v>315</v>
      </c>
      <c r="U2152">
        <v>31.425799999999999</v>
      </c>
      <c r="V2152">
        <v>192325.9</v>
      </c>
      <c r="W2152">
        <v>2026</v>
      </c>
    </row>
    <row r="2153" spans="1:23" x14ac:dyDescent="0.25">
      <c r="A2153">
        <v>72035555</v>
      </c>
      <c r="B2153" s="2">
        <v>46028</v>
      </c>
      <c r="C2153" s="21" t="s">
        <v>2552</v>
      </c>
      <c r="D2153" s="21" t="s">
        <v>337</v>
      </c>
      <c r="E2153" s="21" t="s">
        <v>338</v>
      </c>
      <c r="F2153" s="21" t="s">
        <v>3111</v>
      </c>
      <c r="G2153" s="21" t="s">
        <v>3112</v>
      </c>
      <c r="H2153" s="21" t="s">
        <v>1767</v>
      </c>
      <c r="I2153" s="21" t="s">
        <v>1768</v>
      </c>
      <c r="J2153" s="21" t="s">
        <v>31</v>
      </c>
      <c r="K2153" s="21" t="s">
        <v>33</v>
      </c>
      <c r="L2153">
        <v>105</v>
      </c>
      <c r="M2153" s="21" t="s">
        <v>13</v>
      </c>
      <c r="N2153" s="21" t="s">
        <v>14</v>
      </c>
      <c r="O2153">
        <v>18</v>
      </c>
      <c r="P2153">
        <v>1890</v>
      </c>
      <c r="Q2153">
        <v>31.425799999999999</v>
      </c>
      <c r="R2153">
        <v>18</v>
      </c>
      <c r="S2153">
        <v>1889.9999359999999</v>
      </c>
      <c r="T2153" s="21" t="s">
        <v>315</v>
      </c>
      <c r="U2153">
        <v>31.425799999999999</v>
      </c>
      <c r="V2153">
        <v>59394.76</v>
      </c>
      <c r="W2153">
        <v>2026</v>
      </c>
    </row>
    <row r="2154" spans="1:23" x14ac:dyDescent="0.25">
      <c r="A2154">
        <v>72035576</v>
      </c>
      <c r="B2154" s="2">
        <v>46028</v>
      </c>
      <c r="C2154" s="21" t="s">
        <v>2507</v>
      </c>
      <c r="D2154" s="21" t="s">
        <v>3119</v>
      </c>
      <c r="E2154" s="21" t="s">
        <v>3120</v>
      </c>
      <c r="F2154" s="21" t="s">
        <v>3121</v>
      </c>
      <c r="G2154" s="21" t="s">
        <v>3122</v>
      </c>
      <c r="H2154" s="21" t="s">
        <v>3123</v>
      </c>
      <c r="I2154" s="21" t="s">
        <v>3124</v>
      </c>
      <c r="J2154" s="21" t="s">
        <v>31</v>
      </c>
      <c r="K2154" s="21" t="s">
        <v>12</v>
      </c>
      <c r="L2154">
        <v>250</v>
      </c>
      <c r="M2154" s="21" t="s">
        <v>13</v>
      </c>
      <c r="N2154" s="21" t="s">
        <v>14</v>
      </c>
      <c r="O2154">
        <v>12</v>
      </c>
      <c r="P2154">
        <v>3000</v>
      </c>
      <c r="Q2154">
        <v>31.425799999999999</v>
      </c>
      <c r="R2154">
        <v>12</v>
      </c>
      <c r="S2154">
        <v>3000</v>
      </c>
      <c r="T2154" s="21" t="s">
        <v>315</v>
      </c>
      <c r="U2154">
        <v>31.425799999999999</v>
      </c>
      <c r="V2154">
        <v>94277.4</v>
      </c>
      <c r="W2154">
        <v>2026</v>
      </c>
    </row>
    <row r="2155" spans="1:23" x14ac:dyDescent="0.25">
      <c r="A2155">
        <v>72035576</v>
      </c>
      <c r="B2155" s="2">
        <v>46028</v>
      </c>
      <c r="C2155" s="21" t="s">
        <v>2507</v>
      </c>
      <c r="D2155" s="21" t="s">
        <v>3119</v>
      </c>
      <c r="E2155" s="21" t="s">
        <v>3120</v>
      </c>
      <c r="F2155" s="21" t="s">
        <v>3121</v>
      </c>
      <c r="G2155" s="21" t="s">
        <v>3122</v>
      </c>
      <c r="H2155" s="21" t="s">
        <v>3125</v>
      </c>
      <c r="I2155" s="21" t="s">
        <v>3126</v>
      </c>
      <c r="J2155" s="21" t="s">
        <v>31</v>
      </c>
      <c r="K2155" s="21" t="s">
        <v>12</v>
      </c>
      <c r="L2155">
        <v>4800</v>
      </c>
      <c r="M2155" s="21" t="s">
        <v>13</v>
      </c>
      <c r="N2155" s="21" t="s">
        <v>14</v>
      </c>
      <c r="O2155">
        <v>12</v>
      </c>
      <c r="P2155">
        <v>57600</v>
      </c>
      <c r="Q2155">
        <v>31.425799999999999</v>
      </c>
      <c r="R2155">
        <v>12</v>
      </c>
      <c r="S2155">
        <v>57600</v>
      </c>
      <c r="T2155" s="21" t="s">
        <v>315</v>
      </c>
      <c r="U2155">
        <v>31.425799999999999</v>
      </c>
      <c r="V2155">
        <v>1810126.08</v>
      </c>
      <c r="W2155">
        <v>2026</v>
      </c>
    </row>
    <row r="2156" spans="1:23" x14ac:dyDescent="0.25">
      <c r="A2156">
        <v>72035576</v>
      </c>
      <c r="B2156" s="2">
        <v>46028</v>
      </c>
      <c r="C2156" s="21" t="s">
        <v>2507</v>
      </c>
      <c r="D2156" s="21" t="s">
        <v>3119</v>
      </c>
      <c r="E2156" s="21" t="s">
        <v>3120</v>
      </c>
      <c r="F2156" s="21" t="s">
        <v>3121</v>
      </c>
      <c r="G2156" s="21" t="s">
        <v>3122</v>
      </c>
      <c r="H2156" s="21" t="s">
        <v>3127</v>
      </c>
      <c r="I2156" s="21" t="s">
        <v>3128</v>
      </c>
      <c r="J2156" s="21" t="s">
        <v>31</v>
      </c>
      <c r="K2156" s="21" t="s">
        <v>12</v>
      </c>
      <c r="L2156">
        <v>2300</v>
      </c>
      <c r="M2156" s="21" t="s">
        <v>13</v>
      </c>
      <c r="N2156" s="21" t="s">
        <v>14</v>
      </c>
      <c r="O2156">
        <v>12</v>
      </c>
      <c r="P2156">
        <v>27600</v>
      </c>
      <c r="Q2156">
        <v>31.425799999999999</v>
      </c>
      <c r="R2156">
        <v>12</v>
      </c>
      <c r="S2156">
        <v>27600</v>
      </c>
      <c r="T2156" s="21" t="s">
        <v>315</v>
      </c>
      <c r="U2156">
        <v>31.425799999999999</v>
      </c>
      <c r="V2156">
        <v>867352.08</v>
      </c>
      <c r="W2156">
        <v>2026</v>
      </c>
    </row>
    <row r="2157" spans="1:23" x14ac:dyDescent="0.25">
      <c r="A2157">
        <v>72034468</v>
      </c>
      <c r="B2157" s="2">
        <v>46030</v>
      </c>
      <c r="C2157" s="21" t="s">
        <v>2450</v>
      </c>
      <c r="D2157" s="21" t="s">
        <v>335</v>
      </c>
      <c r="E2157" s="21" t="s">
        <v>336</v>
      </c>
      <c r="F2157" s="21" t="s">
        <v>3017</v>
      </c>
      <c r="G2157" s="21" t="s">
        <v>3018</v>
      </c>
      <c r="H2157" s="21" t="s">
        <v>3129</v>
      </c>
      <c r="I2157" s="21" t="s">
        <v>3130</v>
      </c>
      <c r="J2157" s="21" t="s">
        <v>31</v>
      </c>
      <c r="K2157" s="21" t="s">
        <v>12</v>
      </c>
      <c r="L2157">
        <v>540</v>
      </c>
      <c r="M2157" s="21" t="s">
        <v>13</v>
      </c>
      <c r="N2157" s="21" t="s">
        <v>14</v>
      </c>
      <c r="O2157">
        <v>17.5</v>
      </c>
      <c r="P2157">
        <v>9450</v>
      </c>
      <c r="Q2157">
        <v>31.5595</v>
      </c>
      <c r="R2157">
        <v>17.5</v>
      </c>
      <c r="S2157">
        <v>9450.0001580000007</v>
      </c>
      <c r="T2157" s="21" t="s">
        <v>315</v>
      </c>
      <c r="U2157">
        <v>31.5595</v>
      </c>
      <c r="V2157">
        <v>298237.28000000003</v>
      </c>
      <c r="W2157">
        <v>2026</v>
      </c>
    </row>
    <row r="2158" spans="1:23" x14ac:dyDescent="0.25">
      <c r="A2158">
        <v>72034469</v>
      </c>
      <c r="B2158" s="2">
        <v>46030</v>
      </c>
      <c r="C2158" s="21" t="s">
        <v>2450</v>
      </c>
      <c r="D2158" s="21" t="s">
        <v>335</v>
      </c>
      <c r="E2158" s="21" t="s">
        <v>336</v>
      </c>
      <c r="F2158" s="21" t="s">
        <v>3017</v>
      </c>
      <c r="G2158" s="21" t="s">
        <v>3018</v>
      </c>
      <c r="H2158" s="21" t="s">
        <v>2028</v>
      </c>
      <c r="I2158" s="21" t="s">
        <v>2029</v>
      </c>
      <c r="J2158" s="21" t="s">
        <v>31</v>
      </c>
      <c r="K2158" s="21" t="s">
        <v>12</v>
      </c>
      <c r="L2158">
        <v>660</v>
      </c>
      <c r="M2158" s="21" t="s">
        <v>13</v>
      </c>
      <c r="N2158" s="21" t="s">
        <v>14</v>
      </c>
      <c r="O2158">
        <v>12.5</v>
      </c>
      <c r="P2158">
        <v>8250</v>
      </c>
      <c r="Q2158">
        <v>31.5595</v>
      </c>
      <c r="R2158">
        <v>12.5</v>
      </c>
      <c r="S2158">
        <v>8250.0001580000007</v>
      </c>
      <c r="T2158" s="21" t="s">
        <v>315</v>
      </c>
      <c r="U2158">
        <v>31.5595</v>
      </c>
      <c r="V2158">
        <v>260365.88</v>
      </c>
      <c r="W2158">
        <v>2026</v>
      </c>
    </row>
    <row r="2159" spans="1:23" x14ac:dyDescent="0.25">
      <c r="A2159">
        <v>72034469</v>
      </c>
      <c r="B2159" s="2">
        <v>46030</v>
      </c>
      <c r="C2159" s="21" t="s">
        <v>2450</v>
      </c>
      <c r="D2159" s="21" t="s">
        <v>335</v>
      </c>
      <c r="E2159" s="21" t="s">
        <v>336</v>
      </c>
      <c r="F2159" s="21" t="s">
        <v>3017</v>
      </c>
      <c r="G2159" s="21" t="s">
        <v>3018</v>
      </c>
      <c r="H2159" s="21" t="s">
        <v>2028</v>
      </c>
      <c r="I2159" s="21" t="s">
        <v>2029</v>
      </c>
      <c r="J2159" s="21" t="s">
        <v>31</v>
      </c>
      <c r="K2159" s="21" t="s">
        <v>12</v>
      </c>
      <c r="L2159">
        <v>660</v>
      </c>
      <c r="M2159" s="21" t="s">
        <v>13</v>
      </c>
      <c r="N2159" s="21" t="s">
        <v>14</v>
      </c>
      <c r="O2159">
        <v>12.5</v>
      </c>
      <c r="P2159">
        <v>8250</v>
      </c>
      <c r="Q2159">
        <v>31.5595</v>
      </c>
      <c r="R2159">
        <v>12.5</v>
      </c>
      <c r="S2159">
        <v>8250.0001580000007</v>
      </c>
      <c r="T2159" s="21" t="s">
        <v>315</v>
      </c>
      <c r="U2159">
        <v>31.5595</v>
      </c>
      <c r="V2159">
        <v>260365.88</v>
      </c>
      <c r="W2159">
        <v>2026</v>
      </c>
    </row>
    <row r="2160" spans="1:23" x14ac:dyDescent="0.25">
      <c r="A2160">
        <v>72034469</v>
      </c>
      <c r="B2160" s="2">
        <v>46030</v>
      </c>
      <c r="C2160" s="21" t="s">
        <v>2450</v>
      </c>
      <c r="D2160" s="21" t="s">
        <v>335</v>
      </c>
      <c r="E2160" s="21" t="s">
        <v>336</v>
      </c>
      <c r="F2160" s="21" t="s">
        <v>3017</v>
      </c>
      <c r="G2160" s="21" t="s">
        <v>3018</v>
      </c>
      <c r="H2160" s="21" t="s">
        <v>508</v>
      </c>
      <c r="I2160" s="21" t="s">
        <v>544</v>
      </c>
      <c r="J2160" s="21" t="s">
        <v>31</v>
      </c>
      <c r="K2160" s="21" t="s">
        <v>12</v>
      </c>
      <c r="L2160">
        <v>260</v>
      </c>
      <c r="M2160" s="21" t="s">
        <v>13</v>
      </c>
      <c r="N2160" s="21" t="s">
        <v>14</v>
      </c>
      <c r="O2160">
        <v>10.199999999999999</v>
      </c>
      <c r="P2160">
        <v>2652</v>
      </c>
      <c r="Q2160">
        <v>31.5595</v>
      </c>
      <c r="R2160">
        <v>10.199999999999999</v>
      </c>
      <c r="S2160">
        <v>2651.9998730000002</v>
      </c>
      <c r="T2160" s="21" t="s">
        <v>315</v>
      </c>
      <c r="U2160">
        <v>31.5595</v>
      </c>
      <c r="V2160">
        <v>83695.789999999994</v>
      </c>
      <c r="W2160">
        <v>2026</v>
      </c>
    </row>
    <row r="2161" spans="1:23" x14ac:dyDescent="0.25">
      <c r="A2161">
        <v>72034469</v>
      </c>
      <c r="B2161" s="2">
        <v>46030</v>
      </c>
      <c r="C2161" s="21" t="s">
        <v>2450</v>
      </c>
      <c r="D2161" s="21" t="s">
        <v>335</v>
      </c>
      <c r="E2161" s="21" t="s">
        <v>336</v>
      </c>
      <c r="F2161" s="21" t="s">
        <v>3017</v>
      </c>
      <c r="G2161" s="21" t="s">
        <v>3018</v>
      </c>
      <c r="H2161" s="21" t="s">
        <v>3131</v>
      </c>
      <c r="I2161" s="21" t="s">
        <v>3132</v>
      </c>
      <c r="J2161" s="21" t="s">
        <v>31</v>
      </c>
      <c r="K2161" s="21" t="s">
        <v>12</v>
      </c>
      <c r="L2161">
        <v>100</v>
      </c>
      <c r="M2161" s="21" t="s">
        <v>13</v>
      </c>
      <c r="N2161" s="21" t="s">
        <v>14</v>
      </c>
      <c r="O2161">
        <v>16.2</v>
      </c>
      <c r="P2161">
        <v>1620</v>
      </c>
      <c r="Q2161">
        <v>31.5595</v>
      </c>
      <c r="R2161">
        <v>16.2</v>
      </c>
      <c r="S2161">
        <v>1620</v>
      </c>
      <c r="T2161" s="21" t="s">
        <v>315</v>
      </c>
      <c r="U2161">
        <v>31.5595</v>
      </c>
      <c r="V2161">
        <v>51126.39</v>
      </c>
      <c r="W2161">
        <v>2026</v>
      </c>
    </row>
    <row r="2162" spans="1:23" x14ac:dyDescent="0.25">
      <c r="A2162">
        <v>72034469</v>
      </c>
      <c r="B2162" s="2">
        <v>46030</v>
      </c>
      <c r="C2162" s="21" t="s">
        <v>2450</v>
      </c>
      <c r="D2162" s="21" t="s">
        <v>335</v>
      </c>
      <c r="E2162" s="21" t="s">
        <v>336</v>
      </c>
      <c r="F2162" s="21" t="s">
        <v>3017</v>
      </c>
      <c r="G2162" s="21" t="s">
        <v>3018</v>
      </c>
      <c r="H2162" s="21" t="s">
        <v>3133</v>
      </c>
      <c r="I2162" s="21" t="s">
        <v>3134</v>
      </c>
      <c r="J2162" s="21" t="s">
        <v>31</v>
      </c>
      <c r="K2162" s="21" t="s">
        <v>12</v>
      </c>
      <c r="L2162">
        <v>1000</v>
      </c>
      <c r="M2162" s="21" t="s">
        <v>13</v>
      </c>
      <c r="N2162" s="21" t="s">
        <v>14</v>
      </c>
      <c r="O2162">
        <v>11</v>
      </c>
      <c r="P2162">
        <v>11000</v>
      </c>
      <c r="Q2162">
        <v>31.5595</v>
      </c>
      <c r="R2162">
        <v>11</v>
      </c>
      <c r="S2162">
        <v>11000</v>
      </c>
      <c r="T2162" s="21" t="s">
        <v>315</v>
      </c>
      <c r="U2162">
        <v>31.5595</v>
      </c>
      <c r="V2162">
        <v>347154.5</v>
      </c>
      <c r="W2162">
        <v>2026</v>
      </c>
    </row>
    <row r="2163" spans="1:23" x14ac:dyDescent="0.25">
      <c r="A2163">
        <v>72034469</v>
      </c>
      <c r="B2163" s="2">
        <v>46030</v>
      </c>
      <c r="C2163" s="21" t="s">
        <v>2450</v>
      </c>
      <c r="D2163" s="21" t="s">
        <v>335</v>
      </c>
      <c r="E2163" s="21" t="s">
        <v>336</v>
      </c>
      <c r="F2163" s="21" t="s">
        <v>3017</v>
      </c>
      <c r="G2163" s="21" t="s">
        <v>3018</v>
      </c>
      <c r="H2163" s="21" t="s">
        <v>2030</v>
      </c>
      <c r="I2163" s="21" t="s">
        <v>2031</v>
      </c>
      <c r="J2163" s="21" t="s">
        <v>31</v>
      </c>
      <c r="K2163" s="21" t="s">
        <v>12</v>
      </c>
      <c r="L2163">
        <v>1280</v>
      </c>
      <c r="M2163" s="21" t="s">
        <v>13</v>
      </c>
      <c r="N2163" s="21" t="s">
        <v>14</v>
      </c>
      <c r="O2163">
        <v>14.2</v>
      </c>
      <c r="P2163">
        <v>18176</v>
      </c>
      <c r="Q2163">
        <v>31.5595</v>
      </c>
      <c r="R2163">
        <v>14.2</v>
      </c>
      <c r="S2163">
        <v>18175.999936</v>
      </c>
      <c r="T2163" s="21" t="s">
        <v>315</v>
      </c>
      <c r="U2163">
        <v>31.5595</v>
      </c>
      <c r="V2163">
        <v>573625.47</v>
      </c>
      <c r="W2163">
        <v>2026</v>
      </c>
    </row>
    <row r="2164" spans="1:23" x14ac:dyDescent="0.25">
      <c r="A2164">
        <v>72034469</v>
      </c>
      <c r="B2164" s="2">
        <v>46030</v>
      </c>
      <c r="C2164" s="21" t="s">
        <v>2450</v>
      </c>
      <c r="D2164" s="21" t="s">
        <v>335</v>
      </c>
      <c r="E2164" s="21" t="s">
        <v>336</v>
      </c>
      <c r="F2164" s="21" t="s">
        <v>3017</v>
      </c>
      <c r="G2164" s="21" t="s">
        <v>3018</v>
      </c>
      <c r="H2164" s="21" t="s">
        <v>2030</v>
      </c>
      <c r="I2164" s="21" t="s">
        <v>2031</v>
      </c>
      <c r="J2164" s="21" t="s">
        <v>31</v>
      </c>
      <c r="K2164" s="21" t="s">
        <v>12</v>
      </c>
      <c r="L2164">
        <v>1280</v>
      </c>
      <c r="M2164" s="21" t="s">
        <v>13</v>
      </c>
      <c r="N2164" s="21" t="s">
        <v>14</v>
      </c>
      <c r="O2164">
        <v>14.2</v>
      </c>
      <c r="P2164">
        <v>18176</v>
      </c>
      <c r="Q2164">
        <v>31.5595</v>
      </c>
      <c r="R2164">
        <v>14.2</v>
      </c>
      <c r="S2164">
        <v>18175.999936</v>
      </c>
      <c r="T2164" s="21" t="s">
        <v>315</v>
      </c>
      <c r="U2164">
        <v>31.5595</v>
      </c>
      <c r="V2164">
        <v>573625.47</v>
      </c>
      <c r="W2164">
        <v>2026</v>
      </c>
    </row>
    <row r="2165" spans="1:23" x14ac:dyDescent="0.25">
      <c r="A2165">
        <v>72034469</v>
      </c>
      <c r="B2165" s="2">
        <v>46030</v>
      </c>
      <c r="C2165" s="21" t="s">
        <v>2450</v>
      </c>
      <c r="D2165" s="21" t="s">
        <v>335</v>
      </c>
      <c r="E2165" s="21" t="s">
        <v>336</v>
      </c>
      <c r="F2165" s="21" t="s">
        <v>3017</v>
      </c>
      <c r="G2165" s="21" t="s">
        <v>3018</v>
      </c>
      <c r="H2165" s="21" t="s">
        <v>2030</v>
      </c>
      <c r="I2165" s="21" t="s">
        <v>2031</v>
      </c>
      <c r="J2165" s="21" t="s">
        <v>31</v>
      </c>
      <c r="K2165" s="21" t="s">
        <v>12</v>
      </c>
      <c r="L2165">
        <v>1280</v>
      </c>
      <c r="M2165" s="21" t="s">
        <v>13</v>
      </c>
      <c r="N2165" s="21" t="s">
        <v>14</v>
      </c>
      <c r="O2165">
        <v>14.2</v>
      </c>
      <c r="P2165">
        <v>18176</v>
      </c>
      <c r="Q2165">
        <v>31.5595</v>
      </c>
      <c r="R2165">
        <v>14.2</v>
      </c>
      <c r="S2165">
        <v>18175.999936</v>
      </c>
      <c r="T2165" s="21" t="s">
        <v>315</v>
      </c>
      <c r="U2165">
        <v>31.5595</v>
      </c>
      <c r="V2165">
        <v>573625.47</v>
      </c>
      <c r="W2165">
        <v>2026</v>
      </c>
    </row>
    <row r="2166" spans="1:23" x14ac:dyDescent="0.25">
      <c r="A2166">
        <v>72034469</v>
      </c>
      <c r="B2166" s="2">
        <v>46030</v>
      </c>
      <c r="C2166" s="21" t="s">
        <v>2450</v>
      </c>
      <c r="D2166" s="21" t="s">
        <v>335</v>
      </c>
      <c r="E2166" s="21" t="s">
        <v>336</v>
      </c>
      <c r="F2166" s="21" t="s">
        <v>3017</v>
      </c>
      <c r="G2166" s="21" t="s">
        <v>3018</v>
      </c>
      <c r="H2166" s="21" t="s">
        <v>2028</v>
      </c>
      <c r="I2166" s="21" t="s">
        <v>2029</v>
      </c>
      <c r="J2166" s="21" t="s">
        <v>31</v>
      </c>
      <c r="K2166" s="21" t="s">
        <v>12</v>
      </c>
      <c r="L2166">
        <v>680</v>
      </c>
      <c r="M2166" s="21" t="s">
        <v>13</v>
      </c>
      <c r="N2166" s="21" t="s">
        <v>14</v>
      </c>
      <c r="O2166">
        <v>12.5</v>
      </c>
      <c r="P2166">
        <v>8500</v>
      </c>
      <c r="Q2166">
        <v>31.5595</v>
      </c>
      <c r="R2166">
        <v>12.5</v>
      </c>
      <c r="S2166">
        <v>8500</v>
      </c>
      <c r="T2166" s="21" t="s">
        <v>315</v>
      </c>
      <c r="U2166">
        <v>31.5595</v>
      </c>
      <c r="V2166">
        <v>268255.75</v>
      </c>
      <c r="W2166">
        <v>2026</v>
      </c>
    </row>
    <row r="2167" spans="1:23" x14ac:dyDescent="0.25">
      <c r="A2167">
        <v>72036562</v>
      </c>
      <c r="B2167" s="2">
        <v>46042</v>
      </c>
      <c r="C2167" s="21" t="s">
        <v>2553</v>
      </c>
      <c r="D2167" s="21" t="s">
        <v>337</v>
      </c>
      <c r="E2167" s="21" t="s">
        <v>338</v>
      </c>
      <c r="F2167" s="21" t="s">
        <v>3113</v>
      </c>
      <c r="G2167" s="21" t="s">
        <v>3114</v>
      </c>
      <c r="H2167" s="21" t="s">
        <v>2237</v>
      </c>
      <c r="I2167" s="21" t="s">
        <v>2238</v>
      </c>
      <c r="J2167" s="21" t="s">
        <v>31</v>
      </c>
      <c r="K2167" s="21" t="s">
        <v>12</v>
      </c>
      <c r="L2167">
        <v>140</v>
      </c>
      <c r="M2167" s="21" t="s">
        <v>13</v>
      </c>
      <c r="N2167" s="21" t="s">
        <v>14</v>
      </c>
      <c r="O2167">
        <v>19</v>
      </c>
      <c r="P2167">
        <v>2660</v>
      </c>
      <c r="Q2167">
        <v>31.3596</v>
      </c>
      <c r="R2167">
        <v>19</v>
      </c>
      <c r="S2167">
        <v>2660.0001269999998</v>
      </c>
      <c r="T2167" s="21" t="s">
        <v>315</v>
      </c>
      <c r="U2167">
        <v>31.3596</v>
      </c>
      <c r="V2167">
        <v>83416.539999999994</v>
      </c>
      <c r="W2167">
        <v>2026</v>
      </c>
    </row>
    <row r="2168" spans="1:23" x14ac:dyDescent="0.25">
      <c r="A2168">
        <v>72036562</v>
      </c>
      <c r="B2168" s="2">
        <v>46042</v>
      </c>
      <c r="C2168" s="21" t="s">
        <v>2553</v>
      </c>
      <c r="D2168" s="21" t="s">
        <v>337</v>
      </c>
      <c r="E2168" s="21" t="s">
        <v>338</v>
      </c>
      <c r="F2168" s="21" t="s">
        <v>3113</v>
      </c>
      <c r="G2168" s="21" t="s">
        <v>3114</v>
      </c>
      <c r="H2168" s="21" t="s">
        <v>948</v>
      </c>
      <c r="I2168" s="21" t="s">
        <v>949</v>
      </c>
      <c r="J2168" s="21" t="s">
        <v>31</v>
      </c>
      <c r="K2168" s="21" t="s">
        <v>12</v>
      </c>
      <c r="L2168">
        <v>140</v>
      </c>
      <c r="M2168" s="21" t="s">
        <v>13</v>
      </c>
      <c r="N2168" s="21" t="s">
        <v>14</v>
      </c>
      <c r="O2168">
        <v>19</v>
      </c>
      <c r="P2168">
        <v>2660</v>
      </c>
      <c r="Q2168">
        <v>31.3596</v>
      </c>
      <c r="R2168">
        <v>19</v>
      </c>
      <c r="S2168">
        <v>2660.0001269999998</v>
      </c>
      <c r="T2168" s="21" t="s">
        <v>315</v>
      </c>
      <c r="U2168">
        <v>31.3596</v>
      </c>
      <c r="V2168">
        <v>83416.539999999994</v>
      </c>
      <c r="W2168">
        <v>2026</v>
      </c>
    </row>
    <row r="2169" spans="1:23" x14ac:dyDescent="0.25">
      <c r="A2169">
        <v>72036562</v>
      </c>
      <c r="B2169" s="2">
        <v>46042</v>
      </c>
      <c r="C2169" s="21" t="s">
        <v>2553</v>
      </c>
      <c r="D2169" s="21" t="s">
        <v>337</v>
      </c>
      <c r="E2169" s="21" t="s">
        <v>338</v>
      </c>
      <c r="F2169" s="21" t="s">
        <v>3113</v>
      </c>
      <c r="G2169" s="21" t="s">
        <v>3114</v>
      </c>
      <c r="H2169" s="21" t="s">
        <v>560</v>
      </c>
      <c r="I2169" s="21" t="s">
        <v>561</v>
      </c>
      <c r="J2169" s="21" t="s">
        <v>31</v>
      </c>
      <c r="K2169" s="21" t="s">
        <v>12</v>
      </c>
      <c r="L2169">
        <v>56</v>
      </c>
      <c r="M2169" s="21" t="s">
        <v>13</v>
      </c>
      <c r="N2169" s="21" t="s">
        <v>14</v>
      </c>
      <c r="O2169">
        <v>20</v>
      </c>
      <c r="P2169">
        <v>1120</v>
      </c>
      <c r="Q2169">
        <v>31.3596</v>
      </c>
      <c r="R2169">
        <v>20</v>
      </c>
      <c r="S2169">
        <v>1119.9999359999999</v>
      </c>
      <c r="T2169" s="21" t="s">
        <v>315</v>
      </c>
      <c r="U2169">
        <v>31.3596</v>
      </c>
      <c r="V2169">
        <v>35122.75</v>
      </c>
      <c r="W2169">
        <v>2026</v>
      </c>
    </row>
    <row r="2170" spans="1:23" x14ac:dyDescent="0.25">
      <c r="A2170">
        <v>72036562</v>
      </c>
      <c r="B2170" s="2">
        <v>46042</v>
      </c>
      <c r="C2170" s="21" t="s">
        <v>2553</v>
      </c>
      <c r="D2170" s="21" t="s">
        <v>337</v>
      </c>
      <c r="E2170" s="21" t="s">
        <v>338</v>
      </c>
      <c r="F2170" s="21" t="s">
        <v>3113</v>
      </c>
      <c r="G2170" s="21" t="s">
        <v>3114</v>
      </c>
      <c r="H2170" s="21" t="s">
        <v>946</v>
      </c>
      <c r="I2170" s="21" t="s">
        <v>947</v>
      </c>
      <c r="J2170" s="21" t="s">
        <v>31</v>
      </c>
      <c r="K2170" s="21" t="s">
        <v>12</v>
      </c>
      <c r="L2170">
        <v>200</v>
      </c>
      <c r="M2170" s="21" t="s">
        <v>13</v>
      </c>
      <c r="N2170" s="21" t="s">
        <v>14</v>
      </c>
      <c r="O2170">
        <v>19</v>
      </c>
      <c r="P2170">
        <v>3800</v>
      </c>
      <c r="Q2170">
        <v>31.3596</v>
      </c>
      <c r="R2170">
        <v>19</v>
      </c>
      <c r="S2170">
        <v>3800</v>
      </c>
      <c r="T2170" s="21" t="s">
        <v>315</v>
      </c>
      <c r="U2170">
        <v>31.3596</v>
      </c>
      <c r="V2170">
        <v>119166.48</v>
      </c>
      <c r="W2170">
        <v>2026</v>
      </c>
    </row>
    <row r="2171" spans="1:23" x14ac:dyDescent="0.25">
      <c r="A2171">
        <v>72036562</v>
      </c>
      <c r="B2171" s="2">
        <v>46042</v>
      </c>
      <c r="C2171" s="21" t="s">
        <v>2553</v>
      </c>
      <c r="D2171" s="21" t="s">
        <v>337</v>
      </c>
      <c r="E2171" s="21" t="s">
        <v>338</v>
      </c>
      <c r="F2171" s="21" t="s">
        <v>3113</v>
      </c>
      <c r="G2171" s="21" t="s">
        <v>3114</v>
      </c>
      <c r="H2171" s="21" t="s">
        <v>558</v>
      </c>
      <c r="I2171" s="21" t="s">
        <v>559</v>
      </c>
      <c r="J2171" s="21" t="s">
        <v>31</v>
      </c>
      <c r="K2171" s="21" t="s">
        <v>12</v>
      </c>
      <c r="L2171">
        <v>230</v>
      </c>
      <c r="M2171" s="21" t="s">
        <v>13</v>
      </c>
      <c r="N2171" s="21" t="s">
        <v>14</v>
      </c>
      <c r="O2171">
        <v>20</v>
      </c>
      <c r="P2171">
        <v>4600</v>
      </c>
      <c r="Q2171">
        <v>31.3596</v>
      </c>
      <c r="R2171">
        <v>20</v>
      </c>
      <c r="S2171">
        <v>4600</v>
      </c>
      <c r="T2171" s="21" t="s">
        <v>315</v>
      </c>
      <c r="U2171">
        <v>31.3596</v>
      </c>
      <c r="V2171">
        <v>144254.16</v>
      </c>
      <c r="W2171">
        <v>2026</v>
      </c>
    </row>
    <row r="2172" spans="1:23" x14ac:dyDescent="0.25">
      <c r="A2172">
        <v>72036563</v>
      </c>
      <c r="B2172" s="2">
        <v>46042</v>
      </c>
      <c r="C2172" s="21" t="s">
        <v>2553</v>
      </c>
      <c r="D2172" s="21" t="s">
        <v>337</v>
      </c>
      <c r="E2172" s="21" t="s">
        <v>338</v>
      </c>
      <c r="F2172" s="21" t="s">
        <v>3115</v>
      </c>
      <c r="G2172" s="21" t="s">
        <v>3116</v>
      </c>
      <c r="H2172" s="21" t="s">
        <v>801</v>
      </c>
      <c r="I2172" s="21" t="s">
        <v>802</v>
      </c>
      <c r="J2172" s="21" t="s">
        <v>31</v>
      </c>
      <c r="K2172" s="21" t="s">
        <v>12</v>
      </c>
      <c r="L2172">
        <v>56</v>
      </c>
      <c r="M2172" s="21" t="s">
        <v>13</v>
      </c>
      <c r="N2172" s="21" t="s">
        <v>14</v>
      </c>
      <c r="O2172">
        <v>18</v>
      </c>
      <c r="P2172">
        <v>1008</v>
      </c>
      <c r="Q2172">
        <v>31.3596</v>
      </c>
      <c r="R2172">
        <v>18</v>
      </c>
      <c r="S2172">
        <v>1008.000102</v>
      </c>
      <c r="T2172" s="21" t="s">
        <v>315</v>
      </c>
      <c r="U2172">
        <v>31.3596</v>
      </c>
      <c r="V2172">
        <v>31610.48</v>
      </c>
      <c r="W2172">
        <v>2026</v>
      </c>
    </row>
    <row r="2173" spans="1:23" x14ac:dyDescent="0.25">
      <c r="A2173">
        <v>72036563</v>
      </c>
      <c r="B2173" s="2">
        <v>46042</v>
      </c>
      <c r="C2173" s="21" t="s">
        <v>2553</v>
      </c>
      <c r="D2173" s="21" t="s">
        <v>337</v>
      </c>
      <c r="E2173" s="21" t="s">
        <v>338</v>
      </c>
      <c r="F2173" s="21" t="s">
        <v>3115</v>
      </c>
      <c r="G2173" s="21" t="s">
        <v>3116</v>
      </c>
      <c r="H2173" s="21" t="s">
        <v>795</v>
      </c>
      <c r="I2173" s="21" t="s">
        <v>796</v>
      </c>
      <c r="J2173" s="21" t="s">
        <v>31</v>
      </c>
      <c r="K2173" s="21" t="s">
        <v>12</v>
      </c>
      <c r="L2173">
        <v>100</v>
      </c>
      <c r="M2173" s="21" t="s">
        <v>13</v>
      </c>
      <c r="N2173" s="21" t="s">
        <v>14</v>
      </c>
      <c r="O2173">
        <v>18</v>
      </c>
      <c r="P2173">
        <v>1800</v>
      </c>
      <c r="Q2173">
        <v>31.3596</v>
      </c>
      <c r="R2173">
        <v>18</v>
      </c>
      <c r="S2173">
        <v>1800</v>
      </c>
      <c r="T2173" s="21" t="s">
        <v>315</v>
      </c>
      <c r="U2173">
        <v>31.3596</v>
      </c>
      <c r="V2173">
        <v>56447.28</v>
      </c>
      <c r="W2173">
        <v>2026</v>
      </c>
    </row>
    <row r="2174" spans="1:23" x14ac:dyDescent="0.25">
      <c r="A2174">
        <v>72036564</v>
      </c>
      <c r="B2174" s="2">
        <v>46042</v>
      </c>
      <c r="C2174" s="21" t="s">
        <v>2553</v>
      </c>
      <c r="D2174" s="21" t="s">
        <v>337</v>
      </c>
      <c r="E2174" s="21" t="s">
        <v>338</v>
      </c>
      <c r="F2174" s="21" t="s">
        <v>3117</v>
      </c>
      <c r="G2174" s="21" t="s">
        <v>3118</v>
      </c>
      <c r="H2174" s="21" t="s">
        <v>1767</v>
      </c>
      <c r="I2174" s="21" t="s">
        <v>1768</v>
      </c>
      <c r="J2174" s="21" t="s">
        <v>31</v>
      </c>
      <c r="K2174" s="21" t="s">
        <v>12</v>
      </c>
      <c r="L2174">
        <v>203</v>
      </c>
      <c r="M2174" s="21" t="s">
        <v>13</v>
      </c>
      <c r="N2174" s="21" t="s">
        <v>14</v>
      </c>
      <c r="O2174">
        <v>18</v>
      </c>
      <c r="P2174">
        <v>3654</v>
      </c>
      <c r="Q2174">
        <v>31.3596</v>
      </c>
      <c r="R2174">
        <v>18</v>
      </c>
      <c r="S2174">
        <v>3654.000051</v>
      </c>
      <c r="T2174" s="21" t="s">
        <v>315</v>
      </c>
      <c r="U2174">
        <v>31.3596</v>
      </c>
      <c r="V2174">
        <v>114587.98</v>
      </c>
      <c r="W2174">
        <v>2026</v>
      </c>
    </row>
    <row r="2175" spans="1:23" x14ac:dyDescent="0.25">
      <c r="A2175">
        <v>72036564</v>
      </c>
      <c r="B2175" s="2">
        <v>46042</v>
      </c>
      <c r="C2175" s="21" t="s">
        <v>2553</v>
      </c>
      <c r="D2175" s="21" t="s">
        <v>337</v>
      </c>
      <c r="E2175" s="21" t="s">
        <v>338</v>
      </c>
      <c r="F2175" s="21" t="s">
        <v>3117</v>
      </c>
      <c r="G2175" s="21" t="s">
        <v>3118</v>
      </c>
      <c r="H2175" s="21" t="s">
        <v>339</v>
      </c>
      <c r="I2175" s="21" t="s">
        <v>514</v>
      </c>
      <c r="J2175" s="21" t="s">
        <v>31</v>
      </c>
      <c r="K2175" s="21" t="s">
        <v>12</v>
      </c>
      <c r="L2175">
        <v>800</v>
      </c>
      <c r="M2175" s="21" t="s">
        <v>13</v>
      </c>
      <c r="N2175" s="21" t="s">
        <v>14</v>
      </c>
      <c r="O2175">
        <v>18</v>
      </c>
      <c r="P2175">
        <v>14400</v>
      </c>
      <c r="Q2175">
        <v>31.3596</v>
      </c>
      <c r="R2175">
        <v>18</v>
      </c>
      <c r="S2175">
        <v>14400</v>
      </c>
      <c r="T2175" s="21" t="s">
        <v>315</v>
      </c>
      <c r="U2175">
        <v>31.3596</v>
      </c>
      <c r="V2175">
        <v>451578.24</v>
      </c>
      <c r="W2175">
        <v>2026</v>
      </c>
    </row>
    <row r="2176" spans="1:23" x14ac:dyDescent="0.25">
      <c r="A2176">
        <v>72036948</v>
      </c>
      <c r="B2176" s="2">
        <v>46042</v>
      </c>
      <c r="C2176" s="21" t="s">
        <v>2561</v>
      </c>
      <c r="D2176" s="21" t="s">
        <v>337</v>
      </c>
      <c r="E2176" s="21" t="s">
        <v>338</v>
      </c>
      <c r="F2176" s="21" t="s">
        <v>3113</v>
      </c>
      <c r="G2176" s="21" t="s">
        <v>3114</v>
      </c>
      <c r="H2176" s="21" t="s">
        <v>797</v>
      </c>
      <c r="I2176" s="21" t="s">
        <v>798</v>
      </c>
      <c r="J2176" s="21" t="s">
        <v>31</v>
      </c>
      <c r="K2176" s="21" t="s">
        <v>12</v>
      </c>
      <c r="L2176">
        <v>5</v>
      </c>
      <c r="M2176" s="21" t="s">
        <v>13</v>
      </c>
      <c r="N2176" s="21" t="s">
        <v>14</v>
      </c>
      <c r="O2176">
        <v>16</v>
      </c>
      <c r="P2176">
        <v>80</v>
      </c>
      <c r="Q2176">
        <v>31.3596</v>
      </c>
      <c r="R2176">
        <v>16</v>
      </c>
      <c r="S2176">
        <v>80.000062999999997</v>
      </c>
      <c r="T2176" s="21" t="s">
        <v>315</v>
      </c>
      <c r="U2176">
        <v>31.3596</v>
      </c>
      <c r="V2176">
        <v>2508.77</v>
      </c>
      <c r="W2176">
        <v>2026</v>
      </c>
    </row>
    <row r="2177" spans="1:23" x14ac:dyDescent="0.25">
      <c r="A2177">
        <v>72036948</v>
      </c>
      <c r="B2177" s="2">
        <v>46042</v>
      </c>
      <c r="C2177" s="21" t="s">
        <v>2561</v>
      </c>
      <c r="D2177" s="21" t="s">
        <v>337</v>
      </c>
      <c r="E2177" s="21" t="s">
        <v>338</v>
      </c>
      <c r="F2177" s="21" t="s">
        <v>3113</v>
      </c>
      <c r="G2177" s="21" t="s">
        <v>3114</v>
      </c>
      <c r="H2177" s="21" t="s">
        <v>1020</v>
      </c>
      <c r="I2177" s="21" t="s">
        <v>1021</v>
      </c>
      <c r="J2177" s="21" t="s">
        <v>31</v>
      </c>
      <c r="K2177" s="21" t="s">
        <v>12</v>
      </c>
      <c r="L2177">
        <v>20</v>
      </c>
      <c r="M2177" s="21" t="s">
        <v>13</v>
      </c>
      <c r="N2177" s="21" t="s">
        <v>14</v>
      </c>
      <c r="O2177">
        <v>16</v>
      </c>
      <c r="P2177">
        <v>320</v>
      </c>
      <c r="Q2177">
        <v>31.3596</v>
      </c>
      <c r="R2177">
        <v>16</v>
      </c>
      <c r="S2177">
        <v>319.99993599999999</v>
      </c>
      <c r="T2177" s="21" t="s">
        <v>315</v>
      </c>
      <c r="U2177">
        <v>31.3596</v>
      </c>
      <c r="V2177">
        <v>10035.07</v>
      </c>
      <c r="W2177">
        <v>2026</v>
      </c>
    </row>
    <row r="2178" spans="1:23" x14ac:dyDescent="0.25">
      <c r="A2178">
        <v>72034835</v>
      </c>
      <c r="B2178" s="2">
        <v>46051</v>
      </c>
      <c r="C2178" s="21" t="s">
        <v>2516</v>
      </c>
      <c r="D2178" s="21" t="s">
        <v>2548</v>
      </c>
      <c r="E2178" s="21" t="s">
        <v>2549</v>
      </c>
      <c r="F2178" s="21" t="s">
        <v>3135</v>
      </c>
      <c r="G2178" s="21" t="s">
        <v>3136</v>
      </c>
      <c r="H2178" s="21" t="s">
        <v>3137</v>
      </c>
      <c r="I2178" s="21" t="s">
        <v>3138</v>
      </c>
      <c r="J2178" s="21" t="s">
        <v>31</v>
      </c>
      <c r="K2178" s="21" t="s">
        <v>12</v>
      </c>
      <c r="L2178">
        <v>200</v>
      </c>
      <c r="M2178" s="21" t="s">
        <v>13</v>
      </c>
      <c r="N2178" s="21" t="s">
        <v>14</v>
      </c>
      <c r="O2178">
        <v>9.8000000000000007</v>
      </c>
      <c r="P2178">
        <v>1960</v>
      </c>
      <c r="Q2178">
        <v>31.287600000000001</v>
      </c>
      <c r="R2178">
        <v>9.8000000000000007</v>
      </c>
      <c r="S2178">
        <v>1960.000127</v>
      </c>
      <c r="T2178" s="21" t="s">
        <v>315</v>
      </c>
      <c r="U2178">
        <v>31.287600000000001</v>
      </c>
      <c r="V2178">
        <v>61323.7</v>
      </c>
      <c r="W2178">
        <v>2026</v>
      </c>
    </row>
    <row r="2179" spans="1:23" x14ac:dyDescent="0.25">
      <c r="A2179">
        <v>72036424</v>
      </c>
      <c r="B2179" s="2">
        <v>46028</v>
      </c>
      <c r="C2179" s="21" t="s">
        <v>2551</v>
      </c>
      <c r="D2179" s="21" t="s">
        <v>80</v>
      </c>
      <c r="E2179" s="21" t="s">
        <v>81</v>
      </c>
      <c r="F2179" s="21" t="s">
        <v>3536</v>
      </c>
      <c r="G2179" s="21" t="s">
        <v>3537</v>
      </c>
      <c r="H2179" s="21" t="s">
        <v>3538</v>
      </c>
      <c r="I2179" s="21" t="s">
        <v>3539</v>
      </c>
      <c r="J2179" s="21" t="s">
        <v>396</v>
      </c>
      <c r="K2179" s="21" t="s">
        <v>32</v>
      </c>
      <c r="L2179">
        <v>98</v>
      </c>
      <c r="M2179" s="21" t="s">
        <v>13</v>
      </c>
      <c r="N2179" s="21" t="s">
        <v>21</v>
      </c>
      <c r="O2179">
        <v>86</v>
      </c>
      <c r="P2179">
        <v>8428</v>
      </c>
      <c r="Q2179">
        <v>1</v>
      </c>
      <c r="R2179">
        <v>2.7366039999999998</v>
      </c>
      <c r="S2179">
        <v>268.18728499999997</v>
      </c>
      <c r="T2179" s="21" t="s">
        <v>315</v>
      </c>
      <c r="U2179">
        <v>31.425799999999999</v>
      </c>
      <c r="V2179">
        <v>8428</v>
      </c>
      <c r="W2179">
        <v>2026</v>
      </c>
    </row>
    <row r="2180" spans="1:23" x14ac:dyDescent="0.25">
      <c r="A2180">
        <v>72036528</v>
      </c>
      <c r="B2180" s="2">
        <v>46028</v>
      </c>
      <c r="C2180" s="21" t="s">
        <v>2559</v>
      </c>
      <c r="D2180" s="21" t="s">
        <v>299</v>
      </c>
      <c r="E2180" s="21" t="s">
        <v>300</v>
      </c>
      <c r="F2180" s="21" t="s">
        <v>3556</v>
      </c>
      <c r="G2180" s="21" t="s">
        <v>3557</v>
      </c>
      <c r="H2180" s="21" t="s">
        <v>985</v>
      </c>
      <c r="I2180" s="21" t="s">
        <v>986</v>
      </c>
      <c r="J2180" s="21" t="s">
        <v>296</v>
      </c>
      <c r="K2180" s="21" t="s">
        <v>178</v>
      </c>
      <c r="L2180">
        <v>1200</v>
      </c>
      <c r="M2180" s="21" t="s">
        <v>13</v>
      </c>
      <c r="N2180" s="21" t="s">
        <v>21</v>
      </c>
      <c r="O2180">
        <v>109</v>
      </c>
      <c r="P2180">
        <v>130800</v>
      </c>
      <c r="Q2180">
        <v>1</v>
      </c>
      <c r="R2180">
        <v>3.4684870000000001</v>
      </c>
      <c r="S2180">
        <v>4162.1852099999996</v>
      </c>
      <c r="T2180" s="21" t="s">
        <v>315</v>
      </c>
      <c r="U2180">
        <v>31.425799999999999</v>
      </c>
      <c r="V2180">
        <v>130800</v>
      </c>
      <c r="W2180">
        <v>2026</v>
      </c>
    </row>
    <row r="2181" spans="1:23" x14ac:dyDescent="0.25">
      <c r="A2181">
        <v>72036528</v>
      </c>
      <c r="B2181" s="2">
        <v>46028</v>
      </c>
      <c r="C2181" s="21" t="s">
        <v>2559</v>
      </c>
      <c r="D2181" s="21" t="s">
        <v>299</v>
      </c>
      <c r="E2181" s="21" t="s">
        <v>300</v>
      </c>
      <c r="F2181" s="21" t="s">
        <v>3556</v>
      </c>
      <c r="G2181" s="21" t="s">
        <v>3557</v>
      </c>
      <c r="H2181" s="21" t="s">
        <v>303</v>
      </c>
      <c r="I2181" s="21" t="s">
        <v>304</v>
      </c>
      <c r="J2181" s="21" t="s">
        <v>296</v>
      </c>
      <c r="K2181" s="21" t="s">
        <v>178</v>
      </c>
      <c r="L2181">
        <v>108</v>
      </c>
      <c r="M2181" s="21" t="s">
        <v>13</v>
      </c>
      <c r="N2181" s="21" t="s">
        <v>21</v>
      </c>
      <c r="O2181">
        <v>149</v>
      </c>
      <c r="P2181">
        <v>16092</v>
      </c>
      <c r="Q2181">
        <v>1</v>
      </c>
      <c r="R2181">
        <v>4.7413270000000001</v>
      </c>
      <c r="S2181">
        <v>512.06333600000005</v>
      </c>
      <c r="T2181" s="21" t="s">
        <v>315</v>
      </c>
      <c r="U2181">
        <v>31.425799999999999</v>
      </c>
      <c r="V2181">
        <v>16092</v>
      </c>
      <c r="W2181">
        <v>2026</v>
      </c>
    </row>
    <row r="2182" spans="1:23" x14ac:dyDescent="0.25">
      <c r="A2182">
        <v>72036528</v>
      </c>
      <c r="B2182" s="2">
        <v>46028</v>
      </c>
      <c r="C2182" s="21" t="s">
        <v>2559</v>
      </c>
      <c r="D2182" s="21" t="s">
        <v>299</v>
      </c>
      <c r="E2182" s="21" t="s">
        <v>300</v>
      </c>
      <c r="F2182" s="21" t="s">
        <v>3556</v>
      </c>
      <c r="G2182" s="21" t="s">
        <v>3557</v>
      </c>
      <c r="H2182" s="21" t="s">
        <v>301</v>
      </c>
      <c r="I2182" s="21" t="s">
        <v>302</v>
      </c>
      <c r="J2182" s="21" t="s">
        <v>296</v>
      </c>
      <c r="K2182" s="21" t="s">
        <v>178</v>
      </c>
      <c r="L2182">
        <v>100</v>
      </c>
      <c r="M2182" s="21" t="s">
        <v>13</v>
      </c>
      <c r="N2182" s="21" t="s">
        <v>21</v>
      </c>
      <c r="O2182">
        <v>123</v>
      </c>
      <c r="P2182">
        <v>12300</v>
      </c>
      <c r="Q2182">
        <v>1</v>
      </c>
      <c r="R2182">
        <v>3.9139810000000002</v>
      </c>
      <c r="S2182">
        <v>391.39814999999999</v>
      </c>
      <c r="T2182" s="21" t="s">
        <v>315</v>
      </c>
      <c r="U2182">
        <v>31.425799999999999</v>
      </c>
      <c r="V2182">
        <v>12300</v>
      </c>
      <c r="W2182">
        <v>2026</v>
      </c>
    </row>
    <row r="2183" spans="1:23" x14ac:dyDescent="0.25">
      <c r="A2183">
        <v>72036530</v>
      </c>
      <c r="B2183" s="2">
        <v>46028</v>
      </c>
      <c r="C2183" s="21" t="s">
        <v>2559</v>
      </c>
      <c r="D2183" s="21" t="s">
        <v>443</v>
      </c>
      <c r="E2183" s="21" t="s">
        <v>444</v>
      </c>
      <c r="F2183" s="21" t="s">
        <v>3558</v>
      </c>
      <c r="G2183" s="21" t="s">
        <v>3559</v>
      </c>
      <c r="H2183" s="21" t="s">
        <v>445</v>
      </c>
      <c r="I2183" s="21" t="s">
        <v>446</v>
      </c>
      <c r="J2183" s="21" t="s">
        <v>248</v>
      </c>
      <c r="K2183" s="21" t="s">
        <v>178</v>
      </c>
      <c r="L2183">
        <v>7200</v>
      </c>
      <c r="M2183" s="21" t="s">
        <v>13</v>
      </c>
      <c r="N2183" s="21" t="s">
        <v>21</v>
      </c>
      <c r="O2183">
        <v>9.25</v>
      </c>
      <c r="P2183">
        <v>66600</v>
      </c>
      <c r="Q2183">
        <v>1</v>
      </c>
      <c r="R2183">
        <v>0.29434399999999999</v>
      </c>
      <c r="S2183">
        <v>2119.2777900000001</v>
      </c>
      <c r="T2183" s="21" t="s">
        <v>315</v>
      </c>
      <c r="U2183">
        <v>31.425799999999999</v>
      </c>
      <c r="V2183">
        <v>66600</v>
      </c>
      <c r="W2183">
        <v>2026</v>
      </c>
    </row>
    <row r="2184" spans="1:23" x14ac:dyDescent="0.25">
      <c r="A2184">
        <v>72036380</v>
      </c>
      <c r="B2184" s="2">
        <v>46029</v>
      </c>
      <c r="C2184" s="21" t="s">
        <v>2551</v>
      </c>
      <c r="D2184" s="21" t="s">
        <v>215</v>
      </c>
      <c r="E2184" s="21" t="s">
        <v>216</v>
      </c>
      <c r="F2184" s="21" t="s">
        <v>2274</v>
      </c>
      <c r="G2184" s="21" t="s">
        <v>3560</v>
      </c>
      <c r="H2184" s="21" t="s">
        <v>217</v>
      </c>
      <c r="I2184" s="21" t="s">
        <v>218</v>
      </c>
      <c r="J2184" s="21" t="s">
        <v>231</v>
      </c>
      <c r="K2184" s="21" t="s">
        <v>12</v>
      </c>
      <c r="L2184">
        <v>2000</v>
      </c>
      <c r="M2184" s="21" t="s">
        <v>13</v>
      </c>
      <c r="N2184" s="21" t="s">
        <v>21</v>
      </c>
      <c r="O2184">
        <v>24.5</v>
      </c>
      <c r="P2184">
        <v>49000</v>
      </c>
      <c r="Q2184">
        <v>1</v>
      </c>
      <c r="R2184">
        <v>0.780165</v>
      </c>
      <c r="S2184">
        <v>1560.3306620000001</v>
      </c>
      <c r="T2184" s="21" t="s">
        <v>315</v>
      </c>
      <c r="U2184">
        <v>31.403600000000001</v>
      </c>
      <c r="V2184">
        <v>49000</v>
      </c>
      <c r="W2184">
        <v>2026</v>
      </c>
    </row>
    <row r="2185" spans="1:23" x14ac:dyDescent="0.25">
      <c r="A2185">
        <v>72036546</v>
      </c>
      <c r="B2185" s="2">
        <v>46029</v>
      </c>
      <c r="C2185" s="21" t="s">
        <v>2558</v>
      </c>
      <c r="D2185" s="21" t="s">
        <v>394</v>
      </c>
      <c r="E2185" s="21" t="s">
        <v>395</v>
      </c>
      <c r="F2185" s="21" t="s">
        <v>3542</v>
      </c>
      <c r="G2185" s="21" t="s">
        <v>3543</v>
      </c>
      <c r="H2185" s="21" t="s">
        <v>1422</v>
      </c>
      <c r="I2185" s="21" t="s">
        <v>1423</v>
      </c>
      <c r="J2185" s="21" t="s">
        <v>396</v>
      </c>
      <c r="K2185" s="21" t="s">
        <v>48</v>
      </c>
      <c r="L2185">
        <v>300.64999999999998</v>
      </c>
      <c r="M2185" s="21" t="s">
        <v>13</v>
      </c>
      <c r="N2185" s="21" t="s">
        <v>21</v>
      </c>
      <c r="O2185">
        <v>63</v>
      </c>
      <c r="P2185">
        <v>18940.95</v>
      </c>
      <c r="Q2185">
        <v>1</v>
      </c>
      <c r="R2185">
        <v>2.0061390000000001</v>
      </c>
      <c r="S2185">
        <v>603.14581699999997</v>
      </c>
      <c r="T2185" s="21" t="s">
        <v>315</v>
      </c>
      <c r="U2185">
        <v>31.403600000000001</v>
      </c>
      <c r="V2185">
        <v>18940.95</v>
      </c>
      <c r="W2185">
        <v>2026</v>
      </c>
    </row>
    <row r="2186" spans="1:23" x14ac:dyDescent="0.25">
      <c r="A2186">
        <v>72036547</v>
      </c>
      <c r="B2186" s="2">
        <v>46029</v>
      </c>
      <c r="C2186" s="21" t="s">
        <v>2558</v>
      </c>
      <c r="D2186" s="21" t="s">
        <v>394</v>
      </c>
      <c r="E2186" s="21" t="s">
        <v>395</v>
      </c>
      <c r="F2186" s="21" t="s">
        <v>3544</v>
      </c>
      <c r="G2186" s="21" t="s">
        <v>3545</v>
      </c>
      <c r="H2186" s="21" t="s">
        <v>1422</v>
      </c>
      <c r="I2186" s="21" t="s">
        <v>1423</v>
      </c>
      <c r="J2186" s="21" t="s">
        <v>396</v>
      </c>
      <c r="K2186" s="21" t="s">
        <v>33</v>
      </c>
      <c r="L2186">
        <v>203.35</v>
      </c>
      <c r="M2186" s="21" t="s">
        <v>13</v>
      </c>
      <c r="N2186" s="21" t="s">
        <v>21</v>
      </c>
      <c r="O2186">
        <v>63</v>
      </c>
      <c r="P2186">
        <v>12811.05</v>
      </c>
      <c r="Q2186">
        <v>1</v>
      </c>
      <c r="R2186">
        <v>2.0061390000000001</v>
      </c>
      <c r="S2186">
        <v>407.94845099999998</v>
      </c>
      <c r="T2186" s="21" t="s">
        <v>315</v>
      </c>
      <c r="U2186">
        <v>31.403600000000001</v>
      </c>
      <c r="V2186">
        <v>12811.05</v>
      </c>
      <c r="W2186">
        <v>2026</v>
      </c>
    </row>
    <row r="2187" spans="1:23" x14ac:dyDescent="0.25">
      <c r="A2187">
        <v>72036547</v>
      </c>
      <c r="B2187" s="2">
        <v>46029</v>
      </c>
      <c r="C2187" s="21" t="s">
        <v>2558</v>
      </c>
      <c r="D2187" s="21" t="s">
        <v>394</v>
      </c>
      <c r="E2187" s="21" t="s">
        <v>395</v>
      </c>
      <c r="F2187" s="21" t="s">
        <v>3544</v>
      </c>
      <c r="G2187" s="21" t="s">
        <v>3545</v>
      </c>
      <c r="H2187" s="21" t="s">
        <v>3546</v>
      </c>
      <c r="I2187" s="21" t="s">
        <v>3547</v>
      </c>
      <c r="J2187" s="21" t="s">
        <v>396</v>
      </c>
      <c r="K2187" s="21" t="s">
        <v>33</v>
      </c>
      <c r="L2187">
        <v>100.35</v>
      </c>
      <c r="M2187" s="21" t="s">
        <v>13</v>
      </c>
      <c r="N2187" s="21" t="s">
        <v>21</v>
      </c>
      <c r="O2187">
        <v>63</v>
      </c>
      <c r="P2187">
        <v>6322.05</v>
      </c>
      <c r="Q2187">
        <v>1</v>
      </c>
      <c r="R2187">
        <v>2.0061390000000001</v>
      </c>
      <c r="S2187">
        <v>201.316091</v>
      </c>
      <c r="T2187" s="21" t="s">
        <v>315</v>
      </c>
      <c r="U2187">
        <v>31.403600000000001</v>
      </c>
      <c r="V2187">
        <v>6322.05</v>
      </c>
      <c r="W2187">
        <v>2026</v>
      </c>
    </row>
    <row r="2188" spans="1:23" x14ac:dyDescent="0.25">
      <c r="A2188">
        <v>72036548</v>
      </c>
      <c r="B2188" s="2">
        <v>46029</v>
      </c>
      <c r="C2188" s="21" t="s">
        <v>2558</v>
      </c>
      <c r="D2188" s="21" t="s">
        <v>394</v>
      </c>
      <c r="E2188" s="21" t="s">
        <v>395</v>
      </c>
      <c r="F2188" s="21" t="s">
        <v>3548</v>
      </c>
      <c r="G2188" s="21" t="s">
        <v>3549</v>
      </c>
      <c r="H2188" s="21" t="s">
        <v>1424</v>
      </c>
      <c r="I2188" s="21" t="s">
        <v>1425</v>
      </c>
      <c r="J2188" s="21" t="s">
        <v>396</v>
      </c>
      <c r="K2188" s="21" t="s">
        <v>32</v>
      </c>
      <c r="L2188">
        <v>104.1</v>
      </c>
      <c r="M2188" s="21" t="s">
        <v>13</v>
      </c>
      <c r="N2188" s="21" t="s">
        <v>21</v>
      </c>
      <c r="O2188">
        <v>63</v>
      </c>
      <c r="P2188">
        <v>6558.3</v>
      </c>
      <c r="Q2188">
        <v>1</v>
      </c>
      <c r="R2188">
        <v>2.0061390000000001</v>
      </c>
      <c r="S2188">
        <v>208.839113</v>
      </c>
      <c r="T2188" s="21" t="s">
        <v>315</v>
      </c>
      <c r="U2188">
        <v>31.403600000000001</v>
      </c>
      <c r="V2188">
        <v>6558.3</v>
      </c>
      <c r="W2188">
        <v>2026</v>
      </c>
    </row>
    <row r="2189" spans="1:23" x14ac:dyDescent="0.25">
      <c r="A2189">
        <v>72036548</v>
      </c>
      <c r="B2189" s="2">
        <v>46029</v>
      </c>
      <c r="C2189" s="21" t="s">
        <v>2558</v>
      </c>
      <c r="D2189" s="21" t="s">
        <v>394</v>
      </c>
      <c r="E2189" s="21" t="s">
        <v>395</v>
      </c>
      <c r="F2189" s="21" t="s">
        <v>3548</v>
      </c>
      <c r="G2189" s="21" t="s">
        <v>3549</v>
      </c>
      <c r="H2189" s="21" t="s">
        <v>2105</v>
      </c>
      <c r="I2189" s="21" t="s">
        <v>2106</v>
      </c>
      <c r="J2189" s="21" t="s">
        <v>396</v>
      </c>
      <c r="K2189" s="21" t="s">
        <v>32</v>
      </c>
      <c r="L2189">
        <v>102.25</v>
      </c>
      <c r="M2189" s="21" t="s">
        <v>13</v>
      </c>
      <c r="N2189" s="21" t="s">
        <v>21</v>
      </c>
      <c r="O2189">
        <v>63</v>
      </c>
      <c r="P2189">
        <v>6441.75</v>
      </c>
      <c r="Q2189">
        <v>1</v>
      </c>
      <c r="R2189">
        <v>2.0061390000000001</v>
      </c>
      <c r="S2189">
        <v>205.12775600000001</v>
      </c>
      <c r="T2189" s="21" t="s">
        <v>315</v>
      </c>
      <c r="U2189">
        <v>31.403600000000001</v>
      </c>
      <c r="V2189">
        <v>6441.75</v>
      </c>
      <c r="W2189">
        <v>2026</v>
      </c>
    </row>
    <row r="2190" spans="1:23" x14ac:dyDescent="0.25">
      <c r="A2190">
        <v>72036549</v>
      </c>
      <c r="B2190" s="2">
        <v>46029</v>
      </c>
      <c r="C2190" s="21" t="s">
        <v>2558</v>
      </c>
      <c r="D2190" s="21" t="s">
        <v>394</v>
      </c>
      <c r="E2190" s="21" t="s">
        <v>395</v>
      </c>
      <c r="F2190" s="21" t="s">
        <v>3540</v>
      </c>
      <c r="G2190" s="21" t="s">
        <v>3541</v>
      </c>
      <c r="H2190" s="21" t="s">
        <v>732</v>
      </c>
      <c r="I2190" s="21" t="s">
        <v>733</v>
      </c>
      <c r="J2190" s="21" t="s">
        <v>396</v>
      </c>
      <c r="K2190" s="21" t="s">
        <v>557</v>
      </c>
      <c r="L2190">
        <v>308.85000000000002</v>
      </c>
      <c r="M2190" s="21" t="s">
        <v>13</v>
      </c>
      <c r="N2190" s="21" t="s">
        <v>21</v>
      </c>
      <c r="O2190">
        <v>61</v>
      </c>
      <c r="P2190">
        <v>18839.849999999999</v>
      </c>
      <c r="Q2190">
        <v>1</v>
      </c>
      <c r="R2190">
        <v>1.9424520000000001</v>
      </c>
      <c r="S2190">
        <v>599.92644099999995</v>
      </c>
      <c r="T2190" s="21" t="s">
        <v>315</v>
      </c>
      <c r="U2190">
        <v>31.403600000000001</v>
      </c>
      <c r="V2190">
        <v>18839.849999999999</v>
      </c>
      <c r="W2190">
        <v>2026</v>
      </c>
    </row>
    <row r="2191" spans="1:23" x14ac:dyDescent="0.25">
      <c r="A2191">
        <v>72036549</v>
      </c>
      <c r="B2191" s="2">
        <v>46029</v>
      </c>
      <c r="C2191" s="21" t="s">
        <v>2558</v>
      </c>
      <c r="D2191" s="21" t="s">
        <v>394</v>
      </c>
      <c r="E2191" s="21" t="s">
        <v>395</v>
      </c>
      <c r="F2191" s="21" t="s">
        <v>3540</v>
      </c>
      <c r="G2191" s="21" t="s">
        <v>3541</v>
      </c>
      <c r="H2191" s="21" t="s">
        <v>1424</v>
      </c>
      <c r="I2191" s="21" t="s">
        <v>1425</v>
      </c>
      <c r="J2191" s="21" t="s">
        <v>396</v>
      </c>
      <c r="K2191" s="21" t="s">
        <v>557</v>
      </c>
      <c r="L2191">
        <v>102.6</v>
      </c>
      <c r="M2191" s="21" t="s">
        <v>13</v>
      </c>
      <c r="N2191" s="21" t="s">
        <v>21</v>
      </c>
      <c r="O2191">
        <v>63</v>
      </c>
      <c r="P2191">
        <v>6463.8</v>
      </c>
      <c r="Q2191">
        <v>1</v>
      </c>
      <c r="R2191">
        <v>2.0061390000000001</v>
      </c>
      <c r="S2191">
        <v>205.829904</v>
      </c>
      <c r="T2191" s="21" t="s">
        <v>315</v>
      </c>
      <c r="U2191">
        <v>31.403600000000001</v>
      </c>
      <c r="V2191">
        <v>6463.8</v>
      </c>
      <c r="W2191">
        <v>2026</v>
      </c>
    </row>
    <row r="2192" spans="1:23" x14ac:dyDescent="0.25">
      <c r="A2192">
        <v>72036549</v>
      </c>
      <c r="B2192" s="2">
        <v>46029</v>
      </c>
      <c r="C2192" s="21" t="s">
        <v>2558</v>
      </c>
      <c r="D2192" s="21" t="s">
        <v>394</v>
      </c>
      <c r="E2192" s="21" t="s">
        <v>395</v>
      </c>
      <c r="F2192" s="21" t="s">
        <v>3540</v>
      </c>
      <c r="G2192" s="21" t="s">
        <v>3541</v>
      </c>
      <c r="H2192" s="21" t="s">
        <v>1422</v>
      </c>
      <c r="I2192" s="21" t="s">
        <v>1423</v>
      </c>
      <c r="J2192" s="21" t="s">
        <v>396</v>
      </c>
      <c r="K2192" s="21" t="s">
        <v>557</v>
      </c>
      <c r="L2192">
        <v>203.15</v>
      </c>
      <c r="M2192" s="21" t="s">
        <v>13</v>
      </c>
      <c r="N2192" s="21" t="s">
        <v>21</v>
      </c>
      <c r="O2192">
        <v>63</v>
      </c>
      <c r="P2192">
        <v>12798.45</v>
      </c>
      <c r="Q2192">
        <v>1</v>
      </c>
      <c r="R2192">
        <v>2.0061390000000001</v>
      </c>
      <c r="S2192">
        <v>407.54722299999997</v>
      </c>
      <c r="T2192" s="21" t="s">
        <v>315</v>
      </c>
      <c r="U2192">
        <v>31.403600000000001</v>
      </c>
      <c r="V2192">
        <v>12798.45</v>
      </c>
      <c r="W2192">
        <v>2026</v>
      </c>
    </row>
    <row r="2193" spans="1:23" x14ac:dyDescent="0.25">
      <c r="A2193">
        <v>72037065</v>
      </c>
      <c r="B2193" s="2">
        <v>46030</v>
      </c>
      <c r="C2193" s="21" t="s">
        <v>3265</v>
      </c>
      <c r="D2193" s="21" t="s">
        <v>2107</v>
      </c>
      <c r="E2193" s="21" t="s">
        <v>2108</v>
      </c>
      <c r="F2193" s="21" t="s">
        <v>3561</v>
      </c>
      <c r="G2193" s="21" t="s">
        <v>3562</v>
      </c>
      <c r="H2193" s="21" t="s">
        <v>2109</v>
      </c>
      <c r="I2193" s="21" t="s">
        <v>2110</v>
      </c>
      <c r="J2193" s="21" t="s">
        <v>98</v>
      </c>
      <c r="K2193" s="21" t="s">
        <v>12</v>
      </c>
      <c r="L2193">
        <v>360</v>
      </c>
      <c r="M2193" s="21" t="s">
        <v>13</v>
      </c>
      <c r="N2193" s="21" t="s">
        <v>21</v>
      </c>
      <c r="O2193">
        <v>17</v>
      </c>
      <c r="P2193">
        <v>6120</v>
      </c>
      <c r="Q2193">
        <v>1</v>
      </c>
      <c r="R2193">
        <v>0.53866499999999995</v>
      </c>
      <c r="S2193">
        <v>193.919422</v>
      </c>
      <c r="T2193" s="21" t="s">
        <v>315</v>
      </c>
      <c r="U2193">
        <v>31.5595</v>
      </c>
      <c r="V2193">
        <v>6120</v>
      </c>
      <c r="W2193">
        <v>2026</v>
      </c>
    </row>
    <row r="2194" spans="1:23" x14ac:dyDescent="0.25">
      <c r="A2194">
        <v>72036704</v>
      </c>
      <c r="B2194" s="2">
        <v>46031</v>
      </c>
      <c r="C2194" s="21" t="s">
        <v>2555</v>
      </c>
      <c r="D2194" s="21" t="s">
        <v>292</v>
      </c>
      <c r="E2194" s="21" t="s">
        <v>293</v>
      </c>
      <c r="F2194" s="21" t="s">
        <v>3563</v>
      </c>
      <c r="G2194" s="21" t="s">
        <v>3564</v>
      </c>
      <c r="H2194" s="21" t="s">
        <v>294</v>
      </c>
      <c r="I2194" s="21" t="s">
        <v>295</v>
      </c>
      <c r="J2194" s="21" t="s">
        <v>296</v>
      </c>
      <c r="K2194" s="21" t="s">
        <v>178</v>
      </c>
      <c r="L2194">
        <v>7980</v>
      </c>
      <c r="M2194" s="21" t="s">
        <v>13</v>
      </c>
      <c r="N2194" s="21" t="s">
        <v>21</v>
      </c>
      <c r="O2194">
        <v>14.1</v>
      </c>
      <c r="P2194">
        <v>112518</v>
      </c>
      <c r="Q2194">
        <v>1</v>
      </c>
      <c r="R2194">
        <v>0.445969</v>
      </c>
      <c r="S2194">
        <v>3558.8379479999999</v>
      </c>
      <c r="T2194" s="21" t="s">
        <v>315</v>
      </c>
      <c r="U2194">
        <v>31.616499999999998</v>
      </c>
      <c r="V2194">
        <v>112518</v>
      </c>
      <c r="W2194">
        <v>2026</v>
      </c>
    </row>
    <row r="2195" spans="1:23" x14ac:dyDescent="0.25">
      <c r="A2195">
        <v>72037067</v>
      </c>
      <c r="B2195" s="2">
        <v>46034</v>
      </c>
      <c r="C2195" s="21" t="s">
        <v>3320</v>
      </c>
      <c r="D2195" s="21" t="s">
        <v>242</v>
      </c>
      <c r="E2195" s="21" t="s">
        <v>641</v>
      </c>
      <c r="F2195" s="21" t="s">
        <v>3321</v>
      </c>
      <c r="G2195" s="21" t="s">
        <v>3322</v>
      </c>
      <c r="H2195" s="21" t="s">
        <v>851</v>
      </c>
      <c r="I2195" s="21" t="s">
        <v>852</v>
      </c>
      <c r="J2195" s="21" t="s">
        <v>296</v>
      </c>
      <c r="K2195" s="21" t="s">
        <v>178</v>
      </c>
      <c r="L2195">
        <v>20</v>
      </c>
      <c r="M2195" s="21" t="s">
        <v>13</v>
      </c>
      <c r="N2195" s="21" t="s">
        <v>21</v>
      </c>
      <c r="O2195">
        <v>170</v>
      </c>
      <c r="P2195">
        <v>3400</v>
      </c>
      <c r="Q2195">
        <v>1</v>
      </c>
      <c r="R2195">
        <v>5.4054739999999999</v>
      </c>
      <c r="S2195">
        <v>108.109483</v>
      </c>
      <c r="T2195" s="21" t="s">
        <v>315</v>
      </c>
      <c r="U2195">
        <v>31.4496</v>
      </c>
      <c r="V2195">
        <v>3400</v>
      </c>
      <c r="W2195">
        <v>2026</v>
      </c>
    </row>
    <row r="2196" spans="1:23" x14ac:dyDescent="0.25">
      <c r="A2196">
        <v>72037067</v>
      </c>
      <c r="B2196" s="2">
        <v>46034</v>
      </c>
      <c r="C2196" s="21" t="s">
        <v>3320</v>
      </c>
      <c r="D2196" s="21" t="s">
        <v>242</v>
      </c>
      <c r="E2196" s="21" t="s">
        <v>641</v>
      </c>
      <c r="F2196" s="21" t="s">
        <v>3321</v>
      </c>
      <c r="G2196" s="21" t="s">
        <v>3322</v>
      </c>
      <c r="H2196" s="21" t="s">
        <v>413</v>
      </c>
      <c r="I2196" s="21" t="s">
        <v>414</v>
      </c>
      <c r="J2196" s="21" t="s">
        <v>296</v>
      </c>
      <c r="K2196" s="21" t="s">
        <v>178</v>
      </c>
      <c r="L2196">
        <v>450</v>
      </c>
      <c r="M2196" s="21" t="s">
        <v>13</v>
      </c>
      <c r="N2196" s="21" t="s">
        <v>21</v>
      </c>
      <c r="O2196">
        <v>45</v>
      </c>
      <c r="P2196">
        <v>20250</v>
      </c>
      <c r="Q2196">
        <v>1</v>
      </c>
      <c r="R2196">
        <v>1.43086</v>
      </c>
      <c r="S2196">
        <v>643.88736200000005</v>
      </c>
      <c r="T2196" s="21" t="s">
        <v>315</v>
      </c>
      <c r="U2196">
        <v>31.4496</v>
      </c>
      <c r="V2196">
        <v>20250</v>
      </c>
      <c r="W2196">
        <v>2026</v>
      </c>
    </row>
    <row r="2197" spans="1:23" x14ac:dyDescent="0.25">
      <c r="A2197">
        <v>72037069</v>
      </c>
      <c r="B2197" s="2">
        <v>46035</v>
      </c>
      <c r="C2197" s="21" t="s">
        <v>3320</v>
      </c>
      <c r="D2197" s="21" t="s">
        <v>274</v>
      </c>
      <c r="E2197" s="21" t="s">
        <v>275</v>
      </c>
      <c r="F2197" s="21" t="s">
        <v>3602</v>
      </c>
      <c r="G2197" s="21" t="s">
        <v>3603</v>
      </c>
      <c r="H2197" s="21" t="s">
        <v>908</v>
      </c>
      <c r="I2197" s="21" t="s">
        <v>909</v>
      </c>
      <c r="J2197" s="21" t="s">
        <v>278</v>
      </c>
      <c r="K2197" s="21" t="s">
        <v>178</v>
      </c>
      <c r="L2197">
        <v>10</v>
      </c>
      <c r="M2197" s="21" t="s">
        <v>13</v>
      </c>
      <c r="N2197" s="21" t="s">
        <v>21</v>
      </c>
      <c r="O2197">
        <v>480</v>
      </c>
      <c r="P2197">
        <v>4800</v>
      </c>
      <c r="Q2197">
        <v>1</v>
      </c>
      <c r="R2197">
        <v>15.237223999999999</v>
      </c>
      <c r="S2197">
        <v>152.37224499999999</v>
      </c>
      <c r="T2197" s="21" t="s">
        <v>315</v>
      </c>
      <c r="U2197">
        <v>31.501799999999999</v>
      </c>
      <c r="V2197">
        <v>4800</v>
      </c>
      <c r="W2197">
        <v>2026</v>
      </c>
    </row>
    <row r="2198" spans="1:23" x14ac:dyDescent="0.25">
      <c r="A2198">
        <v>72037069</v>
      </c>
      <c r="B2198" s="2">
        <v>46035</v>
      </c>
      <c r="C2198" s="21" t="s">
        <v>3320</v>
      </c>
      <c r="D2198" s="21" t="s">
        <v>274</v>
      </c>
      <c r="E2198" s="21" t="s">
        <v>275</v>
      </c>
      <c r="F2198" s="21" t="s">
        <v>3602</v>
      </c>
      <c r="G2198" s="21" t="s">
        <v>3603</v>
      </c>
      <c r="H2198" s="21" t="s">
        <v>276</v>
      </c>
      <c r="I2198" s="21" t="s">
        <v>277</v>
      </c>
      <c r="J2198" s="21" t="s">
        <v>278</v>
      </c>
      <c r="K2198" s="21" t="s">
        <v>178</v>
      </c>
      <c r="L2198">
        <v>12</v>
      </c>
      <c r="M2198" s="21" t="s">
        <v>13</v>
      </c>
      <c r="N2198" s="21" t="s">
        <v>21</v>
      </c>
      <c r="O2198">
        <v>215</v>
      </c>
      <c r="P2198">
        <v>2580</v>
      </c>
      <c r="Q2198">
        <v>1</v>
      </c>
      <c r="R2198">
        <v>6.8250060000000001</v>
      </c>
      <c r="S2198">
        <v>81.900081</v>
      </c>
      <c r="T2198" s="21" t="s">
        <v>315</v>
      </c>
      <c r="U2198">
        <v>31.501799999999999</v>
      </c>
      <c r="V2198">
        <v>2580</v>
      </c>
      <c r="W2198">
        <v>2026</v>
      </c>
    </row>
    <row r="2199" spans="1:23" x14ac:dyDescent="0.25">
      <c r="A2199">
        <v>72037069</v>
      </c>
      <c r="B2199" s="2">
        <v>46035</v>
      </c>
      <c r="C2199" s="21" t="s">
        <v>3320</v>
      </c>
      <c r="D2199" s="21" t="s">
        <v>274</v>
      </c>
      <c r="E2199" s="21" t="s">
        <v>275</v>
      </c>
      <c r="F2199" s="21" t="s">
        <v>3602</v>
      </c>
      <c r="G2199" s="21" t="s">
        <v>3603</v>
      </c>
      <c r="H2199" s="21" t="s">
        <v>283</v>
      </c>
      <c r="I2199" s="21" t="s">
        <v>284</v>
      </c>
      <c r="J2199" s="21" t="s">
        <v>278</v>
      </c>
      <c r="K2199" s="21" t="s">
        <v>178</v>
      </c>
      <c r="L2199">
        <v>8</v>
      </c>
      <c r="M2199" s="21" t="s">
        <v>13</v>
      </c>
      <c r="N2199" s="21" t="s">
        <v>21</v>
      </c>
      <c r="O2199">
        <v>215</v>
      </c>
      <c r="P2199">
        <v>1720</v>
      </c>
      <c r="Q2199">
        <v>1</v>
      </c>
      <c r="R2199">
        <v>6.8250060000000001</v>
      </c>
      <c r="S2199">
        <v>54.600054</v>
      </c>
      <c r="T2199" s="21" t="s">
        <v>315</v>
      </c>
      <c r="U2199">
        <v>31.501799999999999</v>
      </c>
      <c r="V2199">
        <v>1720</v>
      </c>
      <c r="W2199">
        <v>2026</v>
      </c>
    </row>
    <row r="2200" spans="1:23" x14ac:dyDescent="0.25">
      <c r="A2200">
        <v>72037069</v>
      </c>
      <c r="B2200" s="2">
        <v>46035</v>
      </c>
      <c r="C2200" s="21" t="s">
        <v>3320</v>
      </c>
      <c r="D2200" s="21" t="s">
        <v>274</v>
      </c>
      <c r="E2200" s="21" t="s">
        <v>275</v>
      </c>
      <c r="F2200" s="21" t="s">
        <v>3602</v>
      </c>
      <c r="G2200" s="21" t="s">
        <v>3603</v>
      </c>
      <c r="H2200" s="21" t="s">
        <v>1842</v>
      </c>
      <c r="I2200" s="21" t="s">
        <v>1843</v>
      </c>
      <c r="J2200" s="21" t="s">
        <v>278</v>
      </c>
      <c r="K2200" s="21" t="s">
        <v>178</v>
      </c>
      <c r="L2200">
        <v>2</v>
      </c>
      <c r="M2200" s="21" t="s">
        <v>13</v>
      </c>
      <c r="N2200" s="21" t="s">
        <v>21</v>
      </c>
      <c r="O2200">
        <v>500</v>
      </c>
      <c r="P2200">
        <v>1000</v>
      </c>
      <c r="Q2200">
        <v>1</v>
      </c>
      <c r="R2200">
        <v>15.872108000000001</v>
      </c>
      <c r="S2200">
        <v>31.744216999999999</v>
      </c>
      <c r="T2200" s="21" t="s">
        <v>315</v>
      </c>
      <c r="U2200">
        <v>31.501799999999999</v>
      </c>
      <c r="V2200">
        <v>1000</v>
      </c>
      <c r="W2200">
        <v>2026</v>
      </c>
    </row>
    <row r="2201" spans="1:23" x14ac:dyDescent="0.25">
      <c r="A2201">
        <v>72037069</v>
      </c>
      <c r="B2201" s="2">
        <v>46035</v>
      </c>
      <c r="C2201" s="21" t="s">
        <v>3320</v>
      </c>
      <c r="D2201" s="21" t="s">
        <v>274</v>
      </c>
      <c r="E2201" s="21" t="s">
        <v>275</v>
      </c>
      <c r="F2201" s="21" t="s">
        <v>3602</v>
      </c>
      <c r="G2201" s="21" t="s">
        <v>3603</v>
      </c>
      <c r="H2201" s="21" t="s">
        <v>281</v>
      </c>
      <c r="I2201" s="21" t="s">
        <v>282</v>
      </c>
      <c r="J2201" s="21" t="s">
        <v>278</v>
      </c>
      <c r="K2201" s="21" t="s">
        <v>178</v>
      </c>
      <c r="L2201">
        <v>9</v>
      </c>
      <c r="M2201" s="21" t="s">
        <v>13</v>
      </c>
      <c r="N2201" s="21" t="s">
        <v>21</v>
      </c>
      <c r="O2201">
        <v>215</v>
      </c>
      <c r="P2201">
        <v>1935</v>
      </c>
      <c r="Q2201">
        <v>1</v>
      </c>
      <c r="R2201">
        <v>6.8250060000000001</v>
      </c>
      <c r="S2201">
        <v>61.425060999999999</v>
      </c>
      <c r="T2201" s="21" t="s">
        <v>315</v>
      </c>
      <c r="U2201">
        <v>31.501799999999999</v>
      </c>
      <c r="V2201">
        <v>1935</v>
      </c>
      <c r="W2201">
        <v>2026</v>
      </c>
    </row>
    <row r="2202" spans="1:23" x14ac:dyDescent="0.25">
      <c r="A2202">
        <v>72037069</v>
      </c>
      <c r="B2202" s="2">
        <v>46035</v>
      </c>
      <c r="C2202" s="21" t="s">
        <v>3320</v>
      </c>
      <c r="D2202" s="21" t="s">
        <v>274</v>
      </c>
      <c r="E2202" s="21" t="s">
        <v>275</v>
      </c>
      <c r="F2202" s="21" t="s">
        <v>3602</v>
      </c>
      <c r="G2202" s="21" t="s">
        <v>3603</v>
      </c>
      <c r="H2202" s="21" t="s">
        <v>279</v>
      </c>
      <c r="I2202" s="21" t="s">
        <v>280</v>
      </c>
      <c r="J2202" s="21" t="s">
        <v>278</v>
      </c>
      <c r="K2202" s="21" t="s">
        <v>178</v>
      </c>
      <c r="L2202">
        <v>5</v>
      </c>
      <c r="M2202" s="21" t="s">
        <v>13</v>
      </c>
      <c r="N2202" s="21" t="s">
        <v>21</v>
      </c>
      <c r="O2202">
        <v>215</v>
      </c>
      <c r="P2202">
        <v>1075</v>
      </c>
      <c r="Q2202">
        <v>1</v>
      </c>
      <c r="R2202">
        <v>6.8250060000000001</v>
      </c>
      <c r="S2202">
        <v>34.125033999999999</v>
      </c>
      <c r="T2202" s="21" t="s">
        <v>315</v>
      </c>
      <c r="U2202">
        <v>31.501799999999999</v>
      </c>
      <c r="V2202">
        <v>1075</v>
      </c>
      <c r="W2202">
        <v>2026</v>
      </c>
    </row>
    <row r="2203" spans="1:23" x14ac:dyDescent="0.25">
      <c r="A2203">
        <v>72037069</v>
      </c>
      <c r="B2203" s="2">
        <v>46035</v>
      </c>
      <c r="C2203" s="21" t="s">
        <v>3320</v>
      </c>
      <c r="D2203" s="21" t="s">
        <v>274</v>
      </c>
      <c r="E2203" s="21" t="s">
        <v>275</v>
      </c>
      <c r="F2203" s="21" t="s">
        <v>3602</v>
      </c>
      <c r="G2203" s="21" t="s">
        <v>3603</v>
      </c>
      <c r="H2203" s="21" t="s">
        <v>2103</v>
      </c>
      <c r="I2203" s="21" t="s">
        <v>2104</v>
      </c>
      <c r="J2203" s="21" t="s">
        <v>278</v>
      </c>
      <c r="K2203" s="21" t="s">
        <v>178</v>
      </c>
      <c r="L2203">
        <v>1</v>
      </c>
      <c r="M2203" s="21" t="s">
        <v>13</v>
      </c>
      <c r="N2203" s="21" t="s">
        <v>21</v>
      </c>
      <c r="O2203">
        <v>750</v>
      </c>
      <c r="P2203">
        <v>750</v>
      </c>
      <c r="Q2203">
        <v>1</v>
      </c>
      <c r="R2203">
        <v>23.808163</v>
      </c>
      <c r="S2203">
        <v>23.808163</v>
      </c>
      <c r="T2203" s="21" t="s">
        <v>315</v>
      </c>
      <c r="U2203">
        <v>31.501799999999999</v>
      </c>
      <c r="V2203">
        <v>750</v>
      </c>
      <c r="W2203">
        <v>2026</v>
      </c>
    </row>
    <row r="2204" spans="1:23" x14ac:dyDescent="0.25">
      <c r="A2204">
        <v>72037060</v>
      </c>
      <c r="B2204" s="2">
        <v>46036</v>
      </c>
      <c r="C2204" s="21" t="s">
        <v>3265</v>
      </c>
      <c r="D2204" s="21" t="s">
        <v>435</v>
      </c>
      <c r="E2204" s="21" t="s">
        <v>436</v>
      </c>
      <c r="F2204" s="21" t="s">
        <v>3565</v>
      </c>
      <c r="G2204" s="21" t="s">
        <v>3566</v>
      </c>
      <c r="H2204" s="21" t="s">
        <v>437</v>
      </c>
      <c r="I2204" s="21" t="s">
        <v>438</v>
      </c>
      <c r="J2204" s="21" t="s">
        <v>90</v>
      </c>
      <c r="K2204" s="21" t="s">
        <v>32</v>
      </c>
      <c r="L2204">
        <v>7200</v>
      </c>
      <c r="M2204" s="21" t="s">
        <v>13</v>
      </c>
      <c r="N2204" s="21" t="s">
        <v>21</v>
      </c>
      <c r="O2204">
        <v>36.5</v>
      </c>
      <c r="P2204">
        <v>262800</v>
      </c>
      <c r="Q2204">
        <v>1</v>
      </c>
      <c r="R2204">
        <v>1.152936</v>
      </c>
      <c r="S2204">
        <v>8301.1406169999991</v>
      </c>
      <c r="T2204" s="21" t="s">
        <v>315</v>
      </c>
      <c r="U2204">
        <v>31.658300000000001</v>
      </c>
      <c r="V2204">
        <v>262800</v>
      </c>
      <c r="W2204">
        <v>2026</v>
      </c>
    </row>
    <row r="2205" spans="1:23" x14ac:dyDescent="0.25">
      <c r="A2205">
        <v>72037060</v>
      </c>
      <c r="B2205" s="2">
        <v>46036</v>
      </c>
      <c r="C2205" s="21" t="s">
        <v>3265</v>
      </c>
      <c r="D2205" s="21" t="s">
        <v>435</v>
      </c>
      <c r="E2205" s="21" t="s">
        <v>436</v>
      </c>
      <c r="F2205" s="21" t="s">
        <v>3565</v>
      </c>
      <c r="G2205" s="21" t="s">
        <v>3566</v>
      </c>
      <c r="H2205" s="21" t="s">
        <v>439</v>
      </c>
      <c r="I2205" s="21" t="s">
        <v>440</v>
      </c>
      <c r="J2205" s="21" t="s">
        <v>90</v>
      </c>
      <c r="K2205" s="21" t="s">
        <v>32</v>
      </c>
      <c r="L2205">
        <v>7200</v>
      </c>
      <c r="M2205" s="21" t="s">
        <v>13</v>
      </c>
      <c r="N2205" s="21" t="s">
        <v>21</v>
      </c>
      <c r="O2205">
        <v>28</v>
      </c>
      <c r="P2205">
        <v>201600</v>
      </c>
      <c r="Q2205">
        <v>1</v>
      </c>
      <c r="R2205">
        <v>0.88444400000000001</v>
      </c>
      <c r="S2205">
        <v>6367.9982810000001</v>
      </c>
      <c r="T2205" s="21" t="s">
        <v>315</v>
      </c>
      <c r="U2205">
        <v>31.658300000000001</v>
      </c>
      <c r="V2205">
        <v>201600</v>
      </c>
      <c r="W2205">
        <v>2026</v>
      </c>
    </row>
    <row r="2206" spans="1:23" x14ac:dyDescent="0.25">
      <c r="A2206">
        <v>72037215</v>
      </c>
      <c r="B2206" s="2">
        <v>46038</v>
      </c>
      <c r="C2206" s="21" t="s">
        <v>3296</v>
      </c>
      <c r="D2206" s="21" t="s">
        <v>80</v>
      </c>
      <c r="E2206" s="21" t="s">
        <v>81</v>
      </c>
      <c r="F2206" s="21" t="s">
        <v>3349</v>
      </c>
      <c r="G2206" s="21" t="s">
        <v>3350</v>
      </c>
      <c r="H2206" s="21" t="s">
        <v>110</v>
      </c>
      <c r="I2206" s="21" t="s">
        <v>111</v>
      </c>
      <c r="J2206" s="21" t="s">
        <v>79</v>
      </c>
      <c r="K2206" s="21" t="s">
        <v>12</v>
      </c>
      <c r="L2206">
        <v>1025</v>
      </c>
      <c r="M2206" s="21" t="s">
        <v>13</v>
      </c>
      <c r="N2206" s="21" t="s">
        <v>21</v>
      </c>
      <c r="O2206">
        <v>77</v>
      </c>
      <c r="P2206">
        <v>78925</v>
      </c>
      <c r="Q2206">
        <v>1</v>
      </c>
      <c r="R2206">
        <v>2.439279</v>
      </c>
      <c r="S2206">
        <v>2500.2613510000001</v>
      </c>
      <c r="T2206" s="21" t="s">
        <v>315</v>
      </c>
      <c r="U2206">
        <v>31.566700000000001</v>
      </c>
      <c r="V2206">
        <v>78925</v>
      </c>
      <c r="W2206">
        <v>2026</v>
      </c>
    </row>
    <row r="2207" spans="1:23" x14ac:dyDescent="0.25">
      <c r="A2207">
        <v>72037313</v>
      </c>
      <c r="B2207" s="2">
        <v>46039</v>
      </c>
      <c r="C2207" s="21" t="s">
        <v>2955</v>
      </c>
      <c r="D2207" s="21" t="s">
        <v>77</v>
      </c>
      <c r="E2207" s="21" t="s">
        <v>78</v>
      </c>
      <c r="F2207" s="21" t="s">
        <v>3620</v>
      </c>
      <c r="G2207" s="21" t="s">
        <v>3621</v>
      </c>
      <c r="H2207" s="21" t="s">
        <v>666</v>
      </c>
      <c r="I2207" s="21" t="s">
        <v>667</v>
      </c>
      <c r="J2207" s="21" t="s">
        <v>79</v>
      </c>
      <c r="K2207" s="21" t="s">
        <v>557</v>
      </c>
      <c r="L2207">
        <v>200</v>
      </c>
      <c r="M2207" s="21" t="s">
        <v>13</v>
      </c>
      <c r="N2207" s="21" t="s">
        <v>21</v>
      </c>
      <c r="O2207">
        <v>75</v>
      </c>
      <c r="P2207">
        <v>15000</v>
      </c>
      <c r="Q2207">
        <v>1</v>
      </c>
      <c r="R2207">
        <v>2.3759209999999999</v>
      </c>
      <c r="S2207">
        <v>475.18429200000003</v>
      </c>
      <c r="T2207" s="21" t="s">
        <v>315</v>
      </c>
      <c r="U2207">
        <v>31.566700000000001</v>
      </c>
      <c r="V2207">
        <v>15000</v>
      </c>
      <c r="W2207">
        <v>2026</v>
      </c>
    </row>
    <row r="2208" spans="1:23" x14ac:dyDescent="0.25">
      <c r="A2208">
        <v>72037313</v>
      </c>
      <c r="B2208" s="2">
        <v>46039</v>
      </c>
      <c r="C2208" s="21" t="s">
        <v>2955</v>
      </c>
      <c r="D2208" s="21" t="s">
        <v>77</v>
      </c>
      <c r="E2208" s="21" t="s">
        <v>78</v>
      </c>
      <c r="F2208" s="21" t="s">
        <v>3620</v>
      </c>
      <c r="G2208" s="21" t="s">
        <v>3621</v>
      </c>
      <c r="H2208" s="21" t="s">
        <v>656</v>
      </c>
      <c r="I2208" s="21" t="s">
        <v>657</v>
      </c>
      <c r="J2208" s="21" t="s">
        <v>79</v>
      </c>
      <c r="K2208" s="21" t="s">
        <v>557</v>
      </c>
      <c r="L2208">
        <v>100</v>
      </c>
      <c r="M2208" s="21" t="s">
        <v>13</v>
      </c>
      <c r="N2208" s="21" t="s">
        <v>21</v>
      </c>
      <c r="O2208">
        <v>75</v>
      </c>
      <c r="P2208">
        <v>7500</v>
      </c>
      <c r="Q2208">
        <v>1</v>
      </c>
      <c r="R2208">
        <v>2.3759209999999999</v>
      </c>
      <c r="S2208">
        <v>237.59214600000001</v>
      </c>
      <c r="T2208" s="21" t="s">
        <v>315</v>
      </c>
      <c r="U2208">
        <v>31.566700000000001</v>
      </c>
      <c r="V2208">
        <v>7500</v>
      </c>
      <c r="W2208">
        <v>2026</v>
      </c>
    </row>
    <row r="2209" spans="1:23" x14ac:dyDescent="0.25">
      <c r="A2209">
        <v>72037313</v>
      </c>
      <c r="B2209" s="2">
        <v>46039</v>
      </c>
      <c r="C2209" s="21" t="s">
        <v>2955</v>
      </c>
      <c r="D2209" s="21" t="s">
        <v>77</v>
      </c>
      <c r="E2209" s="21" t="s">
        <v>78</v>
      </c>
      <c r="F2209" s="21" t="s">
        <v>3620</v>
      </c>
      <c r="G2209" s="21" t="s">
        <v>3621</v>
      </c>
      <c r="H2209" s="21" t="s">
        <v>662</v>
      </c>
      <c r="I2209" s="21" t="s">
        <v>663</v>
      </c>
      <c r="J2209" s="21" t="s">
        <v>79</v>
      </c>
      <c r="K2209" s="21" t="s">
        <v>557</v>
      </c>
      <c r="L2209">
        <v>200</v>
      </c>
      <c r="M2209" s="21" t="s">
        <v>13</v>
      </c>
      <c r="N2209" s="21" t="s">
        <v>21</v>
      </c>
      <c r="O2209">
        <v>75</v>
      </c>
      <c r="P2209">
        <v>15000</v>
      </c>
      <c r="Q2209">
        <v>1</v>
      </c>
      <c r="R2209">
        <v>2.3759209999999999</v>
      </c>
      <c r="S2209">
        <v>475.18429200000003</v>
      </c>
      <c r="T2209" s="21" t="s">
        <v>315</v>
      </c>
      <c r="U2209">
        <v>31.566700000000001</v>
      </c>
      <c r="V2209">
        <v>15000</v>
      </c>
      <c r="W2209">
        <v>2026</v>
      </c>
    </row>
    <row r="2210" spans="1:23" x14ac:dyDescent="0.25">
      <c r="A2210">
        <v>72037313</v>
      </c>
      <c r="B2210" s="2">
        <v>46039</v>
      </c>
      <c r="C2210" s="21" t="s">
        <v>2955</v>
      </c>
      <c r="D2210" s="21" t="s">
        <v>77</v>
      </c>
      <c r="E2210" s="21" t="s">
        <v>78</v>
      </c>
      <c r="F2210" s="21" t="s">
        <v>3620</v>
      </c>
      <c r="G2210" s="21" t="s">
        <v>3621</v>
      </c>
      <c r="H2210" s="21" t="s">
        <v>652</v>
      </c>
      <c r="I2210" s="21" t="s">
        <v>653</v>
      </c>
      <c r="J2210" s="21" t="s">
        <v>79</v>
      </c>
      <c r="K2210" s="21" t="s">
        <v>557</v>
      </c>
      <c r="L2210">
        <v>600</v>
      </c>
      <c r="M2210" s="21" t="s">
        <v>13</v>
      </c>
      <c r="N2210" s="21" t="s">
        <v>21</v>
      </c>
      <c r="O2210">
        <v>75</v>
      </c>
      <c r="P2210">
        <v>45000</v>
      </c>
      <c r="Q2210">
        <v>1</v>
      </c>
      <c r="R2210">
        <v>2.3759209999999999</v>
      </c>
      <c r="S2210">
        <v>1425.552876</v>
      </c>
      <c r="T2210" s="21" t="s">
        <v>315</v>
      </c>
      <c r="U2210">
        <v>31.566700000000001</v>
      </c>
      <c r="V2210">
        <v>45000</v>
      </c>
      <c r="W2210">
        <v>2026</v>
      </c>
    </row>
    <row r="2211" spans="1:23" x14ac:dyDescent="0.25">
      <c r="A2211">
        <v>72037313</v>
      </c>
      <c r="B2211" s="2">
        <v>46039</v>
      </c>
      <c r="C2211" s="21" t="s">
        <v>2955</v>
      </c>
      <c r="D2211" s="21" t="s">
        <v>77</v>
      </c>
      <c r="E2211" s="21" t="s">
        <v>78</v>
      </c>
      <c r="F2211" s="21" t="s">
        <v>3620</v>
      </c>
      <c r="G2211" s="21" t="s">
        <v>3621</v>
      </c>
      <c r="H2211" s="21" t="s">
        <v>660</v>
      </c>
      <c r="I2211" s="21" t="s">
        <v>661</v>
      </c>
      <c r="J2211" s="21" t="s">
        <v>79</v>
      </c>
      <c r="K2211" s="21" t="s">
        <v>557</v>
      </c>
      <c r="L2211">
        <v>200</v>
      </c>
      <c r="M2211" s="21" t="s">
        <v>13</v>
      </c>
      <c r="N2211" s="21" t="s">
        <v>21</v>
      </c>
      <c r="O2211">
        <v>75</v>
      </c>
      <c r="P2211">
        <v>15000</v>
      </c>
      <c r="Q2211">
        <v>1</v>
      </c>
      <c r="R2211">
        <v>2.3759209999999999</v>
      </c>
      <c r="S2211">
        <v>475.18429200000003</v>
      </c>
      <c r="T2211" s="21" t="s">
        <v>315</v>
      </c>
      <c r="U2211">
        <v>31.566700000000001</v>
      </c>
      <c r="V2211">
        <v>15000</v>
      </c>
      <c r="W2211">
        <v>2026</v>
      </c>
    </row>
    <row r="2212" spans="1:23" x14ac:dyDescent="0.25">
      <c r="A2212">
        <v>72037313</v>
      </c>
      <c r="B2212" s="2">
        <v>46039</v>
      </c>
      <c r="C2212" s="21" t="s">
        <v>2955</v>
      </c>
      <c r="D2212" s="21" t="s">
        <v>77</v>
      </c>
      <c r="E2212" s="21" t="s">
        <v>78</v>
      </c>
      <c r="F2212" s="21" t="s">
        <v>3620</v>
      </c>
      <c r="G2212" s="21" t="s">
        <v>3621</v>
      </c>
      <c r="H2212" s="21" t="s">
        <v>646</v>
      </c>
      <c r="I2212" s="21" t="s">
        <v>647</v>
      </c>
      <c r="J2212" s="21" t="s">
        <v>79</v>
      </c>
      <c r="K2212" s="21" t="s">
        <v>557</v>
      </c>
      <c r="L2212">
        <v>200</v>
      </c>
      <c r="M2212" s="21" t="s">
        <v>13</v>
      </c>
      <c r="N2212" s="21" t="s">
        <v>21</v>
      </c>
      <c r="O2212">
        <v>75</v>
      </c>
      <c r="P2212">
        <v>15000</v>
      </c>
      <c r="Q2212">
        <v>1</v>
      </c>
      <c r="R2212">
        <v>2.3759209999999999</v>
      </c>
      <c r="S2212">
        <v>475.18429200000003</v>
      </c>
      <c r="T2212" s="21" t="s">
        <v>315</v>
      </c>
      <c r="U2212">
        <v>31.566700000000001</v>
      </c>
      <c r="V2212">
        <v>15000</v>
      </c>
      <c r="W2212">
        <v>2026</v>
      </c>
    </row>
    <row r="2213" spans="1:23" x14ac:dyDescent="0.25">
      <c r="A2213">
        <v>72037313</v>
      </c>
      <c r="B2213" s="2">
        <v>46039</v>
      </c>
      <c r="C2213" s="21" t="s">
        <v>2955</v>
      </c>
      <c r="D2213" s="21" t="s">
        <v>77</v>
      </c>
      <c r="E2213" s="21" t="s">
        <v>78</v>
      </c>
      <c r="F2213" s="21" t="s">
        <v>3620</v>
      </c>
      <c r="G2213" s="21" t="s">
        <v>3621</v>
      </c>
      <c r="H2213" s="21" t="s">
        <v>658</v>
      </c>
      <c r="I2213" s="21" t="s">
        <v>659</v>
      </c>
      <c r="J2213" s="21" t="s">
        <v>79</v>
      </c>
      <c r="K2213" s="21" t="s">
        <v>557</v>
      </c>
      <c r="L2213">
        <v>200</v>
      </c>
      <c r="M2213" s="21" t="s">
        <v>13</v>
      </c>
      <c r="N2213" s="21" t="s">
        <v>21</v>
      </c>
      <c r="O2213">
        <v>75</v>
      </c>
      <c r="P2213">
        <v>15000</v>
      </c>
      <c r="Q2213">
        <v>1</v>
      </c>
      <c r="R2213">
        <v>2.3759209999999999</v>
      </c>
      <c r="S2213">
        <v>475.18429200000003</v>
      </c>
      <c r="T2213" s="21" t="s">
        <v>315</v>
      </c>
      <c r="U2213">
        <v>31.566700000000001</v>
      </c>
      <c r="V2213">
        <v>15000</v>
      </c>
      <c r="W2213">
        <v>2026</v>
      </c>
    </row>
    <row r="2214" spans="1:23" x14ac:dyDescent="0.25">
      <c r="A2214">
        <v>72037313</v>
      </c>
      <c r="B2214" s="2">
        <v>46039</v>
      </c>
      <c r="C2214" s="21" t="s">
        <v>2955</v>
      </c>
      <c r="D2214" s="21" t="s">
        <v>77</v>
      </c>
      <c r="E2214" s="21" t="s">
        <v>78</v>
      </c>
      <c r="F2214" s="21" t="s">
        <v>3620</v>
      </c>
      <c r="G2214" s="21" t="s">
        <v>3621</v>
      </c>
      <c r="H2214" s="21" t="s">
        <v>1834</v>
      </c>
      <c r="I2214" s="21" t="s">
        <v>1835</v>
      </c>
      <c r="J2214" s="21" t="s">
        <v>79</v>
      </c>
      <c r="K2214" s="21" t="s">
        <v>557</v>
      </c>
      <c r="L2214">
        <v>200</v>
      </c>
      <c r="M2214" s="21" t="s">
        <v>13</v>
      </c>
      <c r="N2214" s="21" t="s">
        <v>21</v>
      </c>
      <c r="O2214">
        <v>75</v>
      </c>
      <c r="P2214">
        <v>15000</v>
      </c>
      <c r="Q2214">
        <v>1</v>
      </c>
      <c r="R2214">
        <v>2.3759209999999999</v>
      </c>
      <c r="S2214">
        <v>475.18429200000003</v>
      </c>
      <c r="T2214" s="21" t="s">
        <v>315</v>
      </c>
      <c r="U2214">
        <v>31.566700000000001</v>
      </c>
      <c r="V2214">
        <v>15000</v>
      </c>
      <c r="W2214">
        <v>2026</v>
      </c>
    </row>
    <row r="2215" spans="1:23" x14ac:dyDescent="0.25">
      <c r="A2215">
        <v>72037269</v>
      </c>
      <c r="B2215" s="2">
        <v>46041</v>
      </c>
      <c r="C2215" s="21" t="s">
        <v>3351</v>
      </c>
      <c r="D2215" s="21" t="s">
        <v>215</v>
      </c>
      <c r="E2215" s="21" t="s">
        <v>216</v>
      </c>
      <c r="F2215" s="21" t="s">
        <v>3567</v>
      </c>
      <c r="G2215" s="21" t="s">
        <v>3568</v>
      </c>
      <c r="H2215" s="21" t="s">
        <v>230</v>
      </c>
      <c r="I2215" s="21" t="s">
        <v>1089</v>
      </c>
      <c r="J2215" s="21" t="s">
        <v>98</v>
      </c>
      <c r="K2215" s="21" t="s">
        <v>12</v>
      </c>
      <c r="L2215">
        <v>400</v>
      </c>
      <c r="M2215" s="21" t="s">
        <v>13</v>
      </c>
      <c r="N2215" s="21" t="s">
        <v>21</v>
      </c>
      <c r="O2215">
        <v>39</v>
      </c>
      <c r="P2215">
        <v>15600</v>
      </c>
      <c r="Q2215">
        <v>1</v>
      </c>
      <c r="R2215">
        <v>1.2392590000000001</v>
      </c>
      <c r="S2215">
        <v>495.70389899999998</v>
      </c>
      <c r="T2215" s="21" t="s">
        <v>315</v>
      </c>
      <c r="U2215">
        <v>31.470400000000001</v>
      </c>
      <c r="V2215">
        <v>15600</v>
      </c>
      <c r="W2215">
        <v>2026</v>
      </c>
    </row>
    <row r="2216" spans="1:23" x14ac:dyDescent="0.25">
      <c r="A2216">
        <v>72037310</v>
      </c>
      <c r="B2216" s="2">
        <v>46041</v>
      </c>
      <c r="C2216" s="21" t="s">
        <v>2955</v>
      </c>
      <c r="D2216" s="21" t="s">
        <v>430</v>
      </c>
      <c r="E2216" s="21" t="s">
        <v>431</v>
      </c>
      <c r="F2216" s="21" t="s">
        <v>3634</v>
      </c>
      <c r="G2216" s="21" t="s">
        <v>3635</v>
      </c>
      <c r="H2216" s="21" t="s">
        <v>2395</v>
      </c>
      <c r="I2216" s="21" t="s">
        <v>2396</v>
      </c>
      <c r="J2216" s="21" t="s">
        <v>79</v>
      </c>
      <c r="K2216" s="21" t="s">
        <v>32</v>
      </c>
      <c r="L2216">
        <v>30</v>
      </c>
      <c r="M2216" s="21" t="s">
        <v>13</v>
      </c>
      <c r="N2216" s="21" t="s">
        <v>21</v>
      </c>
      <c r="O2216">
        <v>106</v>
      </c>
      <c r="P2216">
        <v>3180</v>
      </c>
      <c r="Q2216">
        <v>1</v>
      </c>
      <c r="R2216">
        <v>3.3682439999999998</v>
      </c>
      <c r="S2216">
        <v>101.04733299999999</v>
      </c>
      <c r="T2216" s="21" t="s">
        <v>315</v>
      </c>
      <c r="U2216">
        <v>31.470400000000001</v>
      </c>
      <c r="V2216">
        <v>3180</v>
      </c>
      <c r="W2216">
        <v>2026</v>
      </c>
    </row>
    <row r="2217" spans="1:23" x14ac:dyDescent="0.25">
      <c r="A2217">
        <v>72037310</v>
      </c>
      <c r="B2217" s="2">
        <v>46041</v>
      </c>
      <c r="C2217" s="21" t="s">
        <v>2955</v>
      </c>
      <c r="D2217" s="21" t="s">
        <v>430</v>
      </c>
      <c r="E2217" s="21" t="s">
        <v>431</v>
      </c>
      <c r="F2217" s="21" t="s">
        <v>3634</v>
      </c>
      <c r="G2217" s="21" t="s">
        <v>3635</v>
      </c>
      <c r="H2217" s="21" t="s">
        <v>2245</v>
      </c>
      <c r="I2217" s="21" t="s">
        <v>2246</v>
      </c>
      <c r="J2217" s="21" t="s">
        <v>79</v>
      </c>
      <c r="K2217" s="21" t="s">
        <v>32</v>
      </c>
      <c r="L2217">
        <v>30</v>
      </c>
      <c r="M2217" s="21" t="s">
        <v>13</v>
      </c>
      <c r="N2217" s="21" t="s">
        <v>21</v>
      </c>
      <c r="O2217">
        <v>106</v>
      </c>
      <c r="P2217">
        <v>3180</v>
      </c>
      <c r="Q2217">
        <v>1</v>
      </c>
      <c r="R2217">
        <v>3.3682439999999998</v>
      </c>
      <c r="S2217">
        <v>101.04733299999999</v>
      </c>
      <c r="T2217" s="21" t="s">
        <v>315</v>
      </c>
      <c r="U2217">
        <v>31.470400000000001</v>
      </c>
      <c r="V2217">
        <v>3180</v>
      </c>
      <c r="W2217">
        <v>2026</v>
      </c>
    </row>
    <row r="2218" spans="1:23" x14ac:dyDescent="0.25">
      <c r="A2218">
        <v>72037310</v>
      </c>
      <c r="B2218" s="2">
        <v>46041</v>
      </c>
      <c r="C2218" s="21" t="s">
        <v>2955</v>
      </c>
      <c r="D2218" s="21" t="s">
        <v>430</v>
      </c>
      <c r="E2218" s="21" t="s">
        <v>431</v>
      </c>
      <c r="F2218" s="21" t="s">
        <v>3634</v>
      </c>
      <c r="G2218" s="21" t="s">
        <v>3635</v>
      </c>
      <c r="H2218" s="21" t="s">
        <v>2247</v>
      </c>
      <c r="I2218" s="21" t="s">
        <v>2248</v>
      </c>
      <c r="J2218" s="21" t="s">
        <v>79</v>
      </c>
      <c r="K2218" s="21" t="s">
        <v>32</v>
      </c>
      <c r="L2218">
        <v>20</v>
      </c>
      <c r="M2218" s="21" t="s">
        <v>13</v>
      </c>
      <c r="N2218" s="21" t="s">
        <v>21</v>
      </c>
      <c r="O2218">
        <v>106</v>
      </c>
      <c r="P2218">
        <v>2120</v>
      </c>
      <c r="Q2218">
        <v>1</v>
      </c>
      <c r="R2218">
        <v>3.3682439999999998</v>
      </c>
      <c r="S2218">
        <v>67.364887999999993</v>
      </c>
      <c r="T2218" s="21" t="s">
        <v>315</v>
      </c>
      <c r="U2218">
        <v>31.470400000000001</v>
      </c>
      <c r="V2218">
        <v>2120</v>
      </c>
      <c r="W2218">
        <v>2026</v>
      </c>
    </row>
    <row r="2219" spans="1:23" x14ac:dyDescent="0.25">
      <c r="A2219">
        <v>72037311</v>
      </c>
      <c r="B2219" s="2">
        <v>46041</v>
      </c>
      <c r="C2219" s="21" t="s">
        <v>2955</v>
      </c>
      <c r="D2219" s="21" t="s">
        <v>77</v>
      </c>
      <c r="E2219" s="21" t="s">
        <v>78</v>
      </c>
      <c r="F2219" s="21" t="s">
        <v>3622</v>
      </c>
      <c r="G2219" s="21" t="s">
        <v>3623</v>
      </c>
      <c r="H2219" s="21" t="s">
        <v>652</v>
      </c>
      <c r="I2219" s="21" t="s">
        <v>653</v>
      </c>
      <c r="J2219" s="21" t="s">
        <v>79</v>
      </c>
      <c r="K2219" s="21" t="s">
        <v>12</v>
      </c>
      <c r="L2219">
        <v>300</v>
      </c>
      <c r="M2219" s="21" t="s">
        <v>13</v>
      </c>
      <c r="N2219" s="21" t="s">
        <v>21</v>
      </c>
      <c r="O2219">
        <v>75</v>
      </c>
      <c r="P2219">
        <v>22500</v>
      </c>
      <c r="Q2219">
        <v>1</v>
      </c>
      <c r="R2219">
        <v>2.3831910000000001</v>
      </c>
      <c r="S2219">
        <v>714.95754699999998</v>
      </c>
      <c r="T2219" s="21" t="s">
        <v>315</v>
      </c>
      <c r="U2219">
        <v>31.470400000000001</v>
      </c>
      <c r="V2219">
        <v>22500</v>
      </c>
      <c r="W2219">
        <v>2026</v>
      </c>
    </row>
    <row r="2220" spans="1:23" x14ac:dyDescent="0.25">
      <c r="A2220">
        <v>72037311</v>
      </c>
      <c r="B2220" s="2">
        <v>46041</v>
      </c>
      <c r="C2220" s="21" t="s">
        <v>2955</v>
      </c>
      <c r="D2220" s="21" t="s">
        <v>77</v>
      </c>
      <c r="E2220" s="21" t="s">
        <v>78</v>
      </c>
      <c r="F2220" s="21" t="s">
        <v>3622</v>
      </c>
      <c r="G2220" s="21" t="s">
        <v>3623</v>
      </c>
      <c r="H2220" s="21" t="s">
        <v>658</v>
      </c>
      <c r="I2220" s="21" t="s">
        <v>659</v>
      </c>
      <c r="J2220" s="21" t="s">
        <v>79</v>
      </c>
      <c r="K2220" s="21" t="s">
        <v>12</v>
      </c>
      <c r="L2220">
        <v>1200</v>
      </c>
      <c r="M2220" s="21" t="s">
        <v>13</v>
      </c>
      <c r="N2220" s="21" t="s">
        <v>21</v>
      </c>
      <c r="O2220">
        <v>75</v>
      </c>
      <c r="P2220">
        <v>90000</v>
      </c>
      <c r="Q2220">
        <v>1</v>
      </c>
      <c r="R2220">
        <v>2.3831910000000001</v>
      </c>
      <c r="S2220">
        <v>2859.8301889999998</v>
      </c>
      <c r="T2220" s="21" t="s">
        <v>315</v>
      </c>
      <c r="U2220">
        <v>31.470400000000001</v>
      </c>
      <c r="V2220">
        <v>90000</v>
      </c>
      <c r="W2220">
        <v>2026</v>
      </c>
    </row>
    <row r="2221" spans="1:23" x14ac:dyDescent="0.25">
      <c r="A2221">
        <v>72037311</v>
      </c>
      <c r="B2221" s="2">
        <v>46041</v>
      </c>
      <c r="C2221" s="21" t="s">
        <v>2955</v>
      </c>
      <c r="D2221" s="21" t="s">
        <v>77</v>
      </c>
      <c r="E2221" s="21" t="s">
        <v>78</v>
      </c>
      <c r="F2221" s="21" t="s">
        <v>3622</v>
      </c>
      <c r="G2221" s="21" t="s">
        <v>3623</v>
      </c>
      <c r="H2221" s="21" t="s">
        <v>646</v>
      </c>
      <c r="I2221" s="21" t="s">
        <v>647</v>
      </c>
      <c r="J2221" s="21" t="s">
        <v>79</v>
      </c>
      <c r="K2221" s="21" t="s">
        <v>12</v>
      </c>
      <c r="L2221">
        <v>600</v>
      </c>
      <c r="M2221" s="21" t="s">
        <v>13</v>
      </c>
      <c r="N2221" s="21" t="s">
        <v>21</v>
      </c>
      <c r="O2221">
        <v>75</v>
      </c>
      <c r="P2221">
        <v>45000</v>
      </c>
      <c r="Q2221">
        <v>1</v>
      </c>
      <c r="R2221">
        <v>2.3831910000000001</v>
      </c>
      <c r="S2221">
        <v>1429.915094</v>
      </c>
      <c r="T2221" s="21" t="s">
        <v>315</v>
      </c>
      <c r="U2221">
        <v>31.470400000000001</v>
      </c>
      <c r="V2221">
        <v>45000</v>
      </c>
      <c r="W2221">
        <v>2026</v>
      </c>
    </row>
    <row r="2222" spans="1:23" x14ac:dyDescent="0.25">
      <c r="A2222">
        <v>72037311</v>
      </c>
      <c r="B2222" s="2">
        <v>46041</v>
      </c>
      <c r="C2222" s="21" t="s">
        <v>2955</v>
      </c>
      <c r="D2222" s="21" t="s">
        <v>77</v>
      </c>
      <c r="E2222" s="21" t="s">
        <v>78</v>
      </c>
      <c r="F2222" s="21" t="s">
        <v>3622</v>
      </c>
      <c r="G2222" s="21" t="s">
        <v>3623</v>
      </c>
      <c r="H2222" s="21" t="s">
        <v>660</v>
      </c>
      <c r="I2222" s="21" t="s">
        <v>661</v>
      </c>
      <c r="J2222" s="21" t="s">
        <v>79</v>
      </c>
      <c r="K2222" s="21" t="s">
        <v>12</v>
      </c>
      <c r="L2222">
        <v>800</v>
      </c>
      <c r="M2222" s="21" t="s">
        <v>13</v>
      </c>
      <c r="N2222" s="21" t="s">
        <v>21</v>
      </c>
      <c r="O2222">
        <v>75</v>
      </c>
      <c r="P2222">
        <v>60000</v>
      </c>
      <c r="Q2222">
        <v>1</v>
      </c>
      <c r="R2222">
        <v>2.3831910000000001</v>
      </c>
      <c r="S2222">
        <v>1906.553459</v>
      </c>
      <c r="T2222" s="21" t="s">
        <v>315</v>
      </c>
      <c r="U2222">
        <v>31.470400000000001</v>
      </c>
      <c r="V2222">
        <v>60000</v>
      </c>
      <c r="W2222">
        <v>2026</v>
      </c>
    </row>
    <row r="2223" spans="1:23" x14ac:dyDescent="0.25">
      <c r="A2223">
        <v>72037311</v>
      </c>
      <c r="B2223" s="2">
        <v>46041</v>
      </c>
      <c r="C2223" s="21" t="s">
        <v>2955</v>
      </c>
      <c r="D2223" s="21" t="s">
        <v>77</v>
      </c>
      <c r="E2223" s="21" t="s">
        <v>78</v>
      </c>
      <c r="F2223" s="21" t="s">
        <v>3622</v>
      </c>
      <c r="G2223" s="21" t="s">
        <v>3623</v>
      </c>
      <c r="H2223" s="21" t="s">
        <v>664</v>
      </c>
      <c r="I2223" s="21" t="s">
        <v>665</v>
      </c>
      <c r="J2223" s="21" t="s">
        <v>79</v>
      </c>
      <c r="K2223" s="21" t="s">
        <v>12</v>
      </c>
      <c r="L2223">
        <v>100</v>
      </c>
      <c r="M2223" s="21" t="s">
        <v>13</v>
      </c>
      <c r="N2223" s="21" t="s">
        <v>21</v>
      </c>
      <c r="O2223">
        <v>75</v>
      </c>
      <c r="P2223">
        <v>7500</v>
      </c>
      <c r="Q2223">
        <v>1</v>
      </c>
      <c r="R2223">
        <v>2.3831910000000001</v>
      </c>
      <c r="S2223">
        <v>238.31918200000001</v>
      </c>
      <c r="T2223" s="21" t="s">
        <v>315</v>
      </c>
      <c r="U2223">
        <v>31.470400000000001</v>
      </c>
      <c r="V2223">
        <v>7500</v>
      </c>
      <c r="W2223">
        <v>2026</v>
      </c>
    </row>
    <row r="2224" spans="1:23" x14ac:dyDescent="0.25">
      <c r="A2224">
        <v>72037312</v>
      </c>
      <c r="B2224" s="2">
        <v>46041</v>
      </c>
      <c r="C2224" s="21" t="s">
        <v>2955</v>
      </c>
      <c r="D2224" s="21" t="s">
        <v>77</v>
      </c>
      <c r="E2224" s="21" t="s">
        <v>78</v>
      </c>
      <c r="F2224" s="21" t="s">
        <v>3624</v>
      </c>
      <c r="G2224" s="21" t="s">
        <v>3625</v>
      </c>
      <c r="H2224" s="21" t="s">
        <v>652</v>
      </c>
      <c r="I2224" s="21" t="s">
        <v>653</v>
      </c>
      <c r="J2224" s="21" t="s">
        <v>79</v>
      </c>
      <c r="K2224" s="21" t="s">
        <v>48</v>
      </c>
      <c r="L2224">
        <v>200</v>
      </c>
      <c r="M2224" s="21" t="s">
        <v>13</v>
      </c>
      <c r="N2224" s="21" t="s">
        <v>21</v>
      </c>
      <c r="O2224">
        <v>75</v>
      </c>
      <c r="P2224">
        <v>15000</v>
      </c>
      <c r="Q2224">
        <v>1</v>
      </c>
      <c r="R2224">
        <v>2.3831910000000001</v>
      </c>
      <c r="S2224">
        <v>476.63836400000002</v>
      </c>
      <c r="T2224" s="21" t="s">
        <v>315</v>
      </c>
      <c r="U2224">
        <v>31.470400000000001</v>
      </c>
      <c r="V2224">
        <v>15000</v>
      </c>
      <c r="W2224">
        <v>2026</v>
      </c>
    </row>
    <row r="2225" spans="1:23" x14ac:dyDescent="0.25">
      <c r="A2225">
        <v>72037312</v>
      </c>
      <c r="B2225" s="2">
        <v>46041</v>
      </c>
      <c r="C2225" s="21" t="s">
        <v>2955</v>
      </c>
      <c r="D2225" s="21" t="s">
        <v>77</v>
      </c>
      <c r="E2225" s="21" t="s">
        <v>78</v>
      </c>
      <c r="F2225" s="21" t="s">
        <v>3624</v>
      </c>
      <c r="G2225" s="21" t="s">
        <v>3625</v>
      </c>
      <c r="H2225" s="21" t="s">
        <v>658</v>
      </c>
      <c r="I2225" s="21" t="s">
        <v>659</v>
      </c>
      <c r="J2225" s="21" t="s">
        <v>79</v>
      </c>
      <c r="K2225" s="21" t="s">
        <v>48</v>
      </c>
      <c r="L2225">
        <v>400</v>
      </c>
      <c r="M2225" s="21" t="s">
        <v>13</v>
      </c>
      <c r="N2225" s="21" t="s">
        <v>21</v>
      </c>
      <c r="O2225">
        <v>75</v>
      </c>
      <c r="P2225">
        <v>30000</v>
      </c>
      <c r="Q2225">
        <v>1</v>
      </c>
      <c r="R2225">
        <v>2.3831910000000001</v>
      </c>
      <c r="S2225">
        <v>953.27672900000005</v>
      </c>
      <c r="T2225" s="21" t="s">
        <v>315</v>
      </c>
      <c r="U2225">
        <v>31.470400000000001</v>
      </c>
      <c r="V2225">
        <v>30000</v>
      </c>
      <c r="W2225">
        <v>2026</v>
      </c>
    </row>
    <row r="2226" spans="1:23" x14ac:dyDescent="0.25">
      <c r="A2226">
        <v>72037312</v>
      </c>
      <c r="B2226" s="2">
        <v>46041</v>
      </c>
      <c r="C2226" s="21" t="s">
        <v>2955</v>
      </c>
      <c r="D2226" s="21" t="s">
        <v>77</v>
      </c>
      <c r="E2226" s="21" t="s">
        <v>78</v>
      </c>
      <c r="F2226" s="21" t="s">
        <v>3624</v>
      </c>
      <c r="G2226" s="21" t="s">
        <v>3625</v>
      </c>
      <c r="H2226" s="21" t="s">
        <v>646</v>
      </c>
      <c r="I2226" s="21" t="s">
        <v>647</v>
      </c>
      <c r="J2226" s="21" t="s">
        <v>79</v>
      </c>
      <c r="K2226" s="21" t="s">
        <v>48</v>
      </c>
      <c r="L2226">
        <v>500</v>
      </c>
      <c r="M2226" s="21" t="s">
        <v>13</v>
      </c>
      <c r="N2226" s="21" t="s">
        <v>21</v>
      </c>
      <c r="O2226">
        <v>75</v>
      </c>
      <c r="P2226">
        <v>37500</v>
      </c>
      <c r="Q2226">
        <v>1</v>
      </c>
      <c r="R2226">
        <v>2.3831910000000001</v>
      </c>
      <c r="S2226">
        <v>1191.595912</v>
      </c>
      <c r="T2226" s="21" t="s">
        <v>315</v>
      </c>
      <c r="U2226">
        <v>31.470400000000001</v>
      </c>
      <c r="V2226">
        <v>37500</v>
      </c>
      <c r="W2226">
        <v>2026</v>
      </c>
    </row>
    <row r="2227" spans="1:23" x14ac:dyDescent="0.25">
      <c r="A2227">
        <v>72037208</v>
      </c>
      <c r="B2227" s="2">
        <v>46042</v>
      </c>
      <c r="C2227" s="21" t="s">
        <v>3296</v>
      </c>
      <c r="D2227" s="21" t="s">
        <v>1259</v>
      </c>
      <c r="E2227" s="21" t="s">
        <v>1260</v>
      </c>
      <c r="F2227" s="21" t="s">
        <v>3569</v>
      </c>
      <c r="G2227" s="21" t="s">
        <v>3570</v>
      </c>
      <c r="H2227" s="21" t="s">
        <v>1561</v>
      </c>
      <c r="I2227" s="21" t="s">
        <v>1562</v>
      </c>
      <c r="J2227" s="21" t="s">
        <v>1563</v>
      </c>
      <c r="K2227" s="21" t="s">
        <v>178</v>
      </c>
      <c r="L2227">
        <v>500</v>
      </c>
      <c r="M2227" s="21" t="s">
        <v>13</v>
      </c>
      <c r="N2227" s="21" t="s">
        <v>21</v>
      </c>
      <c r="O2227">
        <v>61</v>
      </c>
      <c r="P2227">
        <v>30500</v>
      </c>
      <c r="Q2227">
        <v>1</v>
      </c>
      <c r="R2227">
        <v>1.9451769999999999</v>
      </c>
      <c r="S2227">
        <v>972.58893599999999</v>
      </c>
      <c r="T2227" s="21" t="s">
        <v>315</v>
      </c>
      <c r="U2227">
        <v>31.3596</v>
      </c>
      <c r="V2227">
        <v>30500</v>
      </c>
      <c r="W2227">
        <v>2026</v>
      </c>
    </row>
    <row r="2228" spans="1:23" x14ac:dyDescent="0.25">
      <c r="A2228">
        <v>72037213</v>
      </c>
      <c r="B2228" s="2">
        <v>46042</v>
      </c>
      <c r="C2228" s="21" t="s">
        <v>3296</v>
      </c>
      <c r="D2228" s="21" t="s">
        <v>139</v>
      </c>
      <c r="E2228" s="21" t="s">
        <v>140</v>
      </c>
      <c r="F2228" s="21" t="s">
        <v>3571</v>
      </c>
      <c r="G2228" s="21" t="s">
        <v>3572</v>
      </c>
      <c r="H2228" s="21" t="s">
        <v>141</v>
      </c>
      <c r="I2228" s="21" t="s">
        <v>142</v>
      </c>
      <c r="J2228" s="21" t="s">
        <v>98</v>
      </c>
      <c r="K2228" s="21" t="s">
        <v>12</v>
      </c>
      <c r="L2228">
        <v>3200</v>
      </c>
      <c r="M2228" s="21" t="s">
        <v>13</v>
      </c>
      <c r="N2228" s="21" t="s">
        <v>21</v>
      </c>
      <c r="O2228">
        <v>4.5999999999999996</v>
      </c>
      <c r="P2228">
        <v>14720</v>
      </c>
      <c r="Q2228">
        <v>1</v>
      </c>
      <c r="R2228">
        <v>0.14668500000000001</v>
      </c>
      <c r="S2228">
        <v>469.39374199999997</v>
      </c>
      <c r="T2228" s="21" t="s">
        <v>315</v>
      </c>
      <c r="U2228">
        <v>31.3596</v>
      </c>
      <c r="V2228">
        <v>14720</v>
      </c>
      <c r="W2228">
        <v>2026</v>
      </c>
    </row>
    <row r="2229" spans="1:23" x14ac:dyDescent="0.25">
      <c r="A2229">
        <v>72037311</v>
      </c>
      <c r="B2229" s="2">
        <v>46042</v>
      </c>
      <c r="C2229" s="21" t="s">
        <v>2955</v>
      </c>
      <c r="D2229" s="21" t="s">
        <v>77</v>
      </c>
      <c r="E2229" s="21" t="s">
        <v>78</v>
      </c>
      <c r="F2229" s="21" t="s">
        <v>3626</v>
      </c>
      <c r="G2229" s="21" t="s">
        <v>3627</v>
      </c>
      <c r="H2229" s="21" t="s">
        <v>1426</v>
      </c>
      <c r="I2229" s="21" t="s">
        <v>1427</v>
      </c>
      <c r="J2229" s="21" t="s">
        <v>79</v>
      </c>
      <c r="K2229" s="21" t="s">
        <v>12</v>
      </c>
      <c r="L2229">
        <v>100</v>
      </c>
      <c r="M2229" s="21" t="s">
        <v>13</v>
      </c>
      <c r="N2229" s="21" t="s">
        <v>21</v>
      </c>
      <c r="O2229">
        <v>75</v>
      </c>
      <c r="P2229">
        <v>7500</v>
      </c>
      <c r="Q2229">
        <v>1</v>
      </c>
      <c r="R2229">
        <v>2.3916119999999998</v>
      </c>
      <c r="S2229">
        <v>239.161213</v>
      </c>
      <c r="T2229" s="21" t="s">
        <v>315</v>
      </c>
      <c r="U2229">
        <v>31.3596</v>
      </c>
      <c r="V2229">
        <v>7500</v>
      </c>
      <c r="W2229">
        <v>2026</v>
      </c>
    </row>
    <row r="2230" spans="1:23" x14ac:dyDescent="0.25">
      <c r="A2230">
        <v>72037311</v>
      </c>
      <c r="B2230" s="2">
        <v>46042</v>
      </c>
      <c r="C2230" s="21" t="s">
        <v>2955</v>
      </c>
      <c r="D2230" s="21" t="s">
        <v>77</v>
      </c>
      <c r="E2230" s="21" t="s">
        <v>78</v>
      </c>
      <c r="F2230" s="21" t="s">
        <v>3626</v>
      </c>
      <c r="G2230" s="21" t="s">
        <v>3627</v>
      </c>
      <c r="H2230" s="21" t="s">
        <v>668</v>
      </c>
      <c r="I2230" s="21" t="s">
        <v>669</v>
      </c>
      <c r="J2230" s="21" t="s">
        <v>79</v>
      </c>
      <c r="K2230" s="21" t="s">
        <v>12</v>
      </c>
      <c r="L2230">
        <v>400</v>
      </c>
      <c r="M2230" s="21" t="s">
        <v>13</v>
      </c>
      <c r="N2230" s="21" t="s">
        <v>21</v>
      </c>
      <c r="O2230">
        <v>75</v>
      </c>
      <c r="P2230">
        <v>30000</v>
      </c>
      <c r="Q2230">
        <v>1</v>
      </c>
      <c r="R2230">
        <v>2.3916119999999998</v>
      </c>
      <c r="S2230">
        <v>956.64485500000001</v>
      </c>
      <c r="T2230" s="21" t="s">
        <v>315</v>
      </c>
      <c r="U2230">
        <v>31.3596</v>
      </c>
      <c r="V2230">
        <v>30000</v>
      </c>
      <c r="W2230">
        <v>2026</v>
      </c>
    </row>
    <row r="2231" spans="1:23" x14ac:dyDescent="0.25">
      <c r="A2231">
        <v>72037312</v>
      </c>
      <c r="B2231" s="2">
        <v>46042</v>
      </c>
      <c r="C2231" s="21" t="s">
        <v>2955</v>
      </c>
      <c r="D2231" s="21" t="s">
        <v>77</v>
      </c>
      <c r="E2231" s="21" t="s">
        <v>78</v>
      </c>
      <c r="F2231" s="21" t="s">
        <v>3628</v>
      </c>
      <c r="G2231" s="21" t="s">
        <v>3629</v>
      </c>
      <c r="H2231" s="21" t="s">
        <v>1426</v>
      </c>
      <c r="I2231" s="21" t="s">
        <v>1427</v>
      </c>
      <c r="J2231" s="21" t="s">
        <v>79</v>
      </c>
      <c r="K2231" s="21" t="s">
        <v>48</v>
      </c>
      <c r="L2231">
        <v>200</v>
      </c>
      <c r="M2231" s="21" t="s">
        <v>13</v>
      </c>
      <c r="N2231" s="21" t="s">
        <v>21</v>
      </c>
      <c r="O2231">
        <v>75</v>
      </c>
      <c r="P2231">
        <v>15000</v>
      </c>
      <c r="Q2231">
        <v>1</v>
      </c>
      <c r="R2231">
        <v>2.3916119999999998</v>
      </c>
      <c r="S2231">
        <v>478.322427</v>
      </c>
      <c r="T2231" s="21" t="s">
        <v>315</v>
      </c>
      <c r="U2231">
        <v>31.3596</v>
      </c>
      <c r="V2231">
        <v>15000</v>
      </c>
      <c r="W2231">
        <v>2026</v>
      </c>
    </row>
    <row r="2232" spans="1:23" x14ac:dyDescent="0.25">
      <c r="A2232">
        <v>72037312</v>
      </c>
      <c r="B2232" s="2">
        <v>46042</v>
      </c>
      <c r="C2232" s="21" t="s">
        <v>2955</v>
      </c>
      <c r="D2232" s="21" t="s">
        <v>77</v>
      </c>
      <c r="E2232" s="21" t="s">
        <v>78</v>
      </c>
      <c r="F2232" s="21" t="s">
        <v>3628</v>
      </c>
      <c r="G2232" s="21" t="s">
        <v>3629</v>
      </c>
      <c r="H2232" s="21" t="s">
        <v>666</v>
      </c>
      <c r="I2232" s="21" t="s">
        <v>667</v>
      </c>
      <c r="J2232" s="21" t="s">
        <v>79</v>
      </c>
      <c r="K2232" s="21" t="s">
        <v>48</v>
      </c>
      <c r="L2232">
        <v>500</v>
      </c>
      <c r="M2232" s="21" t="s">
        <v>13</v>
      </c>
      <c r="N2232" s="21" t="s">
        <v>21</v>
      </c>
      <c r="O2232">
        <v>75</v>
      </c>
      <c r="P2232">
        <v>37500</v>
      </c>
      <c r="Q2232">
        <v>1</v>
      </c>
      <c r="R2232">
        <v>2.3916119999999998</v>
      </c>
      <c r="S2232">
        <v>1195.8060680000001</v>
      </c>
      <c r="T2232" s="21" t="s">
        <v>315</v>
      </c>
      <c r="U2232">
        <v>31.3596</v>
      </c>
      <c r="V2232">
        <v>37500</v>
      </c>
      <c r="W2232">
        <v>2026</v>
      </c>
    </row>
    <row r="2233" spans="1:23" x14ac:dyDescent="0.25">
      <c r="A2233">
        <v>72037314</v>
      </c>
      <c r="B2233" s="2">
        <v>46042</v>
      </c>
      <c r="C2233" s="21" t="s">
        <v>2955</v>
      </c>
      <c r="D2233" s="21" t="s">
        <v>77</v>
      </c>
      <c r="E2233" s="21" t="s">
        <v>78</v>
      </c>
      <c r="F2233" s="21" t="s">
        <v>3606</v>
      </c>
      <c r="G2233" s="21" t="s">
        <v>3607</v>
      </c>
      <c r="H2233" s="21" t="s">
        <v>1830</v>
      </c>
      <c r="I2233" s="21" t="s">
        <v>1831</v>
      </c>
      <c r="J2233" s="21" t="s">
        <v>79</v>
      </c>
      <c r="K2233" s="21" t="s">
        <v>32</v>
      </c>
      <c r="L2233">
        <v>200</v>
      </c>
      <c r="M2233" s="21" t="s">
        <v>13</v>
      </c>
      <c r="N2233" s="21" t="s">
        <v>21</v>
      </c>
      <c r="O2233">
        <v>75.5</v>
      </c>
      <c r="P2233">
        <v>15100</v>
      </c>
      <c r="Q2233">
        <v>1</v>
      </c>
      <c r="R2233">
        <v>2.407556</v>
      </c>
      <c r="S2233">
        <v>481.51124299999998</v>
      </c>
      <c r="T2233" s="21" t="s">
        <v>315</v>
      </c>
      <c r="U2233">
        <v>31.3596</v>
      </c>
      <c r="V2233">
        <v>15100</v>
      </c>
      <c r="W2233">
        <v>2026</v>
      </c>
    </row>
    <row r="2234" spans="1:23" x14ac:dyDescent="0.25">
      <c r="A2234">
        <v>72037314</v>
      </c>
      <c r="B2234" s="2">
        <v>46042</v>
      </c>
      <c r="C2234" s="21" t="s">
        <v>2955</v>
      </c>
      <c r="D2234" s="21" t="s">
        <v>77</v>
      </c>
      <c r="E2234" s="21" t="s">
        <v>78</v>
      </c>
      <c r="F2234" s="21" t="s">
        <v>3606</v>
      </c>
      <c r="G2234" s="21" t="s">
        <v>3607</v>
      </c>
      <c r="H2234" s="21" t="s">
        <v>699</v>
      </c>
      <c r="I2234" s="21" t="s">
        <v>700</v>
      </c>
      <c r="J2234" s="21" t="s">
        <v>79</v>
      </c>
      <c r="K2234" s="21" t="s">
        <v>32</v>
      </c>
      <c r="L2234">
        <v>300</v>
      </c>
      <c r="M2234" s="21" t="s">
        <v>13</v>
      </c>
      <c r="N2234" s="21" t="s">
        <v>21</v>
      </c>
      <c r="O2234">
        <v>75.5</v>
      </c>
      <c r="P2234">
        <v>22650</v>
      </c>
      <c r="Q2234">
        <v>1</v>
      </c>
      <c r="R2234">
        <v>2.407556</v>
      </c>
      <c r="S2234">
        <v>722.26686500000005</v>
      </c>
      <c r="T2234" s="21" t="s">
        <v>315</v>
      </c>
      <c r="U2234">
        <v>31.3596</v>
      </c>
      <c r="V2234">
        <v>22650</v>
      </c>
      <c r="W2234">
        <v>2026</v>
      </c>
    </row>
    <row r="2235" spans="1:23" x14ac:dyDescent="0.25">
      <c r="A2235">
        <v>72037314</v>
      </c>
      <c r="B2235" s="2">
        <v>46042</v>
      </c>
      <c r="C2235" s="21" t="s">
        <v>2955</v>
      </c>
      <c r="D2235" s="21" t="s">
        <v>77</v>
      </c>
      <c r="E2235" s="21" t="s">
        <v>78</v>
      </c>
      <c r="F2235" s="21" t="s">
        <v>3608</v>
      </c>
      <c r="G2235" s="21" t="s">
        <v>3609</v>
      </c>
      <c r="H2235" s="21" t="s">
        <v>681</v>
      </c>
      <c r="I2235" s="21" t="s">
        <v>682</v>
      </c>
      <c r="J2235" s="21" t="s">
        <v>79</v>
      </c>
      <c r="K2235" s="21" t="s">
        <v>32</v>
      </c>
      <c r="L2235">
        <v>300</v>
      </c>
      <c r="M2235" s="21" t="s">
        <v>13</v>
      </c>
      <c r="N2235" s="21" t="s">
        <v>21</v>
      </c>
      <c r="O2235">
        <v>69</v>
      </c>
      <c r="P2235">
        <v>20700</v>
      </c>
      <c r="Q2235">
        <v>1</v>
      </c>
      <c r="R2235">
        <v>2.2002830000000002</v>
      </c>
      <c r="S2235">
        <v>660.08495000000005</v>
      </c>
      <c r="T2235" s="21" t="s">
        <v>315</v>
      </c>
      <c r="U2235">
        <v>31.3596</v>
      </c>
      <c r="V2235">
        <v>20700</v>
      </c>
      <c r="W2235">
        <v>2026</v>
      </c>
    </row>
    <row r="2236" spans="1:23" x14ac:dyDescent="0.25">
      <c r="A2236">
        <v>72037314</v>
      </c>
      <c r="B2236" s="2">
        <v>46042</v>
      </c>
      <c r="C2236" s="21" t="s">
        <v>2955</v>
      </c>
      <c r="D2236" s="21" t="s">
        <v>77</v>
      </c>
      <c r="E2236" s="21" t="s">
        <v>78</v>
      </c>
      <c r="F2236" s="21" t="s">
        <v>3610</v>
      </c>
      <c r="G2236" s="21" t="s">
        <v>3611</v>
      </c>
      <c r="H2236" s="21" t="s">
        <v>683</v>
      </c>
      <c r="I2236" s="21" t="s">
        <v>684</v>
      </c>
      <c r="J2236" s="21" t="s">
        <v>79</v>
      </c>
      <c r="K2236" s="21" t="s">
        <v>32</v>
      </c>
      <c r="L2236">
        <v>600</v>
      </c>
      <c r="M2236" s="21" t="s">
        <v>13</v>
      </c>
      <c r="N2236" s="21" t="s">
        <v>21</v>
      </c>
      <c r="O2236">
        <v>69</v>
      </c>
      <c r="P2236">
        <v>41400</v>
      </c>
      <c r="Q2236">
        <v>1</v>
      </c>
      <c r="R2236">
        <v>2.2002830000000002</v>
      </c>
      <c r="S2236">
        <v>1320.1699000000001</v>
      </c>
      <c r="T2236" s="21" t="s">
        <v>315</v>
      </c>
      <c r="U2236">
        <v>31.3596</v>
      </c>
      <c r="V2236">
        <v>41400</v>
      </c>
      <c r="W2236">
        <v>2026</v>
      </c>
    </row>
    <row r="2237" spans="1:23" x14ac:dyDescent="0.25">
      <c r="A2237">
        <v>72037314</v>
      </c>
      <c r="B2237" s="2">
        <v>46042</v>
      </c>
      <c r="C2237" s="21" t="s">
        <v>2955</v>
      </c>
      <c r="D2237" s="21" t="s">
        <v>77</v>
      </c>
      <c r="E2237" s="21" t="s">
        <v>78</v>
      </c>
      <c r="F2237" s="21" t="s">
        <v>3610</v>
      </c>
      <c r="G2237" s="21" t="s">
        <v>3611</v>
      </c>
      <c r="H2237" s="21" t="s">
        <v>650</v>
      </c>
      <c r="I2237" s="21" t="s">
        <v>651</v>
      </c>
      <c r="J2237" s="21" t="s">
        <v>79</v>
      </c>
      <c r="K2237" s="21" t="s">
        <v>32</v>
      </c>
      <c r="L2237">
        <v>1200</v>
      </c>
      <c r="M2237" s="21" t="s">
        <v>13</v>
      </c>
      <c r="N2237" s="21" t="s">
        <v>21</v>
      </c>
      <c r="O2237">
        <v>69</v>
      </c>
      <c r="P2237">
        <v>82800</v>
      </c>
      <c r="Q2237">
        <v>1</v>
      </c>
      <c r="R2237">
        <v>2.2002830000000002</v>
      </c>
      <c r="S2237">
        <v>2640.3398000000002</v>
      </c>
      <c r="T2237" s="21" t="s">
        <v>315</v>
      </c>
      <c r="U2237">
        <v>31.3596</v>
      </c>
      <c r="V2237">
        <v>82800</v>
      </c>
      <c r="W2237">
        <v>2026</v>
      </c>
    </row>
    <row r="2238" spans="1:23" x14ac:dyDescent="0.25">
      <c r="A2238">
        <v>72037314</v>
      </c>
      <c r="B2238" s="2">
        <v>46042</v>
      </c>
      <c r="C2238" s="21" t="s">
        <v>2955</v>
      </c>
      <c r="D2238" s="21" t="s">
        <v>77</v>
      </c>
      <c r="E2238" s="21" t="s">
        <v>78</v>
      </c>
      <c r="F2238" s="21" t="s">
        <v>3610</v>
      </c>
      <c r="G2238" s="21" t="s">
        <v>3611</v>
      </c>
      <c r="H2238" s="21" t="s">
        <v>681</v>
      </c>
      <c r="I2238" s="21" t="s">
        <v>682</v>
      </c>
      <c r="J2238" s="21" t="s">
        <v>79</v>
      </c>
      <c r="K2238" s="21" t="s">
        <v>32</v>
      </c>
      <c r="L2238">
        <v>100</v>
      </c>
      <c r="M2238" s="21" t="s">
        <v>13</v>
      </c>
      <c r="N2238" s="21" t="s">
        <v>21</v>
      </c>
      <c r="O2238">
        <v>69</v>
      </c>
      <c r="P2238">
        <v>6900</v>
      </c>
      <c r="Q2238">
        <v>1</v>
      </c>
      <c r="R2238">
        <v>2.2002830000000002</v>
      </c>
      <c r="S2238">
        <v>220.02831599999999</v>
      </c>
      <c r="T2238" s="21" t="s">
        <v>315</v>
      </c>
      <c r="U2238">
        <v>31.3596</v>
      </c>
      <c r="V2238">
        <v>6900</v>
      </c>
      <c r="W2238">
        <v>2026</v>
      </c>
    </row>
    <row r="2239" spans="1:23" x14ac:dyDescent="0.25">
      <c r="A2239">
        <v>72037314</v>
      </c>
      <c r="B2239" s="2">
        <v>46042</v>
      </c>
      <c r="C2239" s="21" t="s">
        <v>2955</v>
      </c>
      <c r="D2239" s="21" t="s">
        <v>77</v>
      </c>
      <c r="E2239" s="21" t="s">
        <v>78</v>
      </c>
      <c r="F2239" s="21" t="s">
        <v>3612</v>
      </c>
      <c r="G2239" s="21" t="s">
        <v>3613</v>
      </c>
      <c r="H2239" s="21" t="s">
        <v>1838</v>
      </c>
      <c r="I2239" s="21" t="s">
        <v>1839</v>
      </c>
      <c r="J2239" s="21" t="s">
        <v>79</v>
      </c>
      <c r="K2239" s="21" t="s">
        <v>32</v>
      </c>
      <c r="L2239">
        <v>100</v>
      </c>
      <c r="M2239" s="21" t="s">
        <v>13</v>
      </c>
      <c r="N2239" s="21" t="s">
        <v>21</v>
      </c>
      <c r="O2239">
        <v>69</v>
      </c>
      <c r="P2239">
        <v>6900</v>
      </c>
      <c r="Q2239">
        <v>1</v>
      </c>
      <c r="R2239">
        <v>2.2002830000000002</v>
      </c>
      <c r="S2239">
        <v>220.02831599999999</v>
      </c>
      <c r="T2239" s="21" t="s">
        <v>315</v>
      </c>
      <c r="U2239">
        <v>31.3596</v>
      </c>
      <c r="V2239">
        <v>6900</v>
      </c>
      <c r="W2239">
        <v>2026</v>
      </c>
    </row>
    <row r="2240" spans="1:23" x14ac:dyDescent="0.25">
      <c r="A2240">
        <v>72037314</v>
      </c>
      <c r="B2240" s="2">
        <v>46042</v>
      </c>
      <c r="C2240" s="21" t="s">
        <v>2955</v>
      </c>
      <c r="D2240" s="21" t="s">
        <v>77</v>
      </c>
      <c r="E2240" s="21" t="s">
        <v>78</v>
      </c>
      <c r="F2240" s="21" t="s">
        <v>3612</v>
      </c>
      <c r="G2240" s="21" t="s">
        <v>3613</v>
      </c>
      <c r="H2240" s="21" t="s">
        <v>1836</v>
      </c>
      <c r="I2240" s="21" t="s">
        <v>1837</v>
      </c>
      <c r="J2240" s="21" t="s">
        <v>79</v>
      </c>
      <c r="K2240" s="21" t="s">
        <v>32</v>
      </c>
      <c r="L2240">
        <v>500</v>
      </c>
      <c r="M2240" s="21" t="s">
        <v>13</v>
      </c>
      <c r="N2240" s="21" t="s">
        <v>21</v>
      </c>
      <c r="O2240">
        <v>69</v>
      </c>
      <c r="P2240">
        <v>34500</v>
      </c>
      <c r="Q2240">
        <v>1</v>
      </c>
      <c r="R2240">
        <v>2.2002830000000002</v>
      </c>
      <c r="S2240">
        <v>1100.1415830000001</v>
      </c>
      <c r="T2240" s="21" t="s">
        <v>315</v>
      </c>
      <c r="U2240">
        <v>31.3596</v>
      </c>
      <c r="V2240">
        <v>34500</v>
      </c>
      <c r="W2240">
        <v>2026</v>
      </c>
    </row>
    <row r="2241" spans="1:23" x14ac:dyDescent="0.25">
      <c r="A2241">
        <v>72037315</v>
      </c>
      <c r="B2241" s="2">
        <v>46042</v>
      </c>
      <c r="C2241" s="21" t="s">
        <v>2955</v>
      </c>
      <c r="D2241" s="21" t="s">
        <v>77</v>
      </c>
      <c r="E2241" s="21" t="s">
        <v>78</v>
      </c>
      <c r="F2241" s="21" t="s">
        <v>3630</v>
      </c>
      <c r="G2241" s="21" t="s">
        <v>3631</v>
      </c>
      <c r="H2241" s="21" t="s">
        <v>664</v>
      </c>
      <c r="I2241" s="21" t="s">
        <v>665</v>
      </c>
      <c r="J2241" s="21" t="s">
        <v>79</v>
      </c>
      <c r="K2241" s="21" t="s">
        <v>32</v>
      </c>
      <c r="L2241">
        <v>100</v>
      </c>
      <c r="M2241" s="21" t="s">
        <v>13</v>
      </c>
      <c r="N2241" s="21" t="s">
        <v>21</v>
      </c>
      <c r="O2241">
        <v>75</v>
      </c>
      <c r="P2241">
        <v>7500</v>
      </c>
      <c r="Q2241">
        <v>1</v>
      </c>
      <c r="R2241">
        <v>2.3916119999999998</v>
      </c>
      <c r="S2241">
        <v>239.161213</v>
      </c>
      <c r="T2241" s="21" t="s">
        <v>315</v>
      </c>
      <c r="U2241">
        <v>31.3596</v>
      </c>
      <c r="V2241">
        <v>7500</v>
      </c>
      <c r="W2241">
        <v>2026</v>
      </c>
    </row>
    <row r="2242" spans="1:23" x14ac:dyDescent="0.25">
      <c r="A2242">
        <v>72037315</v>
      </c>
      <c r="B2242" s="2">
        <v>46042</v>
      </c>
      <c r="C2242" s="21" t="s">
        <v>2955</v>
      </c>
      <c r="D2242" s="21" t="s">
        <v>77</v>
      </c>
      <c r="E2242" s="21" t="s">
        <v>78</v>
      </c>
      <c r="F2242" s="21" t="s">
        <v>3630</v>
      </c>
      <c r="G2242" s="21" t="s">
        <v>3631</v>
      </c>
      <c r="H2242" s="21" t="s">
        <v>1834</v>
      </c>
      <c r="I2242" s="21" t="s">
        <v>1835</v>
      </c>
      <c r="J2242" s="21" t="s">
        <v>79</v>
      </c>
      <c r="K2242" s="21" t="s">
        <v>32</v>
      </c>
      <c r="L2242">
        <v>100</v>
      </c>
      <c r="M2242" s="21" t="s">
        <v>13</v>
      </c>
      <c r="N2242" s="21" t="s">
        <v>21</v>
      </c>
      <c r="O2242">
        <v>75</v>
      </c>
      <c r="P2242">
        <v>7500</v>
      </c>
      <c r="Q2242">
        <v>1</v>
      </c>
      <c r="R2242">
        <v>2.3916119999999998</v>
      </c>
      <c r="S2242">
        <v>239.161213</v>
      </c>
      <c r="T2242" s="21" t="s">
        <v>315</v>
      </c>
      <c r="U2242">
        <v>31.3596</v>
      </c>
      <c r="V2242">
        <v>7500</v>
      </c>
      <c r="W2242">
        <v>2026</v>
      </c>
    </row>
    <row r="2243" spans="1:23" x14ac:dyDescent="0.25">
      <c r="A2243">
        <v>72037315</v>
      </c>
      <c r="B2243" s="2">
        <v>46042</v>
      </c>
      <c r="C2243" s="21" t="s">
        <v>2955</v>
      </c>
      <c r="D2243" s="21" t="s">
        <v>77</v>
      </c>
      <c r="E2243" s="21" t="s">
        <v>78</v>
      </c>
      <c r="F2243" s="21" t="s">
        <v>3630</v>
      </c>
      <c r="G2243" s="21" t="s">
        <v>3631</v>
      </c>
      <c r="H2243" s="21" t="s">
        <v>660</v>
      </c>
      <c r="I2243" s="21" t="s">
        <v>661</v>
      </c>
      <c r="J2243" s="21" t="s">
        <v>79</v>
      </c>
      <c r="K2243" s="21" t="s">
        <v>32</v>
      </c>
      <c r="L2243">
        <v>500</v>
      </c>
      <c r="M2243" s="21" t="s">
        <v>13</v>
      </c>
      <c r="N2243" s="21" t="s">
        <v>21</v>
      </c>
      <c r="O2243">
        <v>75</v>
      </c>
      <c r="P2243">
        <v>37500</v>
      </c>
      <c r="Q2243">
        <v>1</v>
      </c>
      <c r="R2243">
        <v>2.3916119999999998</v>
      </c>
      <c r="S2243">
        <v>1195.8060680000001</v>
      </c>
      <c r="T2243" s="21" t="s">
        <v>315</v>
      </c>
      <c r="U2243">
        <v>31.3596</v>
      </c>
      <c r="V2243">
        <v>37500</v>
      </c>
      <c r="W2243">
        <v>2026</v>
      </c>
    </row>
    <row r="2244" spans="1:23" x14ac:dyDescent="0.25">
      <c r="A2244">
        <v>72037315</v>
      </c>
      <c r="B2244" s="2">
        <v>46042</v>
      </c>
      <c r="C2244" s="21" t="s">
        <v>2955</v>
      </c>
      <c r="D2244" s="21" t="s">
        <v>77</v>
      </c>
      <c r="E2244" s="21" t="s">
        <v>78</v>
      </c>
      <c r="F2244" s="21" t="s">
        <v>3630</v>
      </c>
      <c r="G2244" s="21" t="s">
        <v>3631</v>
      </c>
      <c r="H2244" s="21" t="s">
        <v>658</v>
      </c>
      <c r="I2244" s="21" t="s">
        <v>659</v>
      </c>
      <c r="J2244" s="21" t="s">
        <v>79</v>
      </c>
      <c r="K2244" s="21" t="s">
        <v>32</v>
      </c>
      <c r="L2244">
        <v>100</v>
      </c>
      <c r="M2244" s="21" t="s">
        <v>13</v>
      </c>
      <c r="N2244" s="21" t="s">
        <v>21</v>
      </c>
      <c r="O2244">
        <v>75</v>
      </c>
      <c r="P2244">
        <v>7500</v>
      </c>
      <c r="Q2244">
        <v>1</v>
      </c>
      <c r="R2244">
        <v>2.3916119999999998</v>
      </c>
      <c r="S2244">
        <v>239.161213</v>
      </c>
      <c r="T2244" s="21" t="s">
        <v>315</v>
      </c>
      <c r="U2244">
        <v>31.3596</v>
      </c>
      <c r="V2244">
        <v>7500</v>
      </c>
      <c r="W2244">
        <v>2026</v>
      </c>
    </row>
    <row r="2245" spans="1:23" x14ac:dyDescent="0.25">
      <c r="A2245">
        <v>72037315</v>
      </c>
      <c r="B2245" s="2">
        <v>46042</v>
      </c>
      <c r="C2245" s="21" t="s">
        <v>2955</v>
      </c>
      <c r="D2245" s="21" t="s">
        <v>77</v>
      </c>
      <c r="E2245" s="21" t="s">
        <v>78</v>
      </c>
      <c r="F2245" s="21" t="s">
        <v>3630</v>
      </c>
      <c r="G2245" s="21" t="s">
        <v>3631</v>
      </c>
      <c r="H2245" s="21" t="s">
        <v>652</v>
      </c>
      <c r="I2245" s="21" t="s">
        <v>653</v>
      </c>
      <c r="J2245" s="21" t="s">
        <v>79</v>
      </c>
      <c r="K2245" s="21" t="s">
        <v>32</v>
      </c>
      <c r="L2245">
        <v>500</v>
      </c>
      <c r="M2245" s="21" t="s">
        <v>13</v>
      </c>
      <c r="N2245" s="21" t="s">
        <v>21</v>
      </c>
      <c r="O2245">
        <v>75</v>
      </c>
      <c r="P2245">
        <v>37500</v>
      </c>
      <c r="Q2245">
        <v>1</v>
      </c>
      <c r="R2245">
        <v>2.3916119999999998</v>
      </c>
      <c r="S2245">
        <v>1195.8060680000001</v>
      </c>
      <c r="T2245" s="21" t="s">
        <v>315</v>
      </c>
      <c r="U2245">
        <v>31.3596</v>
      </c>
      <c r="V2245">
        <v>37500</v>
      </c>
      <c r="W2245">
        <v>2026</v>
      </c>
    </row>
    <row r="2246" spans="1:23" x14ac:dyDescent="0.25">
      <c r="A2246">
        <v>72037396</v>
      </c>
      <c r="B2246" s="2">
        <v>46042</v>
      </c>
      <c r="C2246" s="21" t="s">
        <v>3589</v>
      </c>
      <c r="D2246" s="21" t="s">
        <v>274</v>
      </c>
      <c r="E2246" s="21" t="s">
        <v>275</v>
      </c>
      <c r="F2246" s="21" t="s">
        <v>3604</v>
      </c>
      <c r="G2246" s="21" t="s">
        <v>3605</v>
      </c>
      <c r="H2246" s="21" t="s">
        <v>281</v>
      </c>
      <c r="I2246" s="21" t="s">
        <v>282</v>
      </c>
      <c r="J2246" s="21" t="s">
        <v>278</v>
      </c>
      <c r="K2246" s="21" t="s">
        <v>178</v>
      </c>
      <c r="L2246">
        <v>6</v>
      </c>
      <c r="M2246" s="21" t="s">
        <v>13</v>
      </c>
      <c r="N2246" s="21" t="s">
        <v>21</v>
      </c>
      <c r="O2246">
        <v>215</v>
      </c>
      <c r="P2246">
        <v>1290</v>
      </c>
      <c r="Q2246">
        <v>1</v>
      </c>
      <c r="R2246">
        <v>6.8559539999999997</v>
      </c>
      <c r="S2246">
        <v>41.135728</v>
      </c>
      <c r="T2246" s="21" t="s">
        <v>315</v>
      </c>
      <c r="U2246">
        <v>31.3596</v>
      </c>
      <c r="V2246">
        <v>1290</v>
      </c>
      <c r="W2246">
        <v>2026</v>
      </c>
    </row>
    <row r="2247" spans="1:23" x14ac:dyDescent="0.25">
      <c r="A2247">
        <v>72037396</v>
      </c>
      <c r="B2247" s="2">
        <v>46042</v>
      </c>
      <c r="C2247" s="21" t="s">
        <v>3589</v>
      </c>
      <c r="D2247" s="21" t="s">
        <v>274</v>
      </c>
      <c r="E2247" s="21" t="s">
        <v>275</v>
      </c>
      <c r="F2247" s="21" t="s">
        <v>3604</v>
      </c>
      <c r="G2247" s="21" t="s">
        <v>3605</v>
      </c>
      <c r="H2247" s="21" t="s">
        <v>908</v>
      </c>
      <c r="I2247" s="21" t="s">
        <v>909</v>
      </c>
      <c r="J2247" s="21" t="s">
        <v>278</v>
      </c>
      <c r="K2247" s="21" t="s">
        <v>178</v>
      </c>
      <c r="L2247">
        <v>72</v>
      </c>
      <c r="M2247" s="21" t="s">
        <v>13</v>
      </c>
      <c r="N2247" s="21" t="s">
        <v>21</v>
      </c>
      <c r="O2247">
        <v>480</v>
      </c>
      <c r="P2247">
        <v>34560</v>
      </c>
      <c r="Q2247">
        <v>1</v>
      </c>
      <c r="R2247">
        <v>15.306317</v>
      </c>
      <c r="S2247">
        <v>1102.054873</v>
      </c>
      <c r="T2247" s="21" t="s">
        <v>315</v>
      </c>
      <c r="U2247">
        <v>31.3596</v>
      </c>
      <c r="V2247">
        <v>34560</v>
      </c>
      <c r="W2247">
        <v>2026</v>
      </c>
    </row>
    <row r="2248" spans="1:23" x14ac:dyDescent="0.25">
      <c r="A2248">
        <v>72037396</v>
      </c>
      <c r="B2248" s="2">
        <v>46042</v>
      </c>
      <c r="C2248" s="21" t="s">
        <v>3589</v>
      </c>
      <c r="D2248" s="21" t="s">
        <v>274</v>
      </c>
      <c r="E2248" s="21" t="s">
        <v>275</v>
      </c>
      <c r="F2248" s="21" t="s">
        <v>3604</v>
      </c>
      <c r="G2248" s="21" t="s">
        <v>3605</v>
      </c>
      <c r="H2248" s="21" t="s">
        <v>279</v>
      </c>
      <c r="I2248" s="21" t="s">
        <v>280</v>
      </c>
      <c r="J2248" s="21" t="s">
        <v>278</v>
      </c>
      <c r="K2248" s="21" t="s">
        <v>178</v>
      </c>
      <c r="L2248">
        <v>5</v>
      </c>
      <c r="M2248" s="21" t="s">
        <v>13</v>
      </c>
      <c r="N2248" s="21" t="s">
        <v>21</v>
      </c>
      <c r="O2248">
        <v>215</v>
      </c>
      <c r="P2248">
        <v>1075</v>
      </c>
      <c r="Q2248">
        <v>1</v>
      </c>
      <c r="R2248">
        <v>6.8559539999999997</v>
      </c>
      <c r="S2248">
        <v>34.279772999999999</v>
      </c>
      <c r="T2248" s="21" t="s">
        <v>315</v>
      </c>
      <c r="U2248">
        <v>31.3596</v>
      </c>
      <c r="V2248">
        <v>1075</v>
      </c>
      <c r="W2248">
        <v>2026</v>
      </c>
    </row>
    <row r="2249" spans="1:23" x14ac:dyDescent="0.25">
      <c r="A2249">
        <v>72037396</v>
      </c>
      <c r="B2249" s="2">
        <v>46042</v>
      </c>
      <c r="C2249" s="21" t="s">
        <v>3589</v>
      </c>
      <c r="D2249" s="21" t="s">
        <v>274</v>
      </c>
      <c r="E2249" s="21" t="s">
        <v>275</v>
      </c>
      <c r="F2249" s="21" t="s">
        <v>3604</v>
      </c>
      <c r="G2249" s="21" t="s">
        <v>3605</v>
      </c>
      <c r="H2249" s="21" t="s">
        <v>283</v>
      </c>
      <c r="I2249" s="21" t="s">
        <v>284</v>
      </c>
      <c r="J2249" s="21" t="s">
        <v>278</v>
      </c>
      <c r="K2249" s="21" t="s">
        <v>178</v>
      </c>
      <c r="L2249">
        <v>10</v>
      </c>
      <c r="M2249" s="21" t="s">
        <v>13</v>
      </c>
      <c r="N2249" s="21" t="s">
        <v>21</v>
      </c>
      <c r="O2249">
        <v>215</v>
      </c>
      <c r="P2249">
        <v>2150</v>
      </c>
      <c r="Q2249">
        <v>1</v>
      </c>
      <c r="R2249">
        <v>6.8559539999999997</v>
      </c>
      <c r="S2249">
        <v>68.559546999999995</v>
      </c>
      <c r="T2249" s="21" t="s">
        <v>315</v>
      </c>
      <c r="U2249">
        <v>31.3596</v>
      </c>
      <c r="V2249">
        <v>2150</v>
      </c>
      <c r="W2249">
        <v>2026</v>
      </c>
    </row>
    <row r="2250" spans="1:23" x14ac:dyDescent="0.25">
      <c r="A2250">
        <v>72037396</v>
      </c>
      <c r="B2250" s="2">
        <v>46042</v>
      </c>
      <c r="C2250" s="21" t="s">
        <v>3589</v>
      </c>
      <c r="D2250" s="21" t="s">
        <v>274</v>
      </c>
      <c r="E2250" s="21" t="s">
        <v>275</v>
      </c>
      <c r="F2250" s="21" t="s">
        <v>3604</v>
      </c>
      <c r="G2250" s="21" t="s">
        <v>3605</v>
      </c>
      <c r="H2250" s="21" t="s">
        <v>276</v>
      </c>
      <c r="I2250" s="21" t="s">
        <v>277</v>
      </c>
      <c r="J2250" s="21" t="s">
        <v>278</v>
      </c>
      <c r="K2250" s="21" t="s">
        <v>178</v>
      </c>
      <c r="L2250">
        <v>6</v>
      </c>
      <c r="M2250" s="21" t="s">
        <v>13</v>
      </c>
      <c r="N2250" s="21" t="s">
        <v>21</v>
      </c>
      <c r="O2250">
        <v>215</v>
      </c>
      <c r="P2250">
        <v>1290</v>
      </c>
      <c r="Q2250">
        <v>1</v>
      </c>
      <c r="R2250">
        <v>6.8559539999999997</v>
      </c>
      <c r="S2250">
        <v>41.135728</v>
      </c>
      <c r="T2250" s="21" t="s">
        <v>315</v>
      </c>
      <c r="U2250">
        <v>31.3596</v>
      </c>
      <c r="V2250">
        <v>1290</v>
      </c>
      <c r="W2250">
        <v>2026</v>
      </c>
    </row>
    <row r="2251" spans="1:23" x14ac:dyDescent="0.25">
      <c r="A2251">
        <v>72037396</v>
      </c>
      <c r="B2251" s="2">
        <v>46042</v>
      </c>
      <c r="C2251" s="21" t="s">
        <v>3589</v>
      </c>
      <c r="D2251" s="21" t="s">
        <v>274</v>
      </c>
      <c r="E2251" s="21" t="s">
        <v>275</v>
      </c>
      <c r="F2251" s="21" t="s">
        <v>3604</v>
      </c>
      <c r="G2251" s="21" t="s">
        <v>3605</v>
      </c>
      <c r="H2251" s="21" t="s">
        <v>399</v>
      </c>
      <c r="I2251" s="21" t="s">
        <v>400</v>
      </c>
      <c r="J2251" s="21" t="s">
        <v>278</v>
      </c>
      <c r="K2251" s="21" t="s">
        <v>178</v>
      </c>
      <c r="L2251">
        <v>5</v>
      </c>
      <c r="M2251" s="21" t="s">
        <v>13</v>
      </c>
      <c r="N2251" s="21" t="s">
        <v>21</v>
      </c>
      <c r="O2251">
        <v>440</v>
      </c>
      <c r="P2251">
        <v>2200</v>
      </c>
      <c r="Q2251">
        <v>1</v>
      </c>
      <c r="R2251">
        <v>14.030791000000001</v>
      </c>
      <c r="S2251">
        <v>70.153955999999994</v>
      </c>
      <c r="T2251" s="21" t="s">
        <v>315</v>
      </c>
      <c r="U2251">
        <v>31.3596</v>
      </c>
      <c r="V2251">
        <v>2200</v>
      </c>
      <c r="W2251">
        <v>2026</v>
      </c>
    </row>
    <row r="2252" spans="1:23" x14ac:dyDescent="0.25">
      <c r="A2252">
        <v>72037396</v>
      </c>
      <c r="B2252" s="2">
        <v>46042</v>
      </c>
      <c r="C2252" s="21" t="s">
        <v>3589</v>
      </c>
      <c r="D2252" s="21" t="s">
        <v>274</v>
      </c>
      <c r="E2252" s="21" t="s">
        <v>275</v>
      </c>
      <c r="F2252" s="21" t="s">
        <v>3604</v>
      </c>
      <c r="G2252" s="21" t="s">
        <v>3605</v>
      </c>
      <c r="H2252" s="21" t="s">
        <v>1564</v>
      </c>
      <c r="I2252" s="21" t="s">
        <v>1565</v>
      </c>
      <c r="J2252" s="21" t="s">
        <v>278</v>
      </c>
      <c r="K2252" s="21" t="s">
        <v>178</v>
      </c>
      <c r="L2252">
        <v>5</v>
      </c>
      <c r="M2252" s="21" t="s">
        <v>13</v>
      </c>
      <c r="N2252" s="21" t="s">
        <v>21</v>
      </c>
      <c r="O2252">
        <v>470</v>
      </c>
      <c r="P2252">
        <v>2350</v>
      </c>
      <c r="Q2252">
        <v>1</v>
      </c>
      <c r="R2252">
        <v>14.987436000000001</v>
      </c>
      <c r="S2252">
        <v>74.937179999999998</v>
      </c>
      <c r="T2252" s="21" t="s">
        <v>315</v>
      </c>
      <c r="U2252">
        <v>31.3596</v>
      </c>
      <c r="V2252">
        <v>2350</v>
      </c>
      <c r="W2252">
        <v>2026</v>
      </c>
    </row>
    <row r="2253" spans="1:23" x14ac:dyDescent="0.25">
      <c r="A2253">
        <v>72037396</v>
      </c>
      <c r="B2253" s="2">
        <v>46042</v>
      </c>
      <c r="C2253" s="21" t="s">
        <v>3589</v>
      </c>
      <c r="D2253" s="21" t="s">
        <v>274</v>
      </c>
      <c r="E2253" s="21" t="s">
        <v>275</v>
      </c>
      <c r="F2253" s="21" t="s">
        <v>3604</v>
      </c>
      <c r="G2253" s="21" t="s">
        <v>3605</v>
      </c>
      <c r="H2253" s="21" t="s">
        <v>2278</v>
      </c>
      <c r="I2253" s="21" t="s">
        <v>2279</v>
      </c>
      <c r="J2253" s="21" t="s">
        <v>278</v>
      </c>
      <c r="K2253" s="21" t="s">
        <v>178</v>
      </c>
      <c r="L2253">
        <v>1</v>
      </c>
      <c r="M2253" s="21" t="s">
        <v>13</v>
      </c>
      <c r="N2253" s="21" t="s">
        <v>21</v>
      </c>
      <c r="O2253">
        <v>1120</v>
      </c>
      <c r="P2253">
        <v>1120</v>
      </c>
      <c r="Q2253">
        <v>1</v>
      </c>
      <c r="R2253">
        <v>35.714740999999997</v>
      </c>
      <c r="S2253">
        <v>35.714740999999997</v>
      </c>
      <c r="T2253" s="21" t="s">
        <v>315</v>
      </c>
      <c r="U2253">
        <v>31.3596</v>
      </c>
      <c r="V2253">
        <v>1120</v>
      </c>
      <c r="W2253">
        <v>2026</v>
      </c>
    </row>
    <row r="2254" spans="1:23" x14ac:dyDescent="0.25">
      <c r="A2254">
        <v>72037396</v>
      </c>
      <c r="B2254" s="2">
        <v>46042</v>
      </c>
      <c r="C2254" s="21" t="s">
        <v>3589</v>
      </c>
      <c r="D2254" s="21" t="s">
        <v>274</v>
      </c>
      <c r="E2254" s="21" t="s">
        <v>275</v>
      </c>
      <c r="F2254" s="21" t="s">
        <v>3604</v>
      </c>
      <c r="G2254" s="21" t="s">
        <v>3605</v>
      </c>
      <c r="H2254" s="21" t="s">
        <v>1842</v>
      </c>
      <c r="I2254" s="21" t="s">
        <v>1843</v>
      </c>
      <c r="J2254" s="21" t="s">
        <v>278</v>
      </c>
      <c r="K2254" s="21" t="s">
        <v>178</v>
      </c>
      <c r="L2254">
        <v>2</v>
      </c>
      <c r="M2254" s="21" t="s">
        <v>13</v>
      </c>
      <c r="N2254" s="21" t="s">
        <v>21</v>
      </c>
      <c r="O2254">
        <v>500</v>
      </c>
      <c r="P2254">
        <v>1000</v>
      </c>
      <c r="Q2254">
        <v>1</v>
      </c>
      <c r="R2254">
        <v>15.94408</v>
      </c>
      <c r="S2254">
        <v>31.888161</v>
      </c>
      <c r="T2254" s="21" t="s">
        <v>315</v>
      </c>
      <c r="U2254">
        <v>31.3596</v>
      </c>
      <c r="V2254">
        <v>1000</v>
      </c>
      <c r="W2254">
        <v>2026</v>
      </c>
    </row>
    <row r="2255" spans="1:23" x14ac:dyDescent="0.25">
      <c r="A2255">
        <v>72037368</v>
      </c>
      <c r="B2255" s="2">
        <v>46043</v>
      </c>
      <c r="C2255" s="21" t="s">
        <v>3430</v>
      </c>
      <c r="D2255" s="21" t="s">
        <v>88</v>
      </c>
      <c r="E2255" s="21" t="s">
        <v>89</v>
      </c>
      <c r="F2255" s="21" t="s">
        <v>3441</v>
      </c>
      <c r="G2255" s="21" t="s">
        <v>3442</v>
      </c>
      <c r="H2255" s="21" t="s">
        <v>2217</v>
      </c>
      <c r="I2255" s="21" t="s">
        <v>2218</v>
      </c>
      <c r="J2255" s="21" t="s">
        <v>90</v>
      </c>
      <c r="K2255" s="21" t="s">
        <v>32</v>
      </c>
      <c r="L2255">
        <v>50</v>
      </c>
      <c r="M2255" s="21" t="s">
        <v>13</v>
      </c>
      <c r="N2255" s="21" t="s">
        <v>21</v>
      </c>
      <c r="O2255">
        <v>120</v>
      </c>
      <c r="P2255">
        <v>6000</v>
      </c>
      <c r="Q2255">
        <v>1</v>
      </c>
      <c r="R2255">
        <v>3.8476699999999999</v>
      </c>
      <c r="S2255">
        <v>192.38353499999999</v>
      </c>
      <c r="T2255" s="21" t="s">
        <v>315</v>
      </c>
      <c r="U2255">
        <v>31.1877</v>
      </c>
      <c r="V2255">
        <v>6000</v>
      </c>
      <c r="W2255">
        <v>2026</v>
      </c>
    </row>
    <row r="2256" spans="1:23" x14ac:dyDescent="0.25">
      <c r="A2256">
        <v>72037411</v>
      </c>
      <c r="B2256" s="2">
        <v>46043</v>
      </c>
      <c r="C2256" s="21" t="s">
        <v>3268</v>
      </c>
      <c r="D2256" s="21" t="s">
        <v>285</v>
      </c>
      <c r="E2256" s="21" t="s">
        <v>286</v>
      </c>
      <c r="F2256" s="21" t="s">
        <v>3573</v>
      </c>
      <c r="G2256" s="21" t="s">
        <v>3574</v>
      </c>
      <c r="H2256" s="21" t="s">
        <v>287</v>
      </c>
      <c r="I2256" s="21" t="s">
        <v>288</v>
      </c>
      <c r="J2256" s="21" t="s">
        <v>289</v>
      </c>
      <c r="K2256" s="21" t="s">
        <v>178</v>
      </c>
      <c r="L2256">
        <v>60</v>
      </c>
      <c r="M2256" s="21" t="s">
        <v>13</v>
      </c>
      <c r="N2256" s="21" t="s">
        <v>21</v>
      </c>
      <c r="O2256">
        <v>83</v>
      </c>
      <c r="P2256">
        <v>4980</v>
      </c>
      <c r="Q2256">
        <v>1</v>
      </c>
      <c r="R2256">
        <v>2.661305</v>
      </c>
      <c r="S2256">
        <v>159.67833400000001</v>
      </c>
      <c r="T2256" s="21" t="s">
        <v>315</v>
      </c>
      <c r="U2256">
        <v>31.1877</v>
      </c>
      <c r="V2256">
        <v>4980</v>
      </c>
      <c r="W2256">
        <v>2026</v>
      </c>
    </row>
    <row r="2257" spans="1:23" x14ac:dyDescent="0.25">
      <c r="A2257">
        <v>72037411</v>
      </c>
      <c r="B2257" s="2">
        <v>46043</v>
      </c>
      <c r="C2257" s="21" t="s">
        <v>3268</v>
      </c>
      <c r="D2257" s="21" t="s">
        <v>285</v>
      </c>
      <c r="E2257" s="21" t="s">
        <v>286</v>
      </c>
      <c r="F2257" s="21" t="s">
        <v>3573</v>
      </c>
      <c r="G2257" s="21" t="s">
        <v>3574</v>
      </c>
      <c r="H2257" s="21" t="s">
        <v>290</v>
      </c>
      <c r="I2257" s="21" t="s">
        <v>291</v>
      </c>
      <c r="J2257" s="21" t="s">
        <v>289</v>
      </c>
      <c r="K2257" s="21" t="s">
        <v>178</v>
      </c>
      <c r="L2257">
        <v>40</v>
      </c>
      <c r="M2257" s="21" t="s">
        <v>13</v>
      </c>
      <c r="N2257" s="21" t="s">
        <v>21</v>
      </c>
      <c r="O2257">
        <v>121</v>
      </c>
      <c r="P2257">
        <v>4840</v>
      </c>
      <c r="Q2257">
        <v>1</v>
      </c>
      <c r="R2257">
        <v>3.879734</v>
      </c>
      <c r="S2257">
        <v>155.18938499999999</v>
      </c>
      <c r="T2257" s="21" t="s">
        <v>315</v>
      </c>
      <c r="U2257">
        <v>31.1877</v>
      </c>
      <c r="V2257">
        <v>4840</v>
      </c>
      <c r="W2257">
        <v>2026</v>
      </c>
    </row>
    <row r="2258" spans="1:23" x14ac:dyDescent="0.25">
      <c r="A2258">
        <v>72037411</v>
      </c>
      <c r="B2258" s="2">
        <v>46043</v>
      </c>
      <c r="C2258" s="21" t="s">
        <v>3268</v>
      </c>
      <c r="D2258" s="21" t="s">
        <v>285</v>
      </c>
      <c r="E2258" s="21" t="s">
        <v>286</v>
      </c>
      <c r="F2258" s="21" t="s">
        <v>3573</v>
      </c>
      <c r="G2258" s="21" t="s">
        <v>3574</v>
      </c>
      <c r="H2258" s="21" t="s">
        <v>1568</v>
      </c>
      <c r="I2258" s="21" t="s">
        <v>1569</v>
      </c>
      <c r="J2258" s="21" t="s">
        <v>289</v>
      </c>
      <c r="K2258" s="21" t="s">
        <v>178</v>
      </c>
      <c r="L2258">
        <v>40</v>
      </c>
      <c r="M2258" s="21" t="s">
        <v>13</v>
      </c>
      <c r="N2258" s="21" t="s">
        <v>21</v>
      </c>
      <c r="O2258">
        <v>101</v>
      </c>
      <c r="P2258">
        <v>4040</v>
      </c>
      <c r="Q2258">
        <v>1</v>
      </c>
      <c r="R2258">
        <v>3.2384559999999998</v>
      </c>
      <c r="S2258">
        <v>129.53824700000001</v>
      </c>
      <c r="T2258" s="21" t="s">
        <v>315</v>
      </c>
      <c r="U2258">
        <v>31.1877</v>
      </c>
      <c r="V2258">
        <v>4040</v>
      </c>
      <c r="W2258">
        <v>2026</v>
      </c>
    </row>
    <row r="2259" spans="1:23" x14ac:dyDescent="0.25">
      <c r="A2259">
        <v>72037411</v>
      </c>
      <c r="B2259" s="2">
        <v>46043</v>
      </c>
      <c r="C2259" s="21" t="s">
        <v>3268</v>
      </c>
      <c r="D2259" s="21" t="s">
        <v>285</v>
      </c>
      <c r="E2259" s="21" t="s">
        <v>286</v>
      </c>
      <c r="F2259" s="21" t="s">
        <v>3573</v>
      </c>
      <c r="G2259" s="21" t="s">
        <v>3574</v>
      </c>
      <c r="H2259" s="21" t="s">
        <v>1566</v>
      </c>
      <c r="I2259" s="21" t="s">
        <v>1567</v>
      </c>
      <c r="J2259" s="21" t="s">
        <v>289</v>
      </c>
      <c r="K2259" s="21" t="s">
        <v>178</v>
      </c>
      <c r="L2259">
        <v>40</v>
      </c>
      <c r="M2259" s="21" t="s">
        <v>13</v>
      </c>
      <c r="N2259" s="21" t="s">
        <v>21</v>
      </c>
      <c r="O2259">
        <v>121</v>
      </c>
      <c r="P2259">
        <v>4840</v>
      </c>
      <c r="Q2259">
        <v>1</v>
      </c>
      <c r="R2259">
        <v>3.879734</v>
      </c>
      <c r="S2259">
        <v>155.18938499999999</v>
      </c>
      <c r="T2259" s="21" t="s">
        <v>315</v>
      </c>
      <c r="U2259">
        <v>31.1877</v>
      </c>
      <c r="V2259">
        <v>4840</v>
      </c>
      <c r="W2259">
        <v>2026</v>
      </c>
    </row>
    <row r="2260" spans="1:23" x14ac:dyDescent="0.25">
      <c r="A2260">
        <v>72037411</v>
      </c>
      <c r="B2260" s="2">
        <v>46043</v>
      </c>
      <c r="C2260" s="21" t="s">
        <v>3268</v>
      </c>
      <c r="D2260" s="21" t="s">
        <v>285</v>
      </c>
      <c r="E2260" s="21" t="s">
        <v>286</v>
      </c>
      <c r="F2260" s="21" t="s">
        <v>3573</v>
      </c>
      <c r="G2260" s="21" t="s">
        <v>3574</v>
      </c>
      <c r="H2260" s="21" t="s">
        <v>787</v>
      </c>
      <c r="I2260" s="21" t="s">
        <v>788</v>
      </c>
      <c r="J2260" s="21" t="s">
        <v>289</v>
      </c>
      <c r="K2260" s="21" t="s">
        <v>178</v>
      </c>
      <c r="L2260">
        <v>40</v>
      </c>
      <c r="M2260" s="21" t="s">
        <v>13</v>
      </c>
      <c r="N2260" s="21" t="s">
        <v>21</v>
      </c>
      <c r="O2260">
        <v>121</v>
      </c>
      <c r="P2260">
        <v>4840</v>
      </c>
      <c r="Q2260">
        <v>1</v>
      </c>
      <c r="R2260">
        <v>3.879734</v>
      </c>
      <c r="S2260">
        <v>155.18938499999999</v>
      </c>
      <c r="T2260" s="21" t="s">
        <v>315</v>
      </c>
      <c r="U2260">
        <v>31.1877</v>
      </c>
      <c r="V2260">
        <v>4840</v>
      </c>
      <c r="W2260">
        <v>2026</v>
      </c>
    </row>
    <row r="2261" spans="1:23" x14ac:dyDescent="0.25">
      <c r="A2261">
        <v>72037411</v>
      </c>
      <c r="B2261" s="2">
        <v>46043</v>
      </c>
      <c r="C2261" s="21" t="s">
        <v>3268</v>
      </c>
      <c r="D2261" s="21" t="s">
        <v>285</v>
      </c>
      <c r="E2261" s="21" t="s">
        <v>286</v>
      </c>
      <c r="F2261" s="21" t="s">
        <v>3573</v>
      </c>
      <c r="G2261" s="21" t="s">
        <v>3574</v>
      </c>
      <c r="H2261" s="21" t="s">
        <v>2219</v>
      </c>
      <c r="I2261" s="21" t="s">
        <v>2220</v>
      </c>
      <c r="J2261" s="21" t="s">
        <v>296</v>
      </c>
      <c r="K2261" s="21" t="s">
        <v>178</v>
      </c>
      <c r="L2261">
        <v>20</v>
      </c>
      <c r="M2261" s="21" t="s">
        <v>13</v>
      </c>
      <c r="N2261" s="21" t="s">
        <v>21</v>
      </c>
      <c r="O2261">
        <v>90</v>
      </c>
      <c r="P2261">
        <v>1800</v>
      </c>
      <c r="Q2261">
        <v>1</v>
      </c>
      <c r="R2261">
        <v>2.8857529999999998</v>
      </c>
      <c r="S2261">
        <v>57.715060000000001</v>
      </c>
      <c r="T2261" s="21" t="s">
        <v>315</v>
      </c>
      <c r="U2261">
        <v>31.1877</v>
      </c>
      <c r="V2261">
        <v>1800</v>
      </c>
      <c r="W2261">
        <v>2026</v>
      </c>
    </row>
    <row r="2262" spans="1:23" x14ac:dyDescent="0.25">
      <c r="A2262">
        <v>72037224</v>
      </c>
      <c r="B2262" s="2">
        <v>46044</v>
      </c>
      <c r="C2262" s="21" t="s">
        <v>3296</v>
      </c>
      <c r="D2262" s="21" t="s">
        <v>104</v>
      </c>
      <c r="E2262" s="21" t="s">
        <v>105</v>
      </c>
      <c r="F2262" s="21" t="s">
        <v>3575</v>
      </c>
      <c r="G2262" s="21" t="s">
        <v>3576</v>
      </c>
      <c r="H2262" s="21" t="s">
        <v>1418</v>
      </c>
      <c r="I2262" s="21" t="s">
        <v>1419</v>
      </c>
      <c r="J2262" s="21" t="s">
        <v>391</v>
      </c>
      <c r="K2262" s="21" t="s">
        <v>32</v>
      </c>
      <c r="L2262">
        <v>2000</v>
      </c>
      <c r="M2262" s="21" t="s">
        <v>13</v>
      </c>
      <c r="N2262" s="21" t="s">
        <v>21</v>
      </c>
      <c r="O2262">
        <v>33.5</v>
      </c>
      <c r="P2262">
        <v>67000</v>
      </c>
      <c r="Q2262">
        <v>1</v>
      </c>
      <c r="R2262">
        <v>1.0645020000000001</v>
      </c>
      <c r="S2262">
        <v>2129.0049920000001</v>
      </c>
      <c r="T2262" s="21" t="s">
        <v>315</v>
      </c>
      <c r="U2262">
        <v>31.470099999999999</v>
      </c>
      <c r="V2262">
        <v>67000</v>
      </c>
      <c r="W2262">
        <v>2026</v>
      </c>
    </row>
    <row r="2263" spans="1:23" x14ac:dyDescent="0.25">
      <c r="A2263">
        <v>72035007</v>
      </c>
      <c r="B2263" s="2">
        <v>46045</v>
      </c>
      <c r="C2263" s="21" t="s">
        <v>2485</v>
      </c>
      <c r="D2263" s="21" t="s">
        <v>1399</v>
      </c>
      <c r="E2263" s="21" t="s">
        <v>1400</v>
      </c>
      <c r="F2263" s="21" t="s">
        <v>3577</v>
      </c>
      <c r="G2263" s="21" t="s">
        <v>3578</v>
      </c>
      <c r="H2263" s="21" t="s">
        <v>1402</v>
      </c>
      <c r="I2263" s="21" t="s">
        <v>1403</v>
      </c>
      <c r="J2263" s="21" t="s">
        <v>1404</v>
      </c>
      <c r="K2263" s="21" t="s">
        <v>33</v>
      </c>
      <c r="L2263">
        <v>30</v>
      </c>
      <c r="M2263" s="21" t="s">
        <v>13</v>
      </c>
      <c r="N2263" s="21" t="s">
        <v>21</v>
      </c>
      <c r="O2263">
        <v>328.77</v>
      </c>
      <c r="P2263">
        <v>9863.1</v>
      </c>
      <c r="Q2263">
        <v>1</v>
      </c>
      <c r="R2263">
        <v>10.500546</v>
      </c>
      <c r="S2263">
        <v>315.01638400000002</v>
      </c>
      <c r="T2263" s="21" t="s">
        <v>315</v>
      </c>
      <c r="U2263">
        <v>31.309799999999999</v>
      </c>
      <c r="V2263">
        <v>9863.1</v>
      </c>
      <c r="W2263">
        <v>2026</v>
      </c>
    </row>
    <row r="2264" spans="1:23" x14ac:dyDescent="0.25">
      <c r="A2264">
        <v>72035007</v>
      </c>
      <c r="B2264" s="2">
        <v>46045</v>
      </c>
      <c r="C2264" s="21" t="s">
        <v>2485</v>
      </c>
      <c r="D2264" s="21" t="s">
        <v>1399</v>
      </c>
      <c r="E2264" s="21" t="s">
        <v>1400</v>
      </c>
      <c r="F2264" s="21" t="s">
        <v>3577</v>
      </c>
      <c r="G2264" s="21" t="s">
        <v>3578</v>
      </c>
      <c r="H2264" s="21" t="s">
        <v>1410</v>
      </c>
      <c r="I2264" s="21" t="s">
        <v>1411</v>
      </c>
      <c r="J2264" s="21" t="s">
        <v>1404</v>
      </c>
      <c r="K2264" s="21" t="s">
        <v>33</v>
      </c>
      <c r="L2264">
        <v>30</v>
      </c>
      <c r="M2264" s="21" t="s">
        <v>13</v>
      </c>
      <c r="N2264" s="21" t="s">
        <v>21</v>
      </c>
      <c r="O2264">
        <v>335.41</v>
      </c>
      <c r="P2264">
        <v>10062.299999999999</v>
      </c>
      <c r="Q2264">
        <v>1</v>
      </c>
      <c r="R2264">
        <v>10.712619999999999</v>
      </c>
      <c r="S2264">
        <v>321.37860899999998</v>
      </c>
      <c r="T2264" s="21" t="s">
        <v>315</v>
      </c>
      <c r="U2264">
        <v>31.309799999999999</v>
      </c>
      <c r="V2264">
        <v>10062.299999999999</v>
      </c>
      <c r="W2264">
        <v>2026</v>
      </c>
    </row>
    <row r="2265" spans="1:23" x14ac:dyDescent="0.25">
      <c r="A2265">
        <v>72035007</v>
      </c>
      <c r="B2265" s="2">
        <v>46045</v>
      </c>
      <c r="C2265" s="21" t="s">
        <v>2485</v>
      </c>
      <c r="D2265" s="21" t="s">
        <v>1399</v>
      </c>
      <c r="E2265" s="21" t="s">
        <v>1400</v>
      </c>
      <c r="F2265" s="21" t="s">
        <v>3577</v>
      </c>
      <c r="G2265" s="21" t="s">
        <v>3578</v>
      </c>
      <c r="H2265" s="21" t="s">
        <v>1412</v>
      </c>
      <c r="I2265" s="21" t="s">
        <v>1413</v>
      </c>
      <c r="J2265" s="21" t="s">
        <v>1407</v>
      </c>
      <c r="K2265" s="21" t="s">
        <v>33</v>
      </c>
      <c r="L2265">
        <v>300</v>
      </c>
      <c r="M2265" s="21" t="s">
        <v>13</v>
      </c>
      <c r="N2265" s="21" t="s">
        <v>21</v>
      </c>
      <c r="O2265">
        <v>551.11</v>
      </c>
      <c r="P2265">
        <v>165333</v>
      </c>
      <c r="Q2265">
        <v>1</v>
      </c>
      <c r="R2265">
        <v>17.601837</v>
      </c>
      <c r="S2265">
        <v>5280.5511370000004</v>
      </c>
      <c r="T2265" s="21" t="s">
        <v>315</v>
      </c>
      <c r="U2265">
        <v>31.309799999999999</v>
      </c>
      <c r="V2265">
        <v>165333</v>
      </c>
      <c r="W2265">
        <v>2026</v>
      </c>
    </row>
    <row r="2266" spans="1:23" x14ac:dyDescent="0.25">
      <c r="A2266">
        <v>72035007</v>
      </c>
      <c r="B2266" s="2">
        <v>46045</v>
      </c>
      <c r="C2266" s="21" t="s">
        <v>2485</v>
      </c>
      <c r="D2266" s="21" t="s">
        <v>1399</v>
      </c>
      <c r="E2266" s="21" t="s">
        <v>1400</v>
      </c>
      <c r="F2266" s="21" t="s">
        <v>3577</v>
      </c>
      <c r="G2266" s="21" t="s">
        <v>3578</v>
      </c>
      <c r="H2266" s="21" t="s">
        <v>1414</v>
      </c>
      <c r="I2266" s="21" t="s">
        <v>1415</v>
      </c>
      <c r="J2266" s="21" t="s">
        <v>1407</v>
      </c>
      <c r="K2266" s="21" t="s">
        <v>33</v>
      </c>
      <c r="L2266">
        <v>240</v>
      </c>
      <c r="M2266" s="21" t="s">
        <v>13</v>
      </c>
      <c r="N2266" s="21" t="s">
        <v>21</v>
      </c>
      <c r="O2266">
        <v>603.54</v>
      </c>
      <c r="P2266">
        <v>144849.60000000001</v>
      </c>
      <c r="Q2266">
        <v>1</v>
      </c>
      <c r="R2266">
        <v>19.276392000000001</v>
      </c>
      <c r="S2266">
        <v>4626.3342460000003</v>
      </c>
      <c r="T2266" s="21" t="s">
        <v>315</v>
      </c>
      <c r="U2266">
        <v>31.309799999999999</v>
      </c>
      <c r="V2266">
        <v>144849.60000000001</v>
      </c>
      <c r="W2266">
        <v>2026</v>
      </c>
    </row>
    <row r="2267" spans="1:23" x14ac:dyDescent="0.25">
      <c r="A2267">
        <v>72035007</v>
      </c>
      <c r="B2267" s="2">
        <v>46045</v>
      </c>
      <c r="C2267" s="21" t="s">
        <v>2485</v>
      </c>
      <c r="D2267" s="21" t="s">
        <v>1399</v>
      </c>
      <c r="E2267" s="21" t="s">
        <v>1400</v>
      </c>
      <c r="F2267" s="21" t="s">
        <v>3577</v>
      </c>
      <c r="G2267" s="21" t="s">
        <v>3578</v>
      </c>
      <c r="H2267" s="21" t="s">
        <v>1410</v>
      </c>
      <c r="I2267" s="21" t="s">
        <v>1411</v>
      </c>
      <c r="J2267" s="21" t="s">
        <v>1404</v>
      </c>
      <c r="K2267" s="21" t="s">
        <v>33</v>
      </c>
      <c r="L2267">
        <v>330</v>
      </c>
      <c r="M2267" s="21" t="s">
        <v>13</v>
      </c>
      <c r="N2267" s="21" t="s">
        <v>21</v>
      </c>
      <c r="O2267">
        <v>335.41</v>
      </c>
      <c r="P2267">
        <v>110685.3</v>
      </c>
      <c r="Q2267">
        <v>1</v>
      </c>
      <c r="R2267">
        <v>10.712619999999999</v>
      </c>
      <c r="S2267">
        <v>3535.1647079999998</v>
      </c>
      <c r="T2267" s="21" t="s">
        <v>315</v>
      </c>
      <c r="U2267">
        <v>31.309799999999999</v>
      </c>
      <c r="V2267">
        <v>110685.3</v>
      </c>
      <c r="W2267">
        <v>2026</v>
      </c>
    </row>
    <row r="2268" spans="1:23" x14ac:dyDescent="0.25">
      <c r="A2268">
        <v>72035007</v>
      </c>
      <c r="B2268" s="2">
        <v>46045</v>
      </c>
      <c r="C2268" s="21" t="s">
        <v>2485</v>
      </c>
      <c r="D2268" s="21" t="s">
        <v>1399</v>
      </c>
      <c r="E2268" s="21" t="s">
        <v>1400</v>
      </c>
      <c r="F2268" s="21" t="s">
        <v>3577</v>
      </c>
      <c r="G2268" s="21" t="s">
        <v>3578</v>
      </c>
      <c r="H2268" s="21" t="s">
        <v>1408</v>
      </c>
      <c r="I2268" s="21" t="s">
        <v>1409</v>
      </c>
      <c r="J2268" s="21" t="s">
        <v>1407</v>
      </c>
      <c r="K2268" s="21" t="s">
        <v>33</v>
      </c>
      <c r="L2268">
        <v>360</v>
      </c>
      <c r="M2268" s="21" t="s">
        <v>13</v>
      </c>
      <c r="N2268" s="21" t="s">
        <v>21</v>
      </c>
      <c r="O2268">
        <v>301.93</v>
      </c>
      <c r="P2268">
        <v>108694.8</v>
      </c>
      <c r="Q2268">
        <v>1</v>
      </c>
      <c r="R2268">
        <v>9.6433060000000008</v>
      </c>
      <c r="S2268">
        <v>3471.5903640000001</v>
      </c>
      <c r="T2268" s="21" t="s">
        <v>315</v>
      </c>
      <c r="U2268">
        <v>31.309799999999999</v>
      </c>
      <c r="V2268">
        <v>108694.8</v>
      </c>
      <c r="W2268">
        <v>2026</v>
      </c>
    </row>
    <row r="2269" spans="1:23" x14ac:dyDescent="0.25">
      <c r="A2269">
        <v>72035007</v>
      </c>
      <c r="B2269" s="2">
        <v>46045</v>
      </c>
      <c r="C2269" s="21" t="s">
        <v>2485</v>
      </c>
      <c r="D2269" s="21" t="s">
        <v>1399</v>
      </c>
      <c r="E2269" s="21" t="s">
        <v>1400</v>
      </c>
      <c r="F2269" s="21" t="s">
        <v>3577</v>
      </c>
      <c r="G2269" s="21" t="s">
        <v>3578</v>
      </c>
      <c r="H2269" s="21" t="s">
        <v>1405</v>
      </c>
      <c r="I2269" s="21" t="s">
        <v>1406</v>
      </c>
      <c r="J2269" s="21" t="s">
        <v>1407</v>
      </c>
      <c r="K2269" s="21" t="s">
        <v>33</v>
      </c>
      <c r="L2269">
        <v>300</v>
      </c>
      <c r="M2269" s="21" t="s">
        <v>13</v>
      </c>
      <c r="N2269" s="21" t="s">
        <v>21</v>
      </c>
      <c r="O2269">
        <v>517.95000000000005</v>
      </c>
      <c r="P2269">
        <v>155385</v>
      </c>
      <c r="Q2269">
        <v>1</v>
      </c>
      <c r="R2269">
        <v>16.542743000000002</v>
      </c>
      <c r="S2269">
        <v>4962.8231409999999</v>
      </c>
      <c r="T2269" s="21" t="s">
        <v>315</v>
      </c>
      <c r="U2269">
        <v>31.309799999999999</v>
      </c>
      <c r="V2269">
        <v>155385</v>
      </c>
      <c r="W2269">
        <v>2026</v>
      </c>
    </row>
    <row r="2270" spans="1:23" x14ac:dyDescent="0.25">
      <c r="A2270">
        <v>72035007</v>
      </c>
      <c r="B2270" s="2">
        <v>46045</v>
      </c>
      <c r="C2270" s="21" t="s">
        <v>2485</v>
      </c>
      <c r="D2270" s="21" t="s">
        <v>1399</v>
      </c>
      <c r="E2270" s="21" t="s">
        <v>1400</v>
      </c>
      <c r="F2270" s="21" t="s">
        <v>3577</v>
      </c>
      <c r="G2270" s="21" t="s">
        <v>3578</v>
      </c>
      <c r="H2270" s="21" t="s">
        <v>1402</v>
      </c>
      <c r="I2270" s="21" t="s">
        <v>1403</v>
      </c>
      <c r="J2270" s="21" t="s">
        <v>1404</v>
      </c>
      <c r="K2270" s="21" t="s">
        <v>33</v>
      </c>
      <c r="L2270">
        <v>180</v>
      </c>
      <c r="M2270" s="21" t="s">
        <v>13</v>
      </c>
      <c r="N2270" s="21" t="s">
        <v>21</v>
      </c>
      <c r="O2270">
        <v>328.77</v>
      </c>
      <c r="P2270">
        <v>59178.6</v>
      </c>
      <c r="Q2270">
        <v>1</v>
      </c>
      <c r="R2270">
        <v>10.500546</v>
      </c>
      <c r="S2270">
        <v>1890.098307</v>
      </c>
      <c r="T2270" s="21" t="s">
        <v>315</v>
      </c>
      <c r="U2270">
        <v>31.309799999999999</v>
      </c>
      <c r="V2270">
        <v>59178.6</v>
      </c>
      <c r="W2270">
        <v>2026</v>
      </c>
    </row>
    <row r="2271" spans="1:23" x14ac:dyDescent="0.25">
      <c r="A2271">
        <v>72035007</v>
      </c>
      <c r="B2271" s="2">
        <v>46045</v>
      </c>
      <c r="C2271" s="21" t="s">
        <v>2485</v>
      </c>
      <c r="D2271" s="21" t="s">
        <v>1399</v>
      </c>
      <c r="E2271" s="21" t="s">
        <v>1400</v>
      </c>
      <c r="F2271" s="21" t="s">
        <v>3577</v>
      </c>
      <c r="G2271" s="21" t="s">
        <v>3578</v>
      </c>
      <c r="H2271" s="21" t="s">
        <v>1414</v>
      </c>
      <c r="I2271" s="21" t="s">
        <v>1415</v>
      </c>
      <c r="J2271" s="21" t="s">
        <v>1407</v>
      </c>
      <c r="K2271" s="21" t="s">
        <v>33</v>
      </c>
      <c r="L2271">
        <v>120</v>
      </c>
      <c r="M2271" s="21" t="s">
        <v>13</v>
      </c>
      <c r="N2271" s="21" t="s">
        <v>21</v>
      </c>
      <c r="O2271">
        <v>603.54</v>
      </c>
      <c r="P2271">
        <v>72424.800000000003</v>
      </c>
      <c r="Q2271">
        <v>1</v>
      </c>
      <c r="R2271">
        <v>19.276392000000001</v>
      </c>
      <c r="S2271">
        <v>2313.1671230000002</v>
      </c>
      <c r="T2271" s="21" t="s">
        <v>315</v>
      </c>
      <c r="U2271">
        <v>31.309799999999999</v>
      </c>
      <c r="V2271">
        <v>72424.800000000003</v>
      </c>
      <c r="W2271">
        <v>2026</v>
      </c>
    </row>
    <row r="2272" spans="1:23" x14ac:dyDescent="0.25">
      <c r="A2272">
        <v>72035617</v>
      </c>
      <c r="B2272" s="2">
        <v>46045</v>
      </c>
      <c r="C2272" s="21" t="s">
        <v>2495</v>
      </c>
      <c r="D2272" s="21" t="s">
        <v>1399</v>
      </c>
      <c r="E2272" s="21" t="s">
        <v>1400</v>
      </c>
      <c r="F2272" s="21" t="s">
        <v>3579</v>
      </c>
      <c r="G2272" s="21" t="s">
        <v>3580</v>
      </c>
      <c r="H2272" s="21" t="s">
        <v>1414</v>
      </c>
      <c r="I2272" s="21" t="s">
        <v>1415</v>
      </c>
      <c r="J2272" s="21" t="s">
        <v>1407</v>
      </c>
      <c r="K2272" s="21" t="s">
        <v>33</v>
      </c>
      <c r="L2272">
        <v>60</v>
      </c>
      <c r="M2272" s="21" t="s">
        <v>13</v>
      </c>
      <c r="N2272" s="21" t="s">
        <v>21</v>
      </c>
      <c r="O2272">
        <v>603.54</v>
      </c>
      <c r="P2272">
        <v>36212.400000000001</v>
      </c>
      <c r="Q2272">
        <v>1</v>
      </c>
      <c r="R2272">
        <v>19.276392000000001</v>
      </c>
      <c r="S2272">
        <v>1156.5835609999999</v>
      </c>
      <c r="T2272" s="21" t="s">
        <v>315</v>
      </c>
      <c r="U2272">
        <v>31.309799999999999</v>
      </c>
      <c r="V2272">
        <v>36212.400000000001</v>
      </c>
      <c r="W2272">
        <v>2026</v>
      </c>
    </row>
    <row r="2273" spans="1:23" x14ac:dyDescent="0.25">
      <c r="A2273">
        <v>72035617</v>
      </c>
      <c r="B2273" s="2">
        <v>46045</v>
      </c>
      <c r="C2273" s="21" t="s">
        <v>2495</v>
      </c>
      <c r="D2273" s="21" t="s">
        <v>1399</v>
      </c>
      <c r="E2273" s="21" t="s">
        <v>1400</v>
      </c>
      <c r="F2273" s="21" t="s">
        <v>3579</v>
      </c>
      <c r="G2273" s="21" t="s">
        <v>3580</v>
      </c>
      <c r="H2273" s="21" t="s">
        <v>1412</v>
      </c>
      <c r="I2273" s="21" t="s">
        <v>1413</v>
      </c>
      <c r="J2273" s="21" t="s">
        <v>1407</v>
      </c>
      <c r="K2273" s="21" t="s">
        <v>33</v>
      </c>
      <c r="L2273">
        <v>300</v>
      </c>
      <c r="M2273" s="21" t="s">
        <v>13</v>
      </c>
      <c r="N2273" s="21" t="s">
        <v>21</v>
      </c>
      <c r="O2273">
        <v>551.11</v>
      </c>
      <c r="P2273">
        <v>165333</v>
      </c>
      <c r="Q2273">
        <v>1</v>
      </c>
      <c r="R2273">
        <v>17.601837</v>
      </c>
      <c r="S2273">
        <v>5280.5511370000004</v>
      </c>
      <c r="T2273" s="21" t="s">
        <v>315</v>
      </c>
      <c r="U2273">
        <v>31.309799999999999</v>
      </c>
      <c r="V2273">
        <v>165333</v>
      </c>
      <c r="W2273">
        <v>2026</v>
      </c>
    </row>
    <row r="2274" spans="1:23" x14ac:dyDescent="0.25">
      <c r="A2274">
        <v>72035617</v>
      </c>
      <c r="B2274" s="2">
        <v>46045</v>
      </c>
      <c r="C2274" s="21" t="s">
        <v>2495</v>
      </c>
      <c r="D2274" s="21" t="s">
        <v>1399</v>
      </c>
      <c r="E2274" s="21" t="s">
        <v>1400</v>
      </c>
      <c r="F2274" s="21" t="s">
        <v>3579</v>
      </c>
      <c r="G2274" s="21" t="s">
        <v>3580</v>
      </c>
      <c r="H2274" s="21" t="s">
        <v>1414</v>
      </c>
      <c r="I2274" s="21" t="s">
        <v>1415</v>
      </c>
      <c r="J2274" s="21" t="s">
        <v>1407</v>
      </c>
      <c r="K2274" s="21" t="s">
        <v>33</v>
      </c>
      <c r="L2274">
        <v>150</v>
      </c>
      <c r="M2274" s="21" t="s">
        <v>13</v>
      </c>
      <c r="N2274" s="21" t="s">
        <v>21</v>
      </c>
      <c r="O2274">
        <v>603.54</v>
      </c>
      <c r="P2274">
        <v>90531</v>
      </c>
      <c r="Q2274">
        <v>1</v>
      </c>
      <c r="R2274">
        <v>19.276392000000001</v>
      </c>
      <c r="S2274">
        <v>2891.4589040000001</v>
      </c>
      <c r="T2274" s="21" t="s">
        <v>315</v>
      </c>
      <c r="U2274">
        <v>31.309799999999999</v>
      </c>
      <c r="V2274">
        <v>90531</v>
      </c>
      <c r="W2274">
        <v>2026</v>
      </c>
    </row>
    <row r="2275" spans="1:23" x14ac:dyDescent="0.25">
      <c r="A2275">
        <v>72035617</v>
      </c>
      <c r="B2275" s="2">
        <v>46045</v>
      </c>
      <c r="C2275" s="21" t="s">
        <v>2495</v>
      </c>
      <c r="D2275" s="21" t="s">
        <v>1399</v>
      </c>
      <c r="E2275" s="21" t="s">
        <v>1400</v>
      </c>
      <c r="F2275" s="21" t="s">
        <v>3579</v>
      </c>
      <c r="G2275" s="21" t="s">
        <v>3580</v>
      </c>
      <c r="H2275" s="21" t="s">
        <v>1405</v>
      </c>
      <c r="I2275" s="21" t="s">
        <v>1406</v>
      </c>
      <c r="J2275" s="21" t="s">
        <v>1407</v>
      </c>
      <c r="K2275" s="21" t="s">
        <v>33</v>
      </c>
      <c r="L2275">
        <v>510</v>
      </c>
      <c r="M2275" s="21" t="s">
        <v>13</v>
      </c>
      <c r="N2275" s="21" t="s">
        <v>21</v>
      </c>
      <c r="O2275">
        <v>517.95000000000005</v>
      </c>
      <c r="P2275">
        <v>264154.5</v>
      </c>
      <c r="Q2275">
        <v>1</v>
      </c>
      <c r="R2275">
        <v>16.542743000000002</v>
      </c>
      <c r="S2275">
        <v>8436.7993399999996</v>
      </c>
      <c r="T2275" s="21" t="s">
        <v>315</v>
      </c>
      <c r="U2275">
        <v>31.309799999999999</v>
      </c>
      <c r="V2275">
        <v>264154.5</v>
      </c>
      <c r="W2275">
        <v>2026</v>
      </c>
    </row>
    <row r="2276" spans="1:23" x14ac:dyDescent="0.25">
      <c r="A2276">
        <v>72035617</v>
      </c>
      <c r="B2276" s="2">
        <v>46045</v>
      </c>
      <c r="C2276" s="21" t="s">
        <v>2495</v>
      </c>
      <c r="D2276" s="21" t="s">
        <v>1399</v>
      </c>
      <c r="E2276" s="21" t="s">
        <v>1400</v>
      </c>
      <c r="F2276" s="21" t="s">
        <v>3579</v>
      </c>
      <c r="G2276" s="21" t="s">
        <v>3580</v>
      </c>
      <c r="H2276" s="21" t="s">
        <v>1408</v>
      </c>
      <c r="I2276" s="21" t="s">
        <v>1409</v>
      </c>
      <c r="J2276" s="21" t="s">
        <v>1407</v>
      </c>
      <c r="K2276" s="21" t="s">
        <v>33</v>
      </c>
      <c r="L2276">
        <v>150</v>
      </c>
      <c r="M2276" s="21" t="s">
        <v>13</v>
      </c>
      <c r="N2276" s="21" t="s">
        <v>21</v>
      </c>
      <c r="O2276">
        <v>301.93</v>
      </c>
      <c r="P2276">
        <v>45289.5</v>
      </c>
      <c r="Q2276">
        <v>1</v>
      </c>
      <c r="R2276">
        <v>9.6433060000000008</v>
      </c>
      <c r="S2276">
        <v>1446.495985</v>
      </c>
      <c r="T2276" s="21" t="s">
        <v>315</v>
      </c>
      <c r="U2276">
        <v>31.309799999999999</v>
      </c>
      <c r="V2276">
        <v>45289.5</v>
      </c>
      <c r="W2276">
        <v>2026</v>
      </c>
    </row>
    <row r="2277" spans="1:23" x14ac:dyDescent="0.25">
      <c r="A2277">
        <v>72035617</v>
      </c>
      <c r="B2277" s="2">
        <v>46045</v>
      </c>
      <c r="C2277" s="21" t="s">
        <v>2495</v>
      </c>
      <c r="D2277" s="21" t="s">
        <v>1399</v>
      </c>
      <c r="E2277" s="21" t="s">
        <v>1400</v>
      </c>
      <c r="F2277" s="21" t="s">
        <v>3579</v>
      </c>
      <c r="G2277" s="21" t="s">
        <v>3580</v>
      </c>
      <c r="H2277" s="21" t="s">
        <v>1402</v>
      </c>
      <c r="I2277" s="21" t="s">
        <v>1403</v>
      </c>
      <c r="J2277" s="21" t="s">
        <v>1404</v>
      </c>
      <c r="K2277" s="21" t="s">
        <v>33</v>
      </c>
      <c r="L2277">
        <v>150</v>
      </c>
      <c r="M2277" s="21" t="s">
        <v>13</v>
      </c>
      <c r="N2277" s="21" t="s">
        <v>21</v>
      </c>
      <c r="O2277">
        <v>328.77</v>
      </c>
      <c r="P2277">
        <v>49315.5</v>
      </c>
      <c r="Q2277">
        <v>1</v>
      </c>
      <c r="R2277">
        <v>10.500546</v>
      </c>
      <c r="S2277">
        <v>1575.081923</v>
      </c>
      <c r="T2277" s="21" t="s">
        <v>315</v>
      </c>
      <c r="U2277">
        <v>31.309799999999999</v>
      </c>
      <c r="V2277">
        <v>49315.5</v>
      </c>
      <c r="W2277">
        <v>2026</v>
      </c>
    </row>
    <row r="2278" spans="1:23" x14ac:dyDescent="0.25">
      <c r="A2278">
        <v>72035896</v>
      </c>
      <c r="B2278" s="2">
        <v>46045</v>
      </c>
      <c r="C2278" s="21" t="s">
        <v>2556</v>
      </c>
      <c r="D2278" s="21" t="s">
        <v>1399</v>
      </c>
      <c r="E2278" s="21" t="s">
        <v>1400</v>
      </c>
      <c r="F2278" s="21" t="s">
        <v>3581</v>
      </c>
      <c r="G2278" s="21" t="s">
        <v>3582</v>
      </c>
      <c r="H2278" s="21" t="s">
        <v>1414</v>
      </c>
      <c r="I2278" s="21" t="s">
        <v>1415</v>
      </c>
      <c r="J2278" s="21" t="s">
        <v>1407</v>
      </c>
      <c r="K2278" s="21" t="s">
        <v>33</v>
      </c>
      <c r="L2278">
        <v>210</v>
      </c>
      <c r="M2278" s="21" t="s">
        <v>13</v>
      </c>
      <c r="N2278" s="21" t="s">
        <v>21</v>
      </c>
      <c r="O2278">
        <v>603.54</v>
      </c>
      <c r="P2278">
        <v>126743.4</v>
      </c>
      <c r="Q2278">
        <v>1</v>
      </c>
      <c r="R2278">
        <v>19.276392000000001</v>
      </c>
      <c r="S2278">
        <v>4048.042465</v>
      </c>
      <c r="T2278" s="21" t="s">
        <v>315</v>
      </c>
      <c r="U2278">
        <v>31.309799999999999</v>
      </c>
      <c r="V2278">
        <v>126743.4</v>
      </c>
      <c r="W2278">
        <v>2026</v>
      </c>
    </row>
    <row r="2279" spans="1:23" x14ac:dyDescent="0.25">
      <c r="A2279">
        <v>72035896</v>
      </c>
      <c r="B2279" s="2">
        <v>46045</v>
      </c>
      <c r="C2279" s="21" t="s">
        <v>2556</v>
      </c>
      <c r="D2279" s="21" t="s">
        <v>1399</v>
      </c>
      <c r="E2279" s="21" t="s">
        <v>1400</v>
      </c>
      <c r="F2279" s="21" t="s">
        <v>3581</v>
      </c>
      <c r="G2279" s="21" t="s">
        <v>3582</v>
      </c>
      <c r="H2279" s="21" t="s">
        <v>1410</v>
      </c>
      <c r="I2279" s="21" t="s">
        <v>1411</v>
      </c>
      <c r="J2279" s="21" t="s">
        <v>1404</v>
      </c>
      <c r="K2279" s="21" t="s">
        <v>33</v>
      </c>
      <c r="L2279">
        <v>30</v>
      </c>
      <c r="M2279" s="21" t="s">
        <v>13</v>
      </c>
      <c r="N2279" s="21" t="s">
        <v>21</v>
      </c>
      <c r="O2279">
        <v>335.41</v>
      </c>
      <c r="P2279">
        <v>10062.299999999999</v>
      </c>
      <c r="Q2279">
        <v>1</v>
      </c>
      <c r="R2279">
        <v>10.712619999999999</v>
      </c>
      <c r="S2279">
        <v>321.37860899999998</v>
      </c>
      <c r="T2279" s="21" t="s">
        <v>315</v>
      </c>
      <c r="U2279">
        <v>31.309799999999999</v>
      </c>
      <c r="V2279">
        <v>10062.299999999999</v>
      </c>
      <c r="W2279">
        <v>2026</v>
      </c>
    </row>
    <row r="2280" spans="1:23" x14ac:dyDescent="0.25">
      <c r="A2280">
        <v>72035896</v>
      </c>
      <c r="B2280" s="2">
        <v>46045</v>
      </c>
      <c r="C2280" s="21" t="s">
        <v>2556</v>
      </c>
      <c r="D2280" s="21" t="s">
        <v>1399</v>
      </c>
      <c r="E2280" s="21" t="s">
        <v>1400</v>
      </c>
      <c r="F2280" s="21" t="s">
        <v>3581</v>
      </c>
      <c r="G2280" s="21" t="s">
        <v>3582</v>
      </c>
      <c r="H2280" s="21" t="s">
        <v>1410</v>
      </c>
      <c r="I2280" s="21" t="s">
        <v>1411</v>
      </c>
      <c r="J2280" s="21" t="s">
        <v>1404</v>
      </c>
      <c r="K2280" s="21" t="s">
        <v>33</v>
      </c>
      <c r="L2280">
        <v>90</v>
      </c>
      <c r="M2280" s="21" t="s">
        <v>13</v>
      </c>
      <c r="N2280" s="21" t="s">
        <v>21</v>
      </c>
      <c r="O2280">
        <v>335.41</v>
      </c>
      <c r="P2280">
        <v>30186.9</v>
      </c>
      <c r="Q2280">
        <v>1</v>
      </c>
      <c r="R2280">
        <v>10.712619999999999</v>
      </c>
      <c r="S2280">
        <v>964.13582899999994</v>
      </c>
      <c r="T2280" s="21" t="s">
        <v>315</v>
      </c>
      <c r="U2280">
        <v>31.309799999999999</v>
      </c>
      <c r="V2280">
        <v>30186.9</v>
      </c>
      <c r="W2280">
        <v>2026</v>
      </c>
    </row>
    <row r="2281" spans="1:23" x14ac:dyDescent="0.25">
      <c r="A2281">
        <v>72035896</v>
      </c>
      <c r="B2281" s="2">
        <v>46045</v>
      </c>
      <c r="C2281" s="21" t="s">
        <v>2556</v>
      </c>
      <c r="D2281" s="21" t="s">
        <v>1399</v>
      </c>
      <c r="E2281" s="21" t="s">
        <v>1400</v>
      </c>
      <c r="F2281" s="21" t="s">
        <v>3581</v>
      </c>
      <c r="G2281" s="21" t="s">
        <v>3582</v>
      </c>
      <c r="H2281" s="21" t="s">
        <v>1405</v>
      </c>
      <c r="I2281" s="21" t="s">
        <v>1406</v>
      </c>
      <c r="J2281" s="21" t="s">
        <v>1407</v>
      </c>
      <c r="K2281" s="21" t="s">
        <v>33</v>
      </c>
      <c r="L2281">
        <v>510</v>
      </c>
      <c r="M2281" s="21" t="s">
        <v>13</v>
      </c>
      <c r="N2281" s="21" t="s">
        <v>21</v>
      </c>
      <c r="O2281">
        <v>517.95000000000005</v>
      </c>
      <c r="P2281">
        <v>264154.5</v>
      </c>
      <c r="Q2281">
        <v>1</v>
      </c>
      <c r="R2281">
        <v>16.542743000000002</v>
      </c>
      <c r="S2281">
        <v>8436.7993399999996</v>
      </c>
      <c r="T2281" s="21" t="s">
        <v>315</v>
      </c>
      <c r="U2281">
        <v>31.309799999999999</v>
      </c>
      <c r="V2281">
        <v>264154.5</v>
      </c>
      <c r="W2281">
        <v>2026</v>
      </c>
    </row>
    <row r="2282" spans="1:23" x14ac:dyDescent="0.25">
      <c r="A2282">
        <v>72035896</v>
      </c>
      <c r="B2282" s="2">
        <v>46045</v>
      </c>
      <c r="C2282" s="21" t="s">
        <v>2556</v>
      </c>
      <c r="D2282" s="21" t="s">
        <v>1399</v>
      </c>
      <c r="E2282" s="21" t="s">
        <v>1400</v>
      </c>
      <c r="F2282" s="21" t="s">
        <v>3581</v>
      </c>
      <c r="G2282" s="21" t="s">
        <v>3582</v>
      </c>
      <c r="H2282" s="21" t="s">
        <v>1402</v>
      </c>
      <c r="I2282" s="21" t="s">
        <v>1403</v>
      </c>
      <c r="J2282" s="21" t="s">
        <v>1404</v>
      </c>
      <c r="K2282" s="21" t="s">
        <v>33</v>
      </c>
      <c r="L2282">
        <v>120</v>
      </c>
      <c r="M2282" s="21" t="s">
        <v>13</v>
      </c>
      <c r="N2282" s="21" t="s">
        <v>21</v>
      </c>
      <c r="O2282">
        <v>328.77</v>
      </c>
      <c r="P2282">
        <v>39452.400000000001</v>
      </c>
      <c r="Q2282">
        <v>1</v>
      </c>
      <c r="R2282">
        <v>10.500546</v>
      </c>
      <c r="S2282">
        <v>1260.0655380000001</v>
      </c>
      <c r="T2282" s="21" t="s">
        <v>315</v>
      </c>
      <c r="U2282">
        <v>31.309799999999999</v>
      </c>
      <c r="V2282">
        <v>39452.400000000001</v>
      </c>
      <c r="W2282">
        <v>2026</v>
      </c>
    </row>
    <row r="2283" spans="1:23" x14ac:dyDescent="0.25">
      <c r="A2283">
        <v>72035896</v>
      </c>
      <c r="B2283" s="2">
        <v>46045</v>
      </c>
      <c r="C2283" s="21" t="s">
        <v>2556</v>
      </c>
      <c r="D2283" s="21" t="s">
        <v>1399</v>
      </c>
      <c r="E2283" s="21" t="s">
        <v>1400</v>
      </c>
      <c r="F2283" s="21" t="s">
        <v>3581</v>
      </c>
      <c r="G2283" s="21" t="s">
        <v>3582</v>
      </c>
      <c r="H2283" s="21" t="s">
        <v>1412</v>
      </c>
      <c r="I2283" s="21" t="s">
        <v>1413</v>
      </c>
      <c r="J2283" s="21" t="s">
        <v>1407</v>
      </c>
      <c r="K2283" s="21" t="s">
        <v>33</v>
      </c>
      <c r="L2283">
        <v>120</v>
      </c>
      <c r="M2283" s="21" t="s">
        <v>13</v>
      </c>
      <c r="N2283" s="21" t="s">
        <v>21</v>
      </c>
      <c r="O2283">
        <v>551.11</v>
      </c>
      <c r="P2283">
        <v>66133.2</v>
      </c>
      <c r="Q2283">
        <v>1</v>
      </c>
      <c r="R2283">
        <v>17.601837</v>
      </c>
      <c r="S2283">
        <v>2112.2204539999998</v>
      </c>
      <c r="T2283" s="21" t="s">
        <v>315</v>
      </c>
      <c r="U2283">
        <v>31.309799999999999</v>
      </c>
      <c r="V2283">
        <v>66133.2</v>
      </c>
      <c r="W2283">
        <v>2026</v>
      </c>
    </row>
    <row r="2284" spans="1:23" x14ac:dyDescent="0.25">
      <c r="A2284">
        <v>72036708</v>
      </c>
      <c r="B2284" s="2">
        <v>46045</v>
      </c>
      <c r="C2284" s="21" t="s">
        <v>2555</v>
      </c>
      <c r="D2284" s="21" t="s">
        <v>100</v>
      </c>
      <c r="E2284" s="21" t="s">
        <v>101</v>
      </c>
      <c r="F2284" s="21" t="s">
        <v>3583</v>
      </c>
      <c r="G2284" s="21" t="s">
        <v>3584</v>
      </c>
      <c r="H2284" s="21" t="s">
        <v>1420</v>
      </c>
      <c r="I2284" s="21" t="s">
        <v>1421</v>
      </c>
      <c r="J2284" s="21" t="s">
        <v>243</v>
      </c>
      <c r="K2284" s="21" t="s">
        <v>12</v>
      </c>
      <c r="L2284">
        <v>1600</v>
      </c>
      <c r="M2284" s="21" t="s">
        <v>13</v>
      </c>
      <c r="N2284" s="21" t="s">
        <v>21</v>
      </c>
      <c r="O2284">
        <v>35</v>
      </c>
      <c r="P2284">
        <v>56000</v>
      </c>
      <c r="Q2284">
        <v>1</v>
      </c>
      <c r="R2284">
        <v>1.1178600000000001</v>
      </c>
      <c r="S2284">
        <v>1788.577378</v>
      </c>
      <c r="T2284" s="21" t="s">
        <v>315</v>
      </c>
      <c r="U2284">
        <v>31.309799999999999</v>
      </c>
      <c r="V2284">
        <v>56000</v>
      </c>
      <c r="W2284">
        <v>2026</v>
      </c>
    </row>
    <row r="2285" spans="1:23" x14ac:dyDescent="0.25">
      <c r="A2285">
        <v>72037211</v>
      </c>
      <c r="B2285" s="2">
        <v>46045</v>
      </c>
      <c r="C2285" s="21" t="s">
        <v>3296</v>
      </c>
      <c r="D2285" s="21" t="s">
        <v>242</v>
      </c>
      <c r="E2285" s="21" t="s">
        <v>641</v>
      </c>
      <c r="F2285" s="21" t="s">
        <v>3323</v>
      </c>
      <c r="G2285" s="21" t="s">
        <v>3324</v>
      </c>
      <c r="H2285" s="21" t="s">
        <v>413</v>
      </c>
      <c r="I2285" s="21" t="s">
        <v>414</v>
      </c>
      <c r="J2285" s="21" t="s">
        <v>296</v>
      </c>
      <c r="K2285" s="21" t="s">
        <v>178</v>
      </c>
      <c r="L2285">
        <v>450</v>
      </c>
      <c r="M2285" s="21" t="s">
        <v>13</v>
      </c>
      <c r="N2285" s="21" t="s">
        <v>21</v>
      </c>
      <c r="O2285">
        <v>45</v>
      </c>
      <c r="P2285">
        <v>20250</v>
      </c>
      <c r="Q2285">
        <v>1</v>
      </c>
      <c r="R2285">
        <v>1.437249</v>
      </c>
      <c r="S2285">
        <v>646.76235499999996</v>
      </c>
      <c r="T2285" s="21" t="s">
        <v>315</v>
      </c>
      <c r="U2285">
        <v>31.309799999999999</v>
      </c>
      <c r="V2285">
        <v>20250</v>
      </c>
      <c r="W2285">
        <v>2026</v>
      </c>
    </row>
    <row r="2286" spans="1:23" x14ac:dyDescent="0.25">
      <c r="A2286">
        <v>72037224</v>
      </c>
      <c r="B2286" s="2">
        <v>46045</v>
      </c>
      <c r="C2286" s="21" t="s">
        <v>3296</v>
      </c>
      <c r="D2286" s="21" t="s">
        <v>104</v>
      </c>
      <c r="E2286" s="21" t="s">
        <v>105</v>
      </c>
      <c r="F2286" s="21" t="s">
        <v>3585</v>
      </c>
      <c r="G2286" s="21" t="s">
        <v>3586</v>
      </c>
      <c r="H2286" s="21" t="s">
        <v>415</v>
      </c>
      <c r="I2286" s="21" t="s">
        <v>883</v>
      </c>
      <c r="J2286" s="21" t="s">
        <v>391</v>
      </c>
      <c r="K2286" s="21" t="s">
        <v>32</v>
      </c>
      <c r="L2286">
        <v>2000</v>
      </c>
      <c r="M2286" s="21" t="s">
        <v>13</v>
      </c>
      <c r="N2286" s="21" t="s">
        <v>21</v>
      </c>
      <c r="O2286">
        <v>33.5</v>
      </c>
      <c r="P2286">
        <v>67000</v>
      </c>
      <c r="Q2286">
        <v>1</v>
      </c>
      <c r="R2286">
        <v>1.069952</v>
      </c>
      <c r="S2286">
        <v>2139.9050769999999</v>
      </c>
      <c r="T2286" s="21" t="s">
        <v>315</v>
      </c>
      <c r="U2286">
        <v>31.309799999999999</v>
      </c>
      <c r="V2286">
        <v>67000</v>
      </c>
      <c r="W2286">
        <v>2026</v>
      </c>
    </row>
    <row r="2287" spans="1:23" x14ac:dyDescent="0.25">
      <c r="A2287">
        <v>72037217</v>
      </c>
      <c r="B2287" s="2">
        <v>46048</v>
      </c>
      <c r="C2287" s="21" t="s">
        <v>3296</v>
      </c>
      <c r="D2287" s="21" t="s">
        <v>2501</v>
      </c>
      <c r="E2287" s="21" t="s">
        <v>2502</v>
      </c>
      <c r="F2287" s="21" t="s">
        <v>3587</v>
      </c>
      <c r="G2287" s="21" t="s">
        <v>3588</v>
      </c>
      <c r="H2287" s="21" t="s">
        <v>2503</v>
      </c>
      <c r="I2287" s="21" t="s">
        <v>2504</v>
      </c>
      <c r="J2287" s="21" t="s">
        <v>60</v>
      </c>
      <c r="K2287" s="21" t="s">
        <v>557</v>
      </c>
      <c r="L2287">
        <v>200</v>
      </c>
      <c r="M2287" s="21" t="s">
        <v>13</v>
      </c>
      <c r="N2287" s="21" t="s">
        <v>21</v>
      </c>
      <c r="O2287">
        <v>125</v>
      </c>
      <c r="P2287">
        <v>25000</v>
      </c>
      <c r="Q2287">
        <v>1</v>
      </c>
      <c r="R2287">
        <v>4.0028170000000003</v>
      </c>
      <c r="S2287">
        <v>800.56359599999996</v>
      </c>
      <c r="T2287" s="21" t="s">
        <v>315</v>
      </c>
      <c r="U2287">
        <v>31.228000000000002</v>
      </c>
      <c r="V2287">
        <v>25000</v>
      </c>
      <c r="W2287">
        <v>2026</v>
      </c>
    </row>
    <row r="2288" spans="1:23" x14ac:dyDescent="0.25">
      <c r="A2288">
        <v>72037217</v>
      </c>
      <c r="B2288" s="2">
        <v>46048</v>
      </c>
      <c r="C2288" s="21" t="s">
        <v>3296</v>
      </c>
      <c r="D2288" s="21" t="s">
        <v>2501</v>
      </c>
      <c r="E2288" s="21" t="s">
        <v>2502</v>
      </c>
      <c r="F2288" s="21" t="s">
        <v>3587</v>
      </c>
      <c r="G2288" s="21" t="s">
        <v>3588</v>
      </c>
      <c r="H2288" s="21" t="s">
        <v>2505</v>
      </c>
      <c r="I2288" s="21" t="s">
        <v>2506</v>
      </c>
      <c r="J2288" s="21" t="s">
        <v>60</v>
      </c>
      <c r="K2288" s="21" t="s">
        <v>557</v>
      </c>
      <c r="L2288">
        <v>200</v>
      </c>
      <c r="M2288" s="21" t="s">
        <v>13</v>
      </c>
      <c r="N2288" s="21" t="s">
        <v>21</v>
      </c>
      <c r="O2288">
        <v>150</v>
      </c>
      <c r="P2288">
        <v>30000</v>
      </c>
      <c r="Q2288">
        <v>1</v>
      </c>
      <c r="R2288">
        <v>4.8033809999999999</v>
      </c>
      <c r="S2288">
        <v>960.67631600000004</v>
      </c>
      <c r="T2288" s="21" t="s">
        <v>315</v>
      </c>
      <c r="U2288">
        <v>31.228000000000002</v>
      </c>
      <c r="V2288">
        <v>30000</v>
      </c>
      <c r="W2288">
        <v>2026</v>
      </c>
    </row>
    <row r="2289" spans="1:23" x14ac:dyDescent="0.25">
      <c r="A2289">
        <v>72037395</v>
      </c>
      <c r="B2289" s="2">
        <v>46048</v>
      </c>
      <c r="C2289" s="21" t="s">
        <v>3589</v>
      </c>
      <c r="D2289" s="21" t="s">
        <v>292</v>
      </c>
      <c r="E2289" s="21" t="s">
        <v>293</v>
      </c>
      <c r="F2289" s="21" t="s">
        <v>3590</v>
      </c>
      <c r="G2289" s="21" t="s">
        <v>3591</v>
      </c>
      <c r="H2289" s="21" t="s">
        <v>294</v>
      </c>
      <c r="I2289" s="21" t="s">
        <v>295</v>
      </c>
      <c r="J2289" s="21" t="s">
        <v>296</v>
      </c>
      <c r="K2289" s="21" t="s">
        <v>178</v>
      </c>
      <c r="L2289">
        <v>7980</v>
      </c>
      <c r="M2289" s="21" t="s">
        <v>13</v>
      </c>
      <c r="N2289" s="21" t="s">
        <v>21</v>
      </c>
      <c r="O2289">
        <v>14.6</v>
      </c>
      <c r="P2289">
        <v>116508</v>
      </c>
      <c r="Q2289">
        <v>1</v>
      </c>
      <c r="R2289">
        <v>0.46752899999999997</v>
      </c>
      <c r="S2289">
        <v>3730.8825409999999</v>
      </c>
      <c r="T2289" s="21" t="s">
        <v>315</v>
      </c>
      <c r="U2289">
        <v>31.228000000000002</v>
      </c>
      <c r="V2289">
        <v>116508</v>
      </c>
      <c r="W2289">
        <v>2026</v>
      </c>
    </row>
    <row r="2290" spans="1:23" x14ac:dyDescent="0.25">
      <c r="A2290">
        <v>72037224</v>
      </c>
      <c r="B2290" s="2">
        <v>46049</v>
      </c>
      <c r="C2290" s="21" t="s">
        <v>3296</v>
      </c>
      <c r="D2290" s="21" t="s">
        <v>104</v>
      </c>
      <c r="E2290" s="21" t="s">
        <v>105</v>
      </c>
      <c r="F2290" s="21" t="s">
        <v>3592</v>
      </c>
      <c r="G2290" s="21" t="s">
        <v>3593</v>
      </c>
      <c r="H2290" s="21" t="s">
        <v>415</v>
      </c>
      <c r="I2290" s="21" t="s">
        <v>883</v>
      </c>
      <c r="J2290" s="21" t="s">
        <v>391</v>
      </c>
      <c r="K2290" s="21" t="s">
        <v>32</v>
      </c>
      <c r="L2290">
        <v>2000</v>
      </c>
      <c r="M2290" s="21" t="s">
        <v>13</v>
      </c>
      <c r="N2290" s="21" t="s">
        <v>21</v>
      </c>
      <c r="O2290">
        <v>33.5</v>
      </c>
      <c r="P2290">
        <v>67000</v>
      </c>
      <c r="Q2290">
        <v>1</v>
      </c>
      <c r="R2290">
        <v>1.069293</v>
      </c>
      <c r="S2290">
        <v>2138.5868089999999</v>
      </c>
      <c r="T2290" s="21" t="s">
        <v>315</v>
      </c>
      <c r="U2290">
        <v>31.3291</v>
      </c>
      <c r="V2290">
        <v>67000</v>
      </c>
      <c r="W2290">
        <v>2026</v>
      </c>
    </row>
    <row r="2291" spans="1:23" x14ac:dyDescent="0.25">
      <c r="A2291">
        <v>72037311</v>
      </c>
      <c r="B2291" s="2">
        <v>46049</v>
      </c>
      <c r="C2291" s="21" t="s">
        <v>2955</v>
      </c>
      <c r="D2291" s="21" t="s">
        <v>77</v>
      </c>
      <c r="E2291" s="21" t="s">
        <v>78</v>
      </c>
      <c r="F2291" s="21" t="s">
        <v>3632</v>
      </c>
      <c r="G2291" s="21" t="s">
        <v>3633</v>
      </c>
      <c r="H2291" s="21" t="s">
        <v>658</v>
      </c>
      <c r="I2291" s="21" t="s">
        <v>659</v>
      </c>
      <c r="J2291" s="21" t="s">
        <v>79</v>
      </c>
      <c r="K2291" s="21" t="s">
        <v>12</v>
      </c>
      <c r="L2291">
        <v>400</v>
      </c>
      <c r="M2291" s="21" t="s">
        <v>13</v>
      </c>
      <c r="N2291" s="21" t="s">
        <v>21</v>
      </c>
      <c r="O2291">
        <v>75</v>
      </c>
      <c r="P2291">
        <v>30000</v>
      </c>
      <c r="Q2291">
        <v>1</v>
      </c>
      <c r="R2291">
        <v>2.3939400000000002</v>
      </c>
      <c r="S2291">
        <v>957.57618300000001</v>
      </c>
      <c r="T2291" s="21" t="s">
        <v>315</v>
      </c>
      <c r="U2291">
        <v>31.3291</v>
      </c>
      <c r="V2291">
        <v>30000</v>
      </c>
      <c r="W2291">
        <v>2026</v>
      </c>
    </row>
    <row r="2292" spans="1:23" x14ac:dyDescent="0.25">
      <c r="A2292">
        <v>72037311</v>
      </c>
      <c r="B2292" s="2">
        <v>46049</v>
      </c>
      <c r="C2292" s="21" t="s">
        <v>2955</v>
      </c>
      <c r="D2292" s="21" t="s">
        <v>77</v>
      </c>
      <c r="E2292" s="21" t="s">
        <v>78</v>
      </c>
      <c r="F2292" s="21" t="s">
        <v>3632</v>
      </c>
      <c r="G2292" s="21" t="s">
        <v>3633</v>
      </c>
      <c r="H2292" s="21" t="s">
        <v>652</v>
      </c>
      <c r="I2292" s="21" t="s">
        <v>653</v>
      </c>
      <c r="J2292" s="21" t="s">
        <v>79</v>
      </c>
      <c r="K2292" s="21" t="s">
        <v>12</v>
      </c>
      <c r="L2292">
        <v>1500</v>
      </c>
      <c r="M2292" s="21" t="s">
        <v>13</v>
      </c>
      <c r="N2292" s="21" t="s">
        <v>21</v>
      </c>
      <c r="O2292">
        <v>75</v>
      </c>
      <c r="P2292">
        <v>112500</v>
      </c>
      <c r="Q2292">
        <v>1</v>
      </c>
      <c r="R2292">
        <v>2.3939400000000002</v>
      </c>
      <c r="S2292">
        <v>3590.9106860000002</v>
      </c>
      <c r="T2292" s="21" t="s">
        <v>315</v>
      </c>
      <c r="U2292">
        <v>31.3291</v>
      </c>
      <c r="V2292">
        <v>112500</v>
      </c>
      <c r="W2292">
        <v>2026</v>
      </c>
    </row>
    <row r="2293" spans="1:23" x14ac:dyDescent="0.25">
      <c r="A2293">
        <v>72037311</v>
      </c>
      <c r="B2293" s="2">
        <v>46049</v>
      </c>
      <c r="C2293" s="21" t="s">
        <v>2955</v>
      </c>
      <c r="D2293" s="21" t="s">
        <v>77</v>
      </c>
      <c r="E2293" s="21" t="s">
        <v>78</v>
      </c>
      <c r="F2293" s="21" t="s">
        <v>3632</v>
      </c>
      <c r="G2293" s="21" t="s">
        <v>3633</v>
      </c>
      <c r="H2293" s="21" t="s">
        <v>666</v>
      </c>
      <c r="I2293" s="21" t="s">
        <v>667</v>
      </c>
      <c r="J2293" s="21" t="s">
        <v>79</v>
      </c>
      <c r="K2293" s="21" t="s">
        <v>12</v>
      </c>
      <c r="L2293">
        <v>1100</v>
      </c>
      <c r="M2293" s="21" t="s">
        <v>13</v>
      </c>
      <c r="N2293" s="21" t="s">
        <v>21</v>
      </c>
      <c r="O2293">
        <v>75</v>
      </c>
      <c r="P2293">
        <v>82500</v>
      </c>
      <c r="Q2293">
        <v>1</v>
      </c>
      <c r="R2293">
        <v>2.3939400000000002</v>
      </c>
      <c r="S2293">
        <v>2633.334503</v>
      </c>
      <c r="T2293" s="21" t="s">
        <v>315</v>
      </c>
      <c r="U2293">
        <v>31.3291</v>
      </c>
      <c r="V2293">
        <v>82500</v>
      </c>
      <c r="W2293">
        <v>2026</v>
      </c>
    </row>
    <row r="2294" spans="1:23" x14ac:dyDescent="0.25">
      <c r="A2294">
        <v>72037375</v>
      </c>
      <c r="B2294" s="2">
        <v>46049</v>
      </c>
      <c r="C2294" s="21" t="s">
        <v>3430</v>
      </c>
      <c r="D2294" s="21" t="s">
        <v>394</v>
      </c>
      <c r="E2294" s="21" t="s">
        <v>395</v>
      </c>
      <c r="F2294" s="21" t="s">
        <v>3550</v>
      </c>
      <c r="G2294" s="21" t="s">
        <v>3551</v>
      </c>
      <c r="H2294" s="21" t="s">
        <v>397</v>
      </c>
      <c r="I2294" s="21" t="s">
        <v>398</v>
      </c>
      <c r="J2294" s="21" t="s">
        <v>396</v>
      </c>
      <c r="K2294" s="21" t="s">
        <v>12</v>
      </c>
      <c r="L2294">
        <v>1500.05</v>
      </c>
      <c r="M2294" s="21" t="s">
        <v>13</v>
      </c>
      <c r="N2294" s="21" t="s">
        <v>21</v>
      </c>
      <c r="O2294">
        <v>63</v>
      </c>
      <c r="P2294">
        <v>94503.15</v>
      </c>
      <c r="Q2294">
        <v>1</v>
      </c>
      <c r="R2294">
        <v>2.0109089999999998</v>
      </c>
      <c r="S2294">
        <v>3016.465522</v>
      </c>
      <c r="T2294" s="21" t="s">
        <v>315</v>
      </c>
      <c r="U2294">
        <v>31.3291</v>
      </c>
      <c r="V2294">
        <v>94503.15</v>
      </c>
      <c r="W2294">
        <v>2026</v>
      </c>
    </row>
    <row r="2295" spans="1:23" x14ac:dyDescent="0.25">
      <c r="A2295">
        <v>72037376</v>
      </c>
      <c r="B2295" s="2">
        <v>46049</v>
      </c>
      <c r="C2295" s="21" t="s">
        <v>3430</v>
      </c>
      <c r="D2295" s="21" t="s">
        <v>394</v>
      </c>
      <c r="E2295" s="21" t="s">
        <v>395</v>
      </c>
      <c r="F2295" s="21" t="s">
        <v>3552</v>
      </c>
      <c r="G2295" s="21" t="s">
        <v>3553</v>
      </c>
      <c r="H2295" s="21" t="s">
        <v>397</v>
      </c>
      <c r="I2295" s="21" t="s">
        <v>398</v>
      </c>
      <c r="J2295" s="21" t="s">
        <v>396</v>
      </c>
      <c r="K2295" s="21" t="s">
        <v>48</v>
      </c>
      <c r="L2295">
        <v>1005.85</v>
      </c>
      <c r="M2295" s="21" t="s">
        <v>13</v>
      </c>
      <c r="N2295" s="21" t="s">
        <v>21</v>
      </c>
      <c r="O2295">
        <v>63</v>
      </c>
      <c r="P2295">
        <v>63368.55</v>
      </c>
      <c r="Q2295">
        <v>1</v>
      </c>
      <c r="R2295">
        <v>2.0109089999999998</v>
      </c>
      <c r="S2295">
        <v>2022.673808</v>
      </c>
      <c r="T2295" s="21" t="s">
        <v>315</v>
      </c>
      <c r="U2295">
        <v>31.3291</v>
      </c>
      <c r="V2295">
        <v>63368.55</v>
      </c>
      <c r="W2295">
        <v>2026</v>
      </c>
    </row>
    <row r="2296" spans="1:23" x14ac:dyDescent="0.25">
      <c r="A2296">
        <v>72037378</v>
      </c>
      <c r="B2296" s="2">
        <v>46049</v>
      </c>
      <c r="C2296" s="21" t="s">
        <v>3430</v>
      </c>
      <c r="D2296" s="21" t="s">
        <v>394</v>
      </c>
      <c r="E2296" s="21" t="s">
        <v>395</v>
      </c>
      <c r="F2296" s="21" t="s">
        <v>3554</v>
      </c>
      <c r="G2296" s="21" t="s">
        <v>3555</v>
      </c>
      <c r="H2296" s="21" t="s">
        <v>397</v>
      </c>
      <c r="I2296" s="21" t="s">
        <v>398</v>
      </c>
      <c r="J2296" s="21" t="s">
        <v>396</v>
      </c>
      <c r="K2296" s="21" t="s">
        <v>32</v>
      </c>
      <c r="L2296">
        <v>501.35</v>
      </c>
      <c r="M2296" s="21" t="s">
        <v>13</v>
      </c>
      <c r="N2296" s="21" t="s">
        <v>21</v>
      </c>
      <c r="O2296">
        <v>63</v>
      </c>
      <c r="P2296">
        <v>31585.05</v>
      </c>
      <c r="Q2296">
        <v>1</v>
      </c>
      <c r="R2296">
        <v>2.0109089999999998</v>
      </c>
      <c r="S2296">
        <v>1008.16972</v>
      </c>
      <c r="T2296" s="21" t="s">
        <v>315</v>
      </c>
      <c r="U2296">
        <v>31.3291</v>
      </c>
      <c r="V2296">
        <v>31585.05</v>
      </c>
      <c r="W2296">
        <v>2026</v>
      </c>
    </row>
    <row r="2297" spans="1:23" x14ac:dyDescent="0.25">
      <c r="A2297">
        <v>72037397</v>
      </c>
      <c r="B2297" s="2">
        <v>46049</v>
      </c>
      <c r="C2297" s="21" t="s">
        <v>3589</v>
      </c>
      <c r="D2297" s="21" t="s">
        <v>443</v>
      </c>
      <c r="E2297" s="21" t="s">
        <v>444</v>
      </c>
      <c r="F2297" s="21" t="s">
        <v>3594</v>
      </c>
      <c r="G2297" s="21" t="s">
        <v>3595</v>
      </c>
      <c r="H2297" s="21" t="s">
        <v>445</v>
      </c>
      <c r="I2297" s="21" t="s">
        <v>446</v>
      </c>
      <c r="J2297" s="21" t="s">
        <v>248</v>
      </c>
      <c r="K2297" s="21" t="s">
        <v>178</v>
      </c>
      <c r="L2297">
        <v>7200</v>
      </c>
      <c r="M2297" s="21" t="s">
        <v>13</v>
      </c>
      <c r="N2297" s="21" t="s">
        <v>21</v>
      </c>
      <c r="O2297">
        <v>9.25</v>
      </c>
      <c r="P2297">
        <v>66600</v>
      </c>
      <c r="Q2297">
        <v>1</v>
      </c>
      <c r="R2297">
        <v>0.29525200000000001</v>
      </c>
      <c r="S2297">
        <v>2125.8191259999999</v>
      </c>
      <c r="T2297" s="21" t="s">
        <v>315</v>
      </c>
      <c r="U2297">
        <v>31.3291</v>
      </c>
      <c r="V2297">
        <v>66600</v>
      </c>
      <c r="W2297">
        <v>2026</v>
      </c>
    </row>
    <row r="2298" spans="1:23" x14ac:dyDescent="0.25">
      <c r="A2298">
        <v>72037314</v>
      </c>
      <c r="B2298" s="2">
        <v>46050</v>
      </c>
      <c r="C2298" s="21" t="s">
        <v>2955</v>
      </c>
      <c r="D2298" s="21" t="s">
        <v>77</v>
      </c>
      <c r="E2298" s="21" t="s">
        <v>78</v>
      </c>
      <c r="F2298" s="21" t="s">
        <v>3614</v>
      </c>
      <c r="G2298" s="21" t="s">
        <v>3615</v>
      </c>
      <c r="H2298" s="21" t="s">
        <v>699</v>
      </c>
      <c r="I2298" s="21" t="s">
        <v>700</v>
      </c>
      <c r="J2298" s="21" t="s">
        <v>79</v>
      </c>
      <c r="K2298" s="21" t="s">
        <v>32</v>
      </c>
      <c r="L2298">
        <v>100</v>
      </c>
      <c r="M2298" s="21" t="s">
        <v>13</v>
      </c>
      <c r="N2298" s="21" t="s">
        <v>21</v>
      </c>
      <c r="O2298">
        <v>75.5</v>
      </c>
      <c r="P2298">
        <v>7550</v>
      </c>
      <c r="Q2298">
        <v>1</v>
      </c>
      <c r="R2298">
        <v>2.4270360000000002</v>
      </c>
      <c r="S2298">
        <v>242.703621</v>
      </c>
      <c r="T2298" s="21" t="s">
        <v>315</v>
      </c>
      <c r="U2298">
        <v>31.107900000000001</v>
      </c>
      <c r="V2298">
        <v>7550</v>
      </c>
      <c r="W2298">
        <v>2026</v>
      </c>
    </row>
    <row r="2299" spans="1:23" x14ac:dyDescent="0.25">
      <c r="A2299">
        <v>72037314</v>
      </c>
      <c r="B2299" s="2">
        <v>46050</v>
      </c>
      <c r="C2299" s="21" t="s">
        <v>2955</v>
      </c>
      <c r="D2299" s="21" t="s">
        <v>77</v>
      </c>
      <c r="E2299" s="21" t="s">
        <v>78</v>
      </c>
      <c r="F2299" s="21" t="s">
        <v>3614</v>
      </c>
      <c r="G2299" s="21" t="s">
        <v>3615</v>
      </c>
      <c r="H2299" s="21" t="s">
        <v>1832</v>
      </c>
      <c r="I2299" s="21" t="s">
        <v>1833</v>
      </c>
      <c r="J2299" s="21" t="s">
        <v>79</v>
      </c>
      <c r="K2299" s="21" t="s">
        <v>32</v>
      </c>
      <c r="L2299">
        <v>200</v>
      </c>
      <c r="M2299" s="21" t="s">
        <v>13</v>
      </c>
      <c r="N2299" s="21" t="s">
        <v>21</v>
      </c>
      <c r="O2299">
        <v>75.5</v>
      </c>
      <c r="P2299">
        <v>15100</v>
      </c>
      <c r="Q2299">
        <v>1</v>
      </c>
      <c r="R2299">
        <v>2.4270360000000002</v>
      </c>
      <c r="S2299">
        <v>485.40724299999999</v>
      </c>
      <c r="T2299" s="21" t="s">
        <v>315</v>
      </c>
      <c r="U2299">
        <v>31.107900000000001</v>
      </c>
      <c r="V2299">
        <v>15100</v>
      </c>
      <c r="W2299">
        <v>2026</v>
      </c>
    </row>
    <row r="2300" spans="1:23" x14ac:dyDescent="0.25">
      <c r="A2300">
        <v>72037314</v>
      </c>
      <c r="B2300" s="2">
        <v>46050</v>
      </c>
      <c r="C2300" s="21" t="s">
        <v>2955</v>
      </c>
      <c r="D2300" s="21" t="s">
        <v>77</v>
      </c>
      <c r="E2300" s="21" t="s">
        <v>78</v>
      </c>
      <c r="F2300" s="21" t="s">
        <v>3616</v>
      </c>
      <c r="G2300" s="21" t="s">
        <v>3617</v>
      </c>
      <c r="H2300" s="21" t="s">
        <v>650</v>
      </c>
      <c r="I2300" s="21" t="s">
        <v>651</v>
      </c>
      <c r="J2300" s="21" t="s">
        <v>79</v>
      </c>
      <c r="K2300" s="21" t="s">
        <v>32</v>
      </c>
      <c r="L2300">
        <v>800</v>
      </c>
      <c r="M2300" s="21" t="s">
        <v>13</v>
      </c>
      <c r="N2300" s="21" t="s">
        <v>21</v>
      </c>
      <c r="O2300">
        <v>69</v>
      </c>
      <c r="P2300">
        <v>55200</v>
      </c>
      <c r="Q2300">
        <v>1</v>
      </c>
      <c r="R2300">
        <v>2.218086</v>
      </c>
      <c r="S2300">
        <v>1774.4688639999999</v>
      </c>
      <c r="T2300" s="21" t="s">
        <v>315</v>
      </c>
      <c r="U2300">
        <v>31.107900000000001</v>
      </c>
      <c r="V2300">
        <v>55200</v>
      </c>
      <c r="W2300">
        <v>2026</v>
      </c>
    </row>
    <row r="2301" spans="1:23" x14ac:dyDescent="0.25">
      <c r="A2301">
        <v>72037314</v>
      </c>
      <c r="B2301" s="2">
        <v>46050</v>
      </c>
      <c r="C2301" s="21" t="s">
        <v>2955</v>
      </c>
      <c r="D2301" s="21" t="s">
        <v>77</v>
      </c>
      <c r="E2301" s="21" t="s">
        <v>78</v>
      </c>
      <c r="F2301" s="21" t="s">
        <v>3616</v>
      </c>
      <c r="G2301" s="21" t="s">
        <v>3617</v>
      </c>
      <c r="H2301" s="21" t="s">
        <v>681</v>
      </c>
      <c r="I2301" s="21" t="s">
        <v>682</v>
      </c>
      <c r="J2301" s="21" t="s">
        <v>79</v>
      </c>
      <c r="K2301" s="21" t="s">
        <v>32</v>
      </c>
      <c r="L2301">
        <v>100</v>
      </c>
      <c r="M2301" s="21" t="s">
        <v>13</v>
      </c>
      <c r="N2301" s="21" t="s">
        <v>21</v>
      </c>
      <c r="O2301">
        <v>69</v>
      </c>
      <c r="P2301">
        <v>6900</v>
      </c>
      <c r="Q2301">
        <v>1</v>
      </c>
      <c r="R2301">
        <v>2.218086</v>
      </c>
      <c r="S2301">
        <v>221.80860799999999</v>
      </c>
      <c r="T2301" s="21" t="s">
        <v>315</v>
      </c>
      <c r="U2301">
        <v>31.107900000000001</v>
      </c>
      <c r="V2301">
        <v>6900</v>
      </c>
      <c r="W2301">
        <v>2026</v>
      </c>
    </row>
    <row r="2302" spans="1:23" x14ac:dyDescent="0.25">
      <c r="A2302">
        <v>72037314</v>
      </c>
      <c r="B2302" s="2">
        <v>46050</v>
      </c>
      <c r="C2302" s="21" t="s">
        <v>2955</v>
      </c>
      <c r="D2302" s="21" t="s">
        <v>77</v>
      </c>
      <c r="E2302" s="21" t="s">
        <v>78</v>
      </c>
      <c r="F2302" s="21" t="s">
        <v>3618</v>
      </c>
      <c r="G2302" s="21" t="s">
        <v>3619</v>
      </c>
      <c r="H2302" s="21" t="s">
        <v>648</v>
      </c>
      <c r="I2302" s="21" t="s">
        <v>649</v>
      </c>
      <c r="J2302" s="21" t="s">
        <v>79</v>
      </c>
      <c r="K2302" s="21" t="s">
        <v>32</v>
      </c>
      <c r="L2302">
        <v>300</v>
      </c>
      <c r="M2302" s="21" t="s">
        <v>13</v>
      </c>
      <c r="N2302" s="21" t="s">
        <v>21</v>
      </c>
      <c r="O2302">
        <v>69</v>
      </c>
      <c r="P2302">
        <v>20700</v>
      </c>
      <c r="Q2302">
        <v>1</v>
      </c>
      <c r="R2302">
        <v>2.218086</v>
      </c>
      <c r="S2302">
        <v>665.42582400000003</v>
      </c>
      <c r="T2302" s="21" t="s">
        <v>315</v>
      </c>
      <c r="U2302">
        <v>31.107900000000001</v>
      </c>
      <c r="V2302">
        <v>20700</v>
      </c>
      <c r="W2302">
        <v>2026</v>
      </c>
    </row>
    <row r="2303" spans="1:23" x14ac:dyDescent="0.25">
      <c r="A2303">
        <v>72037314</v>
      </c>
      <c r="B2303" s="2">
        <v>46050</v>
      </c>
      <c r="C2303" s="21" t="s">
        <v>2955</v>
      </c>
      <c r="D2303" s="21" t="s">
        <v>77</v>
      </c>
      <c r="E2303" s="21" t="s">
        <v>78</v>
      </c>
      <c r="F2303" s="21" t="s">
        <v>3618</v>
      </c>
      <c r="G2303" s="21" t="s">
        <v>3619</v>
      </c>
      <c r="H2303" s="21" t="s">
        <v>654</v>
      </c>
      <c r="I2303" s="21" t="s">
        <v>655</v>
      </c>
      <c r="J2303" s="21" t="s">
        <v>79</v>
      </c>
      <c r="K2303" s="21" t="s">
        <v>32</v>
      </c>
      <c r="L2303">
        <v>300</v>
      </c>
      <c r="M2303" s="21" t="s">
        <v>13</v>
      </c>
      <c r="N2303" s="21" t="s">
        <v>21</v>
      </c>
      <c r="O2303">
        <v>69</v>
      </c>
      <c r="P2303">
        <v>20700</v>
      </c>
      <c r="Q2303">
        <v>1</v>
      </c>
      <c r="R2303">
        <v>2.218086</v>
      </c>
      <c r="S2303">
        <v>665.42582400000003</v>
      </c>
      <c r="T2303" s="21" t="s">
        <v>315</v>
      </c>
      <c r="U2303">
        <v>31.107900000000001</v>
      </c>
      <c r="V2303">
        <v>20700</v>
      </c>
      <c r="W2303">
        <v>2026</v>
      </c>
    </row>
    <row r="2304" spans="1:23" x14ac:dyDescent="0.25">
      <c r="A2304">
        <v>72037314</v>
      </c>
      <c r="B2304" s="2">
        <v>46050</v>
      </c>
      <c r="C2304" s="21" t="s">
        <v>2955</v>
      </c>
      <c r="D2304" s="21" t="s">
        <v>77</v>
      </c>
      <c r="E2304" s="21" t="s">
        <v>78</v>
      </c>
      <c r="F2304" s="21" t="s">
        <v>3618</v>
      </c>
      <c r="G2304" s="21" t="s">
        <v>3619</v>
      </c>
      <c r="H2304" s="21" t="s">
        <v>1838</v>
      </c>
      <c r="I2304" s="21" t="s">
        <v>1839</v>
      </c>
      <c r="J2304" s="21" t="s">
        <v>79</v>
      </c>
      <c r="K2304" s="21" t="s">
        <v>32</v>
      </c>
      <c r="L2304">
        <v>100</v>
      </c>
      <c r="M2304" s="21" t="s">
        <v>13</v>
      </c>
      <c r="N2304" s="21" t="s">
        <v>21</v>
      </c>
      <c r="O2304">
        <v>69</v>
      </c>
      <c r="P2304">
        <v>6900</v>
      </c>
      <c r="Q2304">
        <v>1</v>
      </c>
      <c r="R2304">
        <v>2.218086</v>
      </c>
      <c r="S2304">
        <v>221.80860799999999</v>
      </c>
      <c r="T2304" s="21" t="s">
        <v>315</v>
      </c>
      <c r="U2304">
        <v>31.107900000000001</v>
      </c>
      <c r="V2304">
        <v>6900</v>
      </c>
      <c r="W2304">
        <v>2026</v>
      </c>
    </row>
    <row r="2305" spans="1:23" x14ac:dyDescent="0.25">
      <c r="A2305">
        <v>72037314</v>
      </c>
      <c r="B2305" s="2">
        <v>46050</v>
      </c>
      <c r="C2305" s="21" t="s">
        <v>2955</v>
      </c>
      <c r="D2305" s="21" t="s">
        <v>77</v>
      </c>
      <c r="E2305" s="21" t="s">
        <v>78</v>
      </c>
      <c r="F2305" s="21" t="s">
        <v>3614</v>
      </c>
      <c r="G2305" s="21" t="s">
        <v>3615</v>
      </c>
      <c r="H2305" s="21" t="s">
        <v>1840</v>
      </c>
      <c r="I2305" s="21" t="s">
        <v>1841</v>
      </c>
      <c r="J2305" s="21" t="s">
        <v>79</v>
      </c>
      <c r="K2305" s="21" t="s">
        <v>32</v>
      </c>
      <c r="L2305">
        <v>200</v>
      </c>
      <c r="M2305" s="21" t="s">
        <v>13</v>
      </c>
      <c r="N2305" s="21" t="s">
        <v>21</v>
      </c>
      <c r="O2305">
        <v>75.5</v>
      </c>
      <c r="P2305">
        <v>15100</v>
      </c>
      <c r="Q2305">
        <v>1</v>
      </c>
      <c r="R2305">
        <v>2.4270360000000002</v>
      </c>
      <c r="S2305">
        <v>485.40724299999999</v>
      </c>
      <c r="T2305" s="21" t="s">
        <v>315</v>
      </c>
      <c r="U2305">
        <v>31.107900000000001</v>
      </c>
      <c r="V2305">
        <v>15100</v>
      </c>
      <c r="W2305">
        <v>2026</v>
      </c>
    </row>
    <row r="2306" spans="1:23" x14ac:dyDescent="0.25">
      <c r="A2306">
        <v>72037314</v>
      </c>
      <c r="B2306" s="2">
        <v>46050</v>
      </c>
      <c r="C2306" s="21" t="s">
        <v>2955</v>
      </c>
      <c r="D2306" s="21" t="s">
        <v>77</v>
      </c>
      <c r="E2306" s="21" t="s">
        <v>78</v>
      </c>
      <c r="F2306" s="21" t="s">
        <v>3614</v>
      </c>
      <c r="G2306" s="21" t="s">
        <v>3615</v>
      </c>
      <c r="H2306" s="21" t="s">
        <v>703</v>
      </c>
      <c r="I2306" s="21" t="s">
        <v>704</v>
      </c>
      <c r="J2306" s="21" t="s">
        <v>79</v>
      </c>
      <c r="K2306" s="21" t="s">
        <v>32</v>
      </c>
      <c r="L2306">
        <v>300</v>
      </c>
      <c r="M2306" s="21" t="s">
        <v>13</v>
      </c>
      <c r="N2306" s="21" t="s">
        <v>21</v>
      </c>
      <c r="O2306">
        <v>75.5</v>
      </c>
      <c r="P2306">
        <v>22650</v>
      </c>
      <c r="Q2306">
        <v>1</v>
      </c>
      <c r="R2306">
        <v>2.4270360000000002</v>
      </c>
      <c r="S2306">
        <v>728.11086499999999</v>
      </c>
      <c r="T2306" s="21" t="s">
        <v>315</v>
      </c>
      <c r="U2306">
        <v>31.107900000000001</v>
      </c>
      <c r="V2306">
        <v>22650</v>
      </c>
      <c r="W2306">
        <v>2026</v>
      </c>
    </row>
    <row r="2307" spans="1:23" x14ac:dyDescent="0.25">
      <c r="A2307">
        <v>72037314</v>
      </c>
      <c r="B2307" s="2">
        <v>46050</v>
      </c>
      <c r="C2307" s="21" t="s">
        <v>2955</v>
      </c>
      <c r="D2307" s="21" t="s">
        <v>77</v>
      </c>
      <c r="E2307" s="21" t="s">
        <v>78</v>
      </c>
      <c r="F2307" s="21" t="s">
        <v>3614</v>
      </c>
      <c r="G2307" s="21" t="s">
        <v>3615</v>
      </c>
      <c r="H2307" s="21" t="s">
        <v>701</v>
      </c>
      <c r="I2307" s="21" t="s">
        <v>702</v>
      </c>
      <c r="J2307" s="21" t="s">
        <v>79</v>
      </c>
      <c r="K2307" s="21" t="s">
        <v>32</v>
      </c>
      <c r="L2307">
        <v>200</v>
      </c>
      <c r="M2307" s="21" t="s">
        <v>13</v>
      </c>
      <c r="N2307" s="21" t="s">
        <v>21</v>
      </c>
      <c r="O2307">
        <v>75.5</v>
      </c>
      <c r="P2307">
        <v>15100</v>
      </c>
      <c r="Q2307">
        <v>1</v>
      </c>
      <c r="R2307">
        <v>2.4270360000000002</v>
      </c>
      <c r="S2307">
        <v>485.40724299999999</v>
      </c>
      <c r="T2307" s="21" t="s">
        <v>315</v>
      </c>
      <c r="U2307">
        <v>31.107900000000001</v>
      </c>
      <c r="V2307">
        <v>15100</v>
      </c>
      <c r="W2307">
        <v>2026</v>
      </c>
    </row>
    <row r="2308" spans="1:23" x14ac:dyDescent="0.25">
      <c r="A2308">
        <v>72037314</v>
      </c>
      <c r="B2308" s="2">
        <v>46050</v>
      </c>
      <c r="C2308" s="21" t="s">
        <v>2955</v>
      </c>
      <c r="D2308" s="21" t="s">
        <v>77</v>
      </c>
      <c r="E2308" s="21" t="s">
        <v>78</v>
      </c>
      <c r="F2308" s="21" t="s">
        <v>3614</v>
      </c>
      <c r="G2308" s="21" t="s">
        <v>3615</v>
      </c>
      <c r="H2308" s="21" t="s">
        <v>1830</v>
      </c>
      <c r="I2308" s="21" t="s">
        <v>1831</v>
      </c>
      <c r="J2308" s="21" t="s">
        <v>79</v>
      </c>
      <c r="K2308" s="21" t="s">
        <v>32</v>
      </c>
      <c r="L2308">
        <v>100</v>
      </c>
      <c r="M2308" s="21" t="s">
        <v>13</v>
      </c>
      <c r="N2308" s="21" t="s">
        <v>21</v>
      </c>
      <c r="O2308">
        <v>75.5</v>
      </c>
      <c r="P2308">
        <v>7550</v>
      </c>
      <c r="Q2308">
        <v>1</v>
      </c>
      <c r="R2308">
        <v>2.4270360000000002</v>
      </c>
      <c r="S2308">
        <v>242.703621</v>
      </c>
      <c r="T2308" s="21" t="s">
        <v>315</v>
      </c>
      <c r="U2308">
        <v>31.107900000000001</v>
      </c>
      <c r="V2308">
        <v>7550</v>
      </c>
      <c r="W2308">
        <v>2026</v>
      </c>
    </row>
    <row r="2309" spans="1:23" x14ac:dyDescent="0.25">
      <c r="A2309">
        <v>72037314</v>
      </c>
      <c r="B2309" s="2">
        <v>46050</v>
      </c>
      <c r="C2309" s="21" t="s">
        <v>2955</v>
      </c>
      <c r="D2309" s="21" t="s">
        <v>77</v>
      </c>
      <c r="E2309" s="21" t="s">
        <v>78</v>
      </c>
      <c r="F2309" s="21" t="s">
        <v>3614</v>
      </c>
      <c r="G2309" s="21" t="s">
        <v>3615</v>
      </c>
      <c r="H2309" s="21" t="s">
        <v>705</v>
      </c>
      <c r="I2309" s="21" t="s">
        <v>706</v>
      </c>
      <c r="J2309" s="21" t="s">
        <v>79</v>
      </c>
      <c r="K2309" s="21" t="s">
        <v>32</v>
      </c>
      <c r="L2309">
        <v>300</v>
      </c>
      <c r="M2309" s="21" t="s">
        <v>13</v>
      </c>
      <c r="N2309" s="21" t="s">
        <v>21</v>
      </c>
      <c r="O2309">
        <v>75.5</v>
      </c>
      <c r="P2309">
        <v>22650</v>
      </c>
      <c r="Q2309">
        <v>1</v>
      </c>
      <c r="R2309">
        <v>2.4270360000000002</v>
      </c>
      <c r="S2309">
        <v>728.11086499999999</v>
      </c>
      <c r="T2309" s="21" t="s">
        <v>315</v>
      </c>
      <c r="U2309">
        <v>31.107900000000001</v>
      </c>
      <c r="V2309">
        <v>22650</v>
      </c>
      <c r="W2309">
        <v>2026</v>
      </c>
    </row>
    <row r="2310" spans="1:23" x14ac:dyDescent="0.25">
      <c r="A2310">
        <v>72037461</v>
      </c>
      <c r="B2310" s="2">
        <v>46050</v>
      </c>
      <c r="C2310" s="21" t="s">
        <v>3280</v>
      </c>
      <c r="D2310" s="21" t="s">
        <v>435</v>
      </c>
      <c r="E2310" s="21" t="s">
        <v>436</v>
      </c>
      <c r="F2310" s="21" t="s">
        <v>3596</v>
      </c>
      <c r="G2310" s="21" t="s">
        <v>3597</v>
      </c>
      <c r="H2310" s="21" t="s">
        <v>439</v>
      </c>
      <c r="I2310" s="21" t="s">
        <v>440</v>
      </c>
      <c r="J2310" s="21" t="s">
        <v>90</v>
      </c>
      <c r="K2310" s="21" t="s">
        <v>32</v>
      </c>
      <c r="L2310">
        <v>7200</v>
      </c>
      <c r="M2310" s="21" t="s">
        <v>13</v>
      </c>
      <c r="N2310" s="21" t="s">
        <v>21</v>
      </c>
      <c r="O2310">
        <v>28</v>
      </c>
      <c r="P2310">
        <v>201600</v>
      </c>
      <c r="Q2310">
        <v>1</v>
      </c>
      <c r="R2310">
        <v>0.900092</v>
      </c>
      <c r="S2310">
        <v>6480.6688969999996</v>
      </c>
      <c r="T2310" s="21" t="s">
        <v>315</v>
      </c>
      <c r="U2310">
        <v>31.107900000000001</v>
      </c>
      <c r="V2310">
        <v>201600</v>
      </c>
      <c r="W2310">
        <v>2026</v>
      </c>
    </row>
    <row r="2311" spans="1:23" x14ac:dyDescent="0.25">
      <c r="A2311">
        <v>72037461</v>
      </c>
      <c r="B2311" s="2">
        <v>46050</v>
      </c>
      <c r="C2311" s="21" t="s">
        <v>3280</v>
      </c>
      <c r="D2311" s="21" t="s">
        <v>435</v>
      </c>
      <c r="E2311" s="21" t="s">
        <v>436</v>
      </c>
      <c r="F2311" s="21" t="s">
        <v>3596</v>
      </c>
      <c r="G2311" s="21" t="s">
        <v>3597</v>
      </c>
      <c r="H2311" s="21" t="s">
        <v>437</v>
      </c>
      <c r="I2311" s="21" t="s">
        <v>438</v>
      </c>
      <c r="J2311" s="21" t="s">
        <v>90</v>
      </c>
      <c r="K2311" s="21" t="s">
        <v>32</v>
      </c>
      <c r="L2311">
        <v>7200</v>
      </c>
      <c r="M2311" s="21" t="s">
        <v>13</v>
      </c>
      <c r="N2311" s="21" t="s">
        <v>21</v>
      </c>
      <c r="O2311">
        <v>36.5</v>
      </c>
      <c r="P2311">
        <v>262800</v>
      </c>
      <c r="Q2311">
        <v>1</v>
      </c>
      <c r="R2311">
        <v>1.173335</v>
      </c>
      <c r="S2311">
        <v>8448.0148119999994</v>
      </c>
      <c r="T2311" s="21" t="s">
        <v>315</v>
      </c>
      <c r="U2311">
        <v>31.107900000000001</v>
      </c>
      <c r="V2311">
        <v>262800</v>
      </c>
      <c r="W2311">
        <v>2026</v>
      </c>
    </row>
    <row r="2312" spans="1:23" x14ac:dyDescent="0.25">
      <c r="A2312">
        <v>72037216</v>
      </c>
      <c r="B2312" s="2">
        <v>46051</v>
      </c>
      <c r="C2312" s="21" t="s">
        <v>3296</v>
      </c>
      <c r="D2312" s="21" t="s">
        <v>104</v>
      </c>
      <c r="E2312" s="21" t="s">
        <v>105</v>
      </c>
      <c r="F2312" s="21" t="s">
        <v>3598</v>
      </c>
      <c r="G2312" s="21" t="s">
        <v>3599</v>
      </c>
      <c r="H2312" s="21" t="s">
        <v>745</v>
      </c>
      <c r="I2312" s="21" t="s">
        <v>746</v>
      </c>
      <c r="J2312" s="21" t="s">
        <v>747</v>
      </c>
      <c r="K2312" s="21" t="s">
        <v>12</v>
      </c>
      <c r="L2312">
        <v>2000</v>
      </c>
      <c r="M2312" s="21" t="s">
        <v>13</v>
      </c>
      <c r="N2312" s="21" t="s">
        <v>21</v>
      </c>
      <c r="O2312">
        <v>33.5</v>
      </c>
      <c r="P2312">
        <v>67000</v>
      </c>
      <c r="Q2312">
        <v>1</v>
      </c>
      <c r="R2312">
        <v>1.070711</v>
      </c>
      <c r="S2312">
        <v>2141.4234390000001</v>
      </c>
      <c r="T2312" s="21" t="s">
        <v>315</v>
      </c>
      <c r="U2312">
        <v>31.287600000000001</v>
      </c>
      <c r="V2312">
        <v>67000</v>
      </c>
      <c r="W2312">
        <v>2026</v>
      </c>
    </row>
    <row r="2313" spans="1:23" x14ac:dyDescent="0.25">
      <c r="A2313">
        <v>72037269</v>
      </c>
      <c r="B2313" s="2">
        <v>46051</v>
      </c>
      <c r="C2313" s="21" t="s">
        <v>3351</v>
      </c>
      <c r="D2313" s="21" t="s">
        <v>215</v>
      </c>
      <c r="E2313" s="21" t="s">
        <v>216</v>
      </c>
      <c r="F2313" s="21" t="s">
        <v>3600</v>
      </c>
      <c r="G2313" s="21" t="s">
        <v>3601</v>
      </c>
      <c r="H2313" s="21" t="s">
        <v>217</v>
      </c>
      <c r="I2313" s="21" t="s">
        <v>218</v>
      </c>
      <c r="J2313" s="21" t="s">
        <v>231</v>
      </c>
      <c r="K2313" s="21" t="s">
        <v>12</v>
      </c>
      <c r="L2313">
        <v>1000</v>
      </c>
      <c r="M2313" s="21" t="s">
        <v>13</v>
      </c>
      <c r="N2313" s="21" t="s">
        <v>21</v>
      </c>
      <c r="O2313">
        <v>26.5</v>
      </c>
      <c r="P2313">
        <v>26500</v>
      </c>
      <c r="Q2313">
        <v>1</v>
      </c>
      <c r="R2313">
        <v>0.84697999999999996</v>
      </c>
      <c r="S2313">
        <v>846.98091199999999</v>
      </c>
      <c r="T2313" s="21" t="s">
        <v>315</v>
      </c>
      <c r="U2313">
        <v>31.287600000000001</v>
      </c>
      <c r="V2313">
        <v>26500</v>
      </c>
      <c r="W2313">
        <v>2026</v>
      </c>
    </row>
    <row r="2314" spans="1:23" x14ac:dyDescent="0.25">
      <c r="A2314">
        <v>72037410</v>
      </c>
      <c r="B2314" s="2">
        <v>46052</v>
      </c>
      <c r="C2314" s="21" t="s">
        <v>3268</v>
      </c>
      <c r="D2314" s="21" t="s">
        <v>242</v>
      </c>
      <c r="E2314" s="21" t="s">
        <v>641</v>
      </c>
      <c r="F2314" s="21" t="s">
        <v>3308</v>
      </c>
      <c r="G2314" s="21" t="s">
        <v>3309</v>
      </c>
      <c r="H2314" s="21" t="s">
        <v>413</v>
      </c>
      <c r="I2314" s="21" t="s">
        <v>414</v>
      </c>
      <c r="J2314" s="21" t="s">
        <v>296</v>
      </c>
      <c r="K2314" s="21" t="s">
        <v>178</v>
      </c>
      <c r="L2314">
        <v>450</v>
      </c>
      <c r="M2314" s="21" t="s">
        <v>13</v>
      </c>
      <c r="N2314" s="21" t="s">
        <v>21</v>
      </c>
      <c r="O2314">
        <v>45</v>
      </c>
      <c r="P2314">
        <v>20250</v>
      </c>
      <c r="Q2314">
        <v>1</v>
      </c>
      <c r="R2314">
        <v>1.4280900000000001</v>
      </c>
      <c r="S2314">
        <v>642.64088900000002</v>
      </c>
      <c r="T2314" s="21" t="s">
        <v>315</v>
      </c>
      <c r="U2314">
        <v>31.5106</v>
      </c>
      <c r="V2314">
        <v>20250</v>
      </c>
      <c r="W2314">
        <v>2026</v>
      </c>
    </row>
    <row r="2315" spans="1:23" x14ac:dyDescent="0.25">
      <c r="A2315">
        <v>72037410</v>
      </c>
      <c r="B2315" s="2">
        <v>46052</v>
      </c>
      <c r="C2315" s="21" t="s">
        <v>3268</v>
      </c>
      <c r="D2315" s="21" t="s">
        <v>242</v>
      </c>
      <c r="E2315" s="21" t="s">
        <v>641</v>
      </c>
      <c r="F2315" s="21" t="s">
        <v>3308</v>
      </c>
      <c r="G2315" s="21" t="s">
        <v>3309</v>
      </c>
      <c r="H2315" s="21" t="s">
        <v>1416</v>
      </c>
      <c r="I2315" s="21" t="s">
        <v>1417</v>
      </c>
      <c r="J2315" s="21" t="s">
        <v>296</v>
      </c>
      <c r="K2315" s="21" t="s">
        <v>178</v>
      </c>
      <c r="L2315">
        <v>10</v>
      </c>
      <c r="M2315" s="21" t="s">
        <v>13</v>
      </c>
      <c r="N2315" s="21" t="s">
        <v>21</v>
      </c>
      <c r="O2315">
        <v>560</v>
      </c>
      <c r="P2315">
        <v>5600</v>
      </c>
      <c r="Q2315">
        <v>1</v>
      </c>
      <c r="R2315">
        <v>17.771796999999999</v>
      </c>
      <c r="S2315">
        <v>177.717974</v>
      </c>
      <c r="T2315" s="21" t="s">
        <v>315</v>
      </c>
      <c r="U2315">
        <v>31.5106</v>
      </c>
      <c r="V2315">
        <v>5600</v>
      </c>
      <c r="W2315">
        <v>2026</v>
      </c>
    </row>
    <row r="2316" spans="1:23" x14ac:dyDescent="0.25">
      <c r="A2316">
        <v>72035105</v>
      </c>
      <c r="B2316" s="2">
        <v>46028</v>
      </c>
      <c r="C2316" s="21" t="s">
        <v>2508</v>
      </c>
      <c r="D2316" s="21" t="s">
        <v>19</v>
      </c>
      <c r="E2316" s="21" t="s">
        <v>20</v>
      </c>
      <c r="F2316" s="21" t="s">
        <v>3648</v>
      </c>
      <c r="G2316" s="21" t="s">
        <v>3649</v>
      </c>
      <c r="H2316" s="21" t="s">
        <v>1024</v>
      </c>
      <c r="I2316" s="21" t="s">
        <v>1025</v>
      </c>
      <c r="J2316" s="21" t="s">
        <v>143</v>
      </c>
      <c r="K2316" s="21" t="s">
        <v>32</v>
      </c>
      <c r="L2316">
        <v>2280</v>
      </c>
      <c r="M2316" s="21" t="s">
        <v>13</v>
      </c>
      <c r="N2316" s="21" t="s">
        <v>21</v>
      </c>
      <c r="O2316">
        <v>115.5438</v>
      </c>
      <c r="P2316">
        <v>263439.86</v>
      </c>
      <c r="Q2316">
        <v>1</v>
      </c>
      <c r="R2316">
        <v>3.676717</v>
      </c>
      <c r="S2316">
        <v>8382.9165840000005</v>
      </c>
      <c r="T2316" s="21" t="s">
        <v>315</v>
      </c>
      <c r="U2316">
        <v>31.425799999999999</v>
      </c>
      <c r="V2316">
        <v>263439.86</v>
      </c>
      <c r="W2316">
        <v>2026</v>
      </c>
    </row>
    <row r="2317" spans="1:23" x14ac:dyDescent="0.25">
      <c r="A2317">
        <v>72035467</v>
      </c>
      <c r="B2317" s="2">
        <v>46028</v>
      </c>
      <c r="C2317" s="21" t="s">
        <v>2494</v>
      </c>
      <c r="D2317" s="21" t="s">
        <v>19</v>
      </c>
      <c r="E2317" s="21" t="s">
        <v>20</v>
      </c>
      <c r="F2317" s="21" t="s">
        <v>3636</v>
      </c>
      <c r="G2317" s="21" t="s">
        <v>3637</v>
      </c>
      <c r="H2317" s="21" t="s">
        <v>1570</v>
      </c>
      <c r="I2317" s="21" t="s">
        <v>1571</v>
      </c>
      <c r="J2317" s="21" t="s">
        <v>143</v>
      </c>
      <c r="K2317" s="21" t="s">
        <v>33</v>
      </c>
      <c r="L2317">
        <v>1928</v>
      </c>
      <c r="M2317" s="21" t="s">
        <v>13</v>
      </c>
      <c r="N2317" s="21" t="s">
        <v>21</v>
      </c>
      <c r="O2317">
        <v>115.5438</v>
      </c>
      <c r="P2317">
        <v>222768.45</v>
      </c>
      <c r="Q2317">
        <v>1</v>
      </c>
      <c r="R2317">
        <v>3.676717</v>
      </c>
      <c r="S2317">
        <v>7088.7121399999996</v>
      </c>
      <c r="T2317" s="21" t="s">
        <v>315</v>
      </c>
      <c r="U2317">
        <v>31.425799999999999</v>
      </c>
      <c r="V2317">
        <v>222768.45</v>
      </c>
      <c r="W2317">
        <v>2026</v>
      </c>
    </row>
    <row r="2318" spans="1:23" x14ac:dyDescent="0.25">
      <c r="A2318">
        <v>72035469</v>
      </c>
      <c r="B2318" s="2">
        <v>46028</v>
      </c>
      <c r="C2318" s="21" t="s">
        <v>2494</v>
      </c>
      <c r="D2318" s="21" t="s">
        <v>19</v>
      </c>
      <c r="E2318" s="21" t="s">
        <v>20</v>
      </c>
      <c r="F2318" s="21" t="s">
        <v>3648</v>
      </c>
      <c r="G2318" s="21" t="s">
        <v>3649</v>
      </c>
      <c r="H2318" s="21" t="s">
        <v>1574</v>
      </c>
      <c r="I2318" s="21" t="s">
        <v>1575</v>
      </c>
      <c r="J2318" s="21" t="s">
        <v>143</v>
      </c>
      <c r="K2318" s="21" t="s">
        <v>32</v>
      </c>
      <c r="L2318">
        <v>650</v>
      </c>
      <c r="M2318" s="21" t="s">
        <v>13</v>
      </c>
      <c r="N2318" s="21" t="s">
        <v>21</v>
      </c>
      <c r="O2318">
        <v>115.5438</v>
      </c>
      <c r="P2318">
        <v>75103.47</v>
      </c>
      <c r="Q2318">
        <v>1</v>
      </c>
      <c r="R2318">
        <v>3.676717</v>
      </c>
      <c r="S2318">
        <v>2389.866606</v>
      </c>
      <c r="T2318" s="21" t="s">
        <v>315</v>
      </c>
      <c r="U2318">
        <v>31.425799999999999</v>
      </c>
      <c r="V2318">
        <v>75103.47</v>
      </c>
      <c r="W2318">
        <v>2026</v>
      </c>
    </row>
    <row r="2319" spans="1:23" x14ac:dyDescent="0.25">
      <c r="A2319">
        <v>72035467</v>
      </c>
      <c r="B2319" s="2">
        <v>46029</v>
      </c>
      <c r="C2319" s="21" t="s">
        <v>2494</v>
      </c>
      <c r="D2319" s="21" t="s">
        <v>19</v>
      </c>
      <c r="E2319" s="21" t="s">
        <v>20</v>
      </c>
      <c r="F2319" s="21" t="s">
        <v>3638</v>
      </c>
      <c r="G2319" s="21" t="s">
        <v>3639</v>
      </c>
      <c r="H2319" s="21" t="s">
        <v>1846</v>
      </c>
      <c r="I2319" s="21" t="s">
        <v>1847</v>
      </c>
      <c r="J2319" s="21" t="s">
        <v>143</v>
      </c>
      <c r="K2319" s="21" t="s">
        <v>33</v>
      </c>
      <c r="L2319">
        <v>1045</v>
      </c>
      <c r="M2319" s="21" t="s">
        <v>13</v>
      </c>
      <c r="N2319" s="21" t="s">
        <v>21</v>
      </c>
      <c r="O2319">
        <v>116.19070000000001</v>
      </c>
      <c r="P2319">
        <v>121419.28</v>
      </c>
      <c r="Q2319">
        <v>1</v>
      </c>
      <c r="R2319">
        <v>3.699916</v>
      </c>
      <c r="S2319">
        <v>3866.4127669999998</v>
      </c>
      <c r="T2319" s="21" t="s">
        <v>315</v>
      </c>
      <c r="U2319">
        <v>31.403600000000001</v>
      </c>
      <c r="V2319">
        <v>121419.28</v>
      </c>
      <c r="W2319">
        <v>2026</v>
      </c>
    </row>
    <row r="2320" spans="1:23" x14ac:dyDescent="0.25">
      <c r="A2320">
        <v>72035466</v>
      </c>
      <c r="B2320" s="2">
        <v>46030</v>
      </c>
      <c r="C2320" s="21" t="s">
        <v>2494</v>
      </c>
      <c r="D2320" s="21" t="s">
        <v>19</v>
      </c>
      <c r="E2320" s="21" t="s">
        <v>20</v>
      </c>
      <c r="F2320" s="21" t="s">
        <v>3666</v>
      </c>
      <c r="G2320" s="21" t="s">
        <v>3667</v>
      </c>
      <c r="H2320" s="21" t="s">
        <v>3668</v>
      </c>
      <c r="I2320" s="21" t="s">
        <v>3669</v>
      </c>
      <c r="J2320" s="21" t="s">
        <v>1578</v>
      </c>
      <c r="K2320" s="21" t="s">
        <v>12</v>
      </c>
      <c r="L2320">
        <v>1005</v>
      </c>
      <c r="M2320" s="21" t="s">
        <v>13</v>
      </c>
      <c r="N2320" s="21" t="s">
        <v>21</v>
      </c>
      <c r="O2320">
        <v>121.6892</v>
      </c>
      <c r="P2320">
        <v>122297.65</v>
      </c>
      <c r="Q2320">
        <v>1</v>
      </c>
      <c r="R2320">
        <v>3.8558650000000001</v>
      </c>
      <c r="S2320">
        <v>3875.14536</v>
      </c>
      <c r="T2320" s="21" t="s">
        <v>315</v>
      </c>
      <c r="U2320">
        <v>31.5595</v>
      </c>
      <c r="V2320">
        <v>122297.65</v>
      </c>
      <c r="W2320">
        <v>2026</v>
      </c>
    </row>
    <row r="2321" spans="1:23" x14ac:dyDescent="0.25">
      <c r="A2321">
        <v>72035470</v>
      </c>
      <c r="B2321" s="2">
        <v>46030</v>
      </c>
      <c r="C2321" s="21" t="s">
        <v>2494</v>
      </c>
      <c r="D2321" s="21" t="s">
        <v>19</v>
      </c>
      <c r="E2321" s="21" t="s">
        <v>20</v>
      </c>
      <c r="F2321" s="21" t="s">
        <v>3650</v>
      </c>
      <c r="G2321" s="21" t="s">
        <v>3651</v>
      </c>
      <c r="H2321" s="21" t="s">
        <v>714</v>
      </c>
      <c r="I2321" s="21" t="s">
        <v>715</v>
      </c>
      <c r="J2321" s="21" t="s">
        <v>143</v>
      </c>
      <c r="K2321" s="21" t="s">
        <v>32</v>
      </c>
      <c r="L2321">
        <v>3130</v>
      </c>
      <c r="M2321" s="21" t="s">
        <v>13</v>
      </c>
      <c r="N2321" s="21" t="s">
        <v>21</v>
      </c>
      <c r="O2321">
        <v>115.5438</v>
      </c>
      <c r="P2321">
        <v>361652.09</v>
      </c>
      <c r="Q2321">
        <v>1</v>
      </c>
      <c r="R2321">
        <v>3.6611410000000002</v>
      </c>
      <c r="S2321">
        <v>11459.373247</v>
      </c>
      <c r="T2321" s="21" t="s">
        <v>315</v>
      </c>
      <c r="U2321">
        <v>31.5595</v>
      </c>
      <c r="V2321">
        <v>361652.09</v>
      </c>
      <c r="W2321">
        <v>2026</v>
      </c>
    </row>
    <row r="2322" spans="1:23" x14ac:dyDescent="0.25">
      <c r="A2322">
        <v>72035471</v>
      </c>
      <c r="B2322" s="2">
        <v>46030</v>
      </c>
      <c r="C2322" s="21" t="s">
        <v>2494</v>
      </c>
      <c r="D2322" s="21" t="s">
        <v>19</v>
      </c>
      <c r="E2322" s="21" t="s">
        <v>20</v>
      </c>
      <c r="F2322" s="21" t="s">
        <v>3650</v>
      </c>
      <c r="G2322" s="21" t="s">
        <v>3651</v>
      </c>
      <c r="H2322" s="21" t="s">
        <v>730</v>
      </c>
      <c r="I2322" s="21" t="s">
        <v>731</v>
      </c>
      <c r="J2322" s="21" t="s">
        <v>143</v>
      </c>
      <c r="K2322" s="21" t="s">
        <v>32</v>
      </c>
      <c r="L2322">
        <v>3124</v>
      </c>
      <c r="M2322" s="21" t="s">
        <v>13</v>
      </c>
      <c r="N2322" s="21" t="s">
        <v>21</v>
      </c>
      <c r="O2322">
        <v>115.5438</v>
      </c>
      <c r="P2322">
        <v>360958.83</v>
      </c>
      <c r="Q2322">
        <v>1</v>
      </c>
      <c r="R2322">
        <v>3.6611410000000002</v>
      </c>
      <c r="S2322">
        <v>11437.406486</v>
      </c>
      <c r="T2322" s="21" t="s">
        <v>315</v>
      </c>
      <c r="U2322">
        <v>31.5595</v>
      </c>
      <c r="V2322">
        <v>360958.83</v>
      </c>
      <c r="W2322">
        <v>2026</v>
      </c>
    </row>
    <row r="2323" spans="1:23" x14ac:dyDescent="0.25">
      <c r="A2323">
        <v>72035472</v>
      </c>
      <c r="B2323" s="2">
        <v>46030</v>
      </c>
      <c r="C2323" s="21" t="s">
        <v>2494</v>
      </c>
      <c r="D2323" s="21" t="s">
        <v>19</v>
      </c>
      <c r="E2323" s="21" t="s">
        <v>20</v>
      </c>
      <c r="F2323" s="21" t="s">
        <v>3650</v>
      </c>
      <c r="G2323" s="21" t="s">
        <v>3651</v>
      </c>
      <c r="H2323" s="21" t="s">
        <v>2097</v>
      </c>
      <c r="I2323" s="21" t="s">
        <v>2098</v>
      </c>
      <c r="J2323" s="21" t="s">
        <v>143</v>
      </c>
      <c r="K2323" s="21" t="s">
        <v>32</v>
      </c>
      <c r="L2323">
        <v>1041</v>
      </c>
      <c r="M2323" s="21" t="s">
        <v>13</v>
      </c>
      <c r="N2323" s="21" t="s">
        <v>21</v>
      </c>
      <c r="O2323">
        <v>116.19070000000001</v>
      </c>
      <c r="P2323">
        <v>120954.52</v>
      </c>
      <c r="Q2323">
        <v>1</v>
      </c>
      <c r="R2323">
        <v>3.6816390000000001</v>
      </c>
      <c r="S2323">
        <v>3832.5867010000002</v>
      </c>
      <c r="T2323" s="21" t="s">
        <v>315</v>
      </c>
      <c r="U2323">
        <v>31.5595</v>
      </c>
      <c r="V2323">
        <v>120954.52</v>
      </c>
      <c r="W2323">
        <v>2026</v>
      </c>
    </row>
    <row r="2324" spans="1:23" x14ac:dyDescent="0.25">
      <c r="A2324">
        <v>72035472</v>
      </c>
      <c r="B2324" s="2">
        <v>46030</v>
      </c>
      <c r="C2324" s="21" t="s">
        <v>2494</v>
      </c>
      <c r="D2324" s="21" t="s">
        <v>19</v>
      </c>
      <c r="E2324" s="21" t="s">
        <v>20</v>
      </c>
      <c r="F2324" s="21" t="s">
        <v>3650</v>
      </c>
      <c r="G2324" s="21" t="s">
        <v>3651</v>
      </c>
      <c r="H2324" s="21" t="s">
        <v>2099</v>
      </c>
      <c r="I2324" s="21" t="s">
        <v>2100</v>
      </c>
      <c r="J2324" s="21" t="s">
        <v>143</v>
      </c>
      <c r="K2324" s="21" t="s">
        <v>32</v>
      </c>
      <c r="L2324">
        <v>1027</v>
      </c>
      <c r="M2324" s="21" t="s">
        <v>13</v>
      </c>
      <c r="N2324" s="21" t="s">
        <v>21</v>
      </c>
      <c r="O2324">
        <v>116.19070000000001</v>
      </c>
      <c r="P2324">
        <v>119327.85</v>
      </c>
      <c r="Q2324">
        <v>1</v>
      </c>
      <c r="R2324">
        <v>3.6816390000000001</v>
      </c>
      <c r="S2324">
        <v>3781.0437419999998</v>
      </c>
      <c r="T2324" s="21" t="s">
        <v>315</v>
      </c>
      <c r="U2324">
        <v>31.5595</v>
      </c>
      <c r="V2324">
        <v>119327.85</v>
      </c>
      <c r="W2324">
        <v>2026</v>
      </c>
    </row>
    <row r="2325" spans="1:23" x14ac:dyDescent="0.25">
      <c r="A2325">
        <v>72035472</v>
      </c>
      <c r="B2325" s="2">
        <v>46030</v>
      </c>
      <c r="C2325" s="21" t="s">
        <v>2494</v>
      </c>
      <c r="D2325" s="21" t="s">
        <v>19</v>
      </c>
      <c r="E2325" s="21" t="s">
        <v>20</v>
      </c>
      <c r="F2325" s="21" t="s">
        <v>3652</v>
      </c>
      <c r="G2325" s="21" t="s">
        <v>3653</v>
      </c>
      <c r="H2325" s="21" t="s">
        <v>3654</v>
      </c>
      <c r="I2325" s="21" t="s">
        <v>3655</v>
      </c>
      <c r="J2325" s="21" t="s">
        <v>143</v>
      </c>
      <c r="K2325" s="21" t="s">
        <v>32</v>
      </c>
      <c r="L2325">
        <v>1025</v>
      </c>
      <c r="M2325" s="21" t="s">
        <v>13</v>
      </c>
      <c r="N2325" s="21" t="s">
        <v>21</v>
      </c>
      <c r="O2325">
        <v>116.19070000000001</v>
      </c>
      <c r="P2325">
        <v>119095.47</v>
      </c>
      <c r="Q2325">
        <v>1</v>
      </c>
      <c r="R2325">
        <v>3.6816390000000001</v>
      </c>
      <c r="S2325">
        <v>3773.6805079999999</v>
      </c>
      <c r="T2325" s="21" t="s">
        <v>315</v>
      </c>
      <c r="U2325">
        <v>31.5595</v>
      </c>
      <c r="V2325">
        <v>119095.47</v>
      </c>
      <c r="W2325">
        <v>2026</v>
      </c>
    </row>
    <row r="2326" spans="1:23" x14ac:dyDescent="0.25">
      <c r="A2326">
        <v>72035472</v>
      </c>
      <c r="B2326" s="2">
        <v>46030</v>
      </c>
      <c r="C2326" s="21" t="s">
        <v>2494</v>
      </c>
      <c r="D2326" s="21" t="s">
        <v>19</v>
      </c>
      <c r="E2326" s="21" t="s">
        <v>20</v>
      </c>
      <c r="F2326" s="21" t="s">
        <v>3652</v>
      </c>
      <c r="G2326" s="21" t="s">
        <v>3653</v>
      </c>
      <c r="H2326" s="21" t="s">
        <v>2195</v>
      </c>
      <c r="I2326" s="21" t="s">
        <v>2196</v>
      </c>
      <c r="J2326" s="21" t="s">
        <v>143</v>
      </c>
      <c r="K2326" s="21" t="s">
        <v>32</v>
      </c>
      <c r="L2326">
        <v>1796</v>
      </c>
      <c r="M2326" s="21" t="s">
        <v>13</v>
      </c>
      <c r="N2326" s="21" t="s">
        <v>21</v>
      </c>
      <c r="O2326">
        <v>115.5438</v>
      </c>
      <c r="P2326">
        <v>207516.66</v>
      </c>
      <c r="Q2326">
        <v>1</v>
      </c>
      <c r="R2326">
        <v>3.6611410000000002</v>
      </c>
      <c r="S2326">
        <v>6575.4102560000001</v>
      </c>
      <c r="T2326" s="21" t="s">
        <v>315</v>
      </c>
      <c r="U2326">
        <v>31.5595</v>
      </c>
      <c r="V2326">
        <v>207516.66</v>
      </c>
      <c r="W2326">
        <v>2026</v>
      </c>
    </row>
    <row r="2327" spans="1:23" x14ac:dyDescent="0.25">
      <c r="A2327">
        <v>72035736</v>
      </c>
      <c r="B2327" s="2">
        <v>46030</v>
      </c>
      <c r="C2327" s="21" t="s">
        <v>2496</v>
      </c>
      <c r="D2327" s="21" t="s">
        <v>19</v>
      </c>
      <c r="E2327" s="21" t="s">
        <v>20</v>
      </c>
      <c r="F2327" s="21" t="s">
        <v>3640</v>
      </c>
      <c r="G2327" s="21" t="s">
        <v>3641</v>
      </c>
      <c r="H2327" s="21" t="s">
        <v>2191</v>
      </c>
      <c r="I2327" s="21" t="s">
        <v>2192</v>
      </c>
      <c r="J2327" s="21" t="s">
        <v>143</v>
      </c>
      <c r="K2327" s="21" t="s">
        <v>33</v>
      </c>
      <c r="L2327">
        <v>325</v>
      </c>
      <c r="M2327" s="21" t="s">
        <v>13</v>
      </c>
      <c r="N2327" s="21" t="s">
        <v>21</v>
      </c>
      <c r="O2327">
        <v>116.19070000000001</v>
      </c>
      <c r="P2327">
        <v>37761.980000000003</v>
      </c>
      <c r="Q2327">
        <v>1</v>
      </c>
      <c r="R2327">
        <v>3.6816390000000001</v>
      </c>
      <c r="S2327">
        <v>1196.5328979999999</v>
      </c>
      <c r="T2327" s="21" t="s">
        <v>315</v>
      </c>
      <c r="U2327">
        <v>31.5595</v>
      </c>
      <c r="V2327">
        <v>37761.980000000003</v>
      </c>
      <c r="W2327">
        <v>2026</v>
      </c>
    </row>
    <row r="2328" spans="1:23" x14ac:dyDescent="0.25">
      <c r="A2328">
        <v>72035736</v>
      </c>
      <c r="B2328" s="2">
        <v>46030</v>
      </c>
      <c r="C2328" s="21" t="s">
        <v>2496</v>
      </c>
      <c r="D2328" s="21" t="s">
        <v>19</v>
      </c>
      <c r="E2328" s="21" t="s">
        <v>20</v>
      </c>
      <c r="F2328" s="21" t="s">
        <v>3640</v>
      </c>
      <c r="G2328" s="21" t="s">
        <v>3641</v>
      </c>
      <c r="H2328" s="21" t="s">
        <v>1033</v>
      </c>
      <c r="I2328" s="21" t="s">
        <v>1034</v>
      </c>
      <c r="J2328" s="21" t="s">
        <v>143</v>
      </c>
      <c r="K2328" s="21" t="s">
        <v>33</v>
      </c>
      <c r="L2328">
        <v>66</v>
      </c>
      <c r="M2328" s="21" t="s">
        <v>13</v>
      </c>
      <c r="N2328" s="21" t="s">
        <v>21</v>
      </c>
      <c r="O2328">
        <v>116.19070000000001</v>
      </c>
      <c r="P2328">
        <v>7668.59</v>
      </c>
      <c r="Q2328">
        <v>1</v>
      </c>
      <c r="R2328">
        <v>3.6816390000000001</v>
      </c>
      <c r="S2328">
        <v>242.98832300000001</v>
      </c>
      <c r="T2328" s="21" t="s">
        <v>315</v>
      </c>
      <c r="U2328">
        <v>31.5595</v>
      </c>
      <c r="V2328">
        <v>7668.59</v>
      </c>
      <c r="W2328">
        <v>2026</v>
      </c>
    </row>
    <row r="2329" spans="1:23" x14ac:dyDescent="0.25">
      <c r="A2329">
        <v>72035736</v>
      </c>
      <c r="B2329" s="2">
        <v>46030</v>
      </c>
      <c r="C2329" s="21" t="s">
        <v>2496</v>
      </c>
      <c r="D2329" s="21" t="s">
        <v>19</v>
      </c>
      <c r="E2329" s="21" t="s">
        <v>20</v>
      </c>
      <c r="F2329" s="21" t="s">
        <v>3640</v>
      </c>
      <c r="G2329" s="21" t="s">
        <v>3641</v>
      </c>
      <c r="H2329" s="21" t="s">
        <v>2191</v>
      </c>
      <c r="I2329" s="21" t="s">
        <v>2192</v>
      </c>
      <c r="J2329" s="21" t="s">
        <v>143</v>
      </c>
      <c r="K2329" s="21" t="s">
        <v>33</v>
      </c>
      <c r="L2329">
        <v>68</v>
      </c>
      <c r="M2329" s="21" t="s">
        <v>13</v>
      </c>
      <c r="N2329" s="21" t="s">
        <v>21</v>
      </c>
      <c r="O2329">
        <v>116.19070000000001</v>
      </c>
      <c r="P2329">
        <v>7900.97</v>
      </c>
      <c r="Q2329">
        <v>1</v>
      </c>
      <c r="R2329">
        <v>3.6816390000000001</v>
      </c>
      <c r="S2329">
        <v>250.35155800000001</v>
      </c>
      <c r="T2329" s="21" t="s">
        <v>315</v>
      </c>
      <c r="U2329">
        <v>31.5595</v>
      </c>
      <c r="V2329">
        <v>7900.97</v>
      </c>
      <c r="W2329">
        <v>2026</v>
      </c>
    </row>
    <row r="2330" spans="1:23" x14ac:dyDescent="0.25">
      <c r="A2330">
        <v>72035736</v>
      </c>
      <c r="B2330" s="2">
        <v>46030</v>
      </c>
      <c r="C2330" s="21" t="s">
        <v>2496</v>
      </c>
      <c r="D2330" s="21" t="s">
        <v>19</v>
      </c>
      <c r="E2330" s="21" t="s">
        <v>20</v>
      </c>
      <c r="F2330" s="21" t="s">
        <v>3640</v>
      </c>
      <c r="G2330" s="21" t="s">
        <v>3641</v>
      </c>
      <c r="H2330" s="21" t="s">
        <v>1033</v>
      </c>
      <c r="I2330" s="21" t="s">
        <v>1034</v>
      </c>
      <c r="J2330" s="21" t="s">
        <v>143</v>
      </c>
      <c r="K2330" s="21" t="s">
        <v>33</v>
      </c>
      <c r="L2330">
        <v>1000</v>
      </c>
      <c r="M2330" s="21" t="s">
        <v>13</v>
      </c>
      <c r="N2330" s="21" t="s">
        <v>21</v>
      </c>
      <c r="O2330">
        <v>116.19070000000001</v>
      </c>
      <c r="P2330">
        <v>116190.7</v>
      </c>
      <c r="Q2330">
        <v>1</v>
      </c>
      <c r="R2330">
        <v>3.6816390000000001</v>
      </c>
      <c r="S2330">
        <v>3681.6394420000001</v>
      </c>
      <c r="T2330" s="21" t="s">
        <v>315</v>
      </c>
      <c r="U2330">
        <v>31.5595</v>
      </c>
      <c r="V2330">
        <v>116190.7</v>
      </c>
      <c r="W2330">
        <v>2026</v>
      </c>
    </row>
    <row r="2331" spans="1:23" x14ac:dyDescent="0.25">
      <c r="A2331">
        <v>72035741</v>
      </c>
      <c r="B2331" s="2">
        <v>46030</v>
      </c>
      <c r="C2331" s="21" t="s">
        <v>2496</v>
      </c>
      <c r="D2331" s="21" t="s">
        <v>19</v>
      </c>
      <c r="E2331" s="21" t="s">
        <v>20</v>
      </c>
      <c r="F2331" s="21" t="s">
        <v>3652</v>
      </c>
      <c r="G2331" s="21" t="s">
        <v>3653</v>
      </c>
      <c r="H2331" s="21" t="s">
        <v>2197</v>
      </c>
      <c r="I2331" s="21" t="s">
        <v>2198</v>
      </c>
      <c r="J2331" s="21" t="s">
        <v>143</v>
      </c>
      <c r="K2331" s="21" t="s">
        <v>32</v>
      </c>
      <c r="L2331">
        <v>1050</v>
      </c>
      <c r="M2331" s="21" t="s">
        <v>13</v>
      </c>
      <c r="N2331" s="21" t="s">
        <v>21</v>
      </c>
      <c r="O2331">
        <v>116.19070000000001</v>
      </c>
      <c r="P2331">
        <v>122000.24</v>
      </c>
      <c r="Q2331">
        <v>1</v>
      </c>
      <c r="R2331">
        <v>3.6816390000000001</v>
      </c>
      <c r="S2331">
        <v>3865.7215729999998</v>
      </c>
      <c r="T2331" s="21" t="s">
        <v>315</v>
      </c>
      <c r="U2331">
        <v>31.5595</v>
      </c>
      <c r="V2331">
        <v>122000.24</v>
      </c>
      <c r="W2331">
        <v>2026</v>
      </c>
    </row>
    <row r="2332" spans="1:23" x14ac:dyDescent="0.25">
      <c r="A2332">
        <v>72035741</v>
      </c>
      <c r="B2332" s="2">
        <v>46030</v>
      </c>
      <c r="C2332" s="21" t="s">
        <v>2496</v>
      </c>
      <c r="D2332" s="21" t="s">
        <v>19</v>
      </c>
      <c r="E2332" s="21" t="s">
        <v>20</v>
      </c>
      <c r="F2332" s="21" t="s">
        <v>3652</v>
      </c>
      <c r="G2332" s="21" t="s">
        <v>3653</v>
      </c>
      <c r="H2332" s="21" t="s">
        <v>3656</v>
      </c>
      <c r="I2332" s="21" t="s">
        <v>3657</v>
      </c>
      <c r="J2332" s="21" t="s">
        <v>143</v>
      </c>
      <c r="K2332" s="21" t="s">
        <v>32</v>
      </c>
      <c r="L2332">
        <v>1050</v>
      </c>
      <c r="M2332" s="21" t="s">
        <v>13</v>
      </c>
      <c r="N2332" s="21" t="s">
        <v>21</v>
      </c>
      <c r="O2332">
        <v>116.19070000000001</v>
      </c>
      <c r="P2332">
        <v>122000.24</v>
      </c>
      <c r="Q2332">
        <v>1</v>
      </c>
      <c r="R2332">
        <v>3.6816390000000001</v>
      </c>
      <c r="S2332">
        <v>3865.7215729999998</v>
      </c>
      <c r="T2332" s="21" t="s">
        <v>315</v>
      </c>
      <c r="U2332">
        <v>31.5595</v>
      </c>
      <c r="V2332">
        <v>122000.24</v>
      </c>
      <c r="W2332">
        <v>2026</v>
      </c>
    </row>
    <row r="2333" spans="1:23" x14ac:dyDescent="0.25">
      <c r="A2333">
        <v>72035741</v>
      </c>
      <c r="B2333" s="2">
        <v>46030</v>
      </c>
      <c r="C2333" s="21" t="s">
        <v>2496</v>
      </c>
      <c r="D2333" s="21" t="s">
        <v>19</v>
      </c>
      <c r="E2333" s="21" t="s">
        <v>20</v>
      </c>
      <c r="F2333" s="21" t="s">
        <v>3652</v>
      </c>
      <c r="G2333" s="21" t="s">
        <v>3653</v>
      </c>
      <c r="H2333" s="21" t="s">
        <v>3656</v>
      </c>
      <c r="I2333" s="21" t="s">
        <v>3657</v>
      </c>
      <c r="J2333" s="21" t="s">
        <v>143</v>
      </c>
      <c r="K2333" s="21" t="s">
        <v>32</v>
      </c>
      <c r="L2333">
        <v>28</v>
      </c>
      <c r="M2333" s="21" t="s">
        <v>13</v>
      </c>
      <c r="N2333" s="21" t="s">
        <v>21</v>
      </c>
      <c r="O2333">
        <v>116.19036</v>
      </c>
      <c r="P2333">
        <v>3253.33</v>
      </c>
      <c r="Q2333">
        <v>1</v>
      </c>
      <c r="R2333">
        <v>3.6816279999999999</v>
      </c>
      <c r="S2333">
        <v>103.0856</v>
      </c>
      <c r="T2333" s="21" t="s">
        <v>315</v>
      </c>
      <c r="U2333">
        <v>31.5595</v>
      </c>
      <c r="V2333">
        <v>3253.33</v>
      </c>
      <c r="W2333">
        <v>2026</v>
      </c>
    </row>
    <row r="2334" spans="1:23" x14ac:dyDescent="0.25">
      <c r="A2334">
        <v>72035741</v>
      </c>
      <c r="B2334" s="2">
        <v>46030</v>
      </c>
      <c r="C2334" s="21" t="s">
        <v>2496</v>
      </c>
      <c r="D2334" s="21" t="s">
        <v>19</v>
      </c>
      <c r="E2334" s="21" t="s">
        <v>20</v>
      </c>
      <c r="F2334" s="21" t="s">
        <v>3652</v>
      </c>
      <c r="G2334" s="21" t="s">
        <v>3653</v>
      </c>
      <c r="H2334" s="21" t="s">
        <v>730</v>
      </c>
      <c r="I2334" s="21" t="s">
        <v>731</v>
      </c>
      <c r="J2334" s="21" t="s">
        <v>143</v>
      </c>
      <c r="K2334" s="21" t="s">
        <v>32</v>
      </c>
      <c r="L2334">
        <v>2064</v>
      </c>
      <c r="M2334" s="21" t="s">
        <v>13</v>
      </c>
      <c r="N2334" s="21" t="s">
        <v>21</v>
      </c>
      <c r="O2334">
        <v>115.5438</v>
      </c>
      <c r="P2334">
        <v>238482.4</v>
      </c>
      <c r="Q2334">
        <v>1</v>
      </c>
      <c r="R2334">
        <v>3.6611410000000002</v>
      </c>
      <c r="S2334">
        <v>7556.59627</v>
      </c>
      <c r="T2334" s="21" t="s">
        <v>315</v>
      </c>
      <c r="U2334">
        <v>31.5595</v>
      </c>
      <c r="V2334">
        <v>238482.4</v>
      </c>
      <c r="W2334">
        <v>2026</v>
      </c>
    </row>
    <row r="2335" spans="1:23" x14ac:dyDescent="0.25">
      <c r="A2335">
        <v>72035741</v>
      </c>
      <c r="B2335" s="2">
        <v>46030</v>
      </c>
      <c r="C2335" s="21" t="s">
        <v>2496</v>
      </c>
      <c r="D2335" s="21" t="s">
        <v>19</v>
      </c>
      <c r="E2335" s="21" t="s">
        <v>20</v>
      </c>
      <c r="F2335" s="21" t="s">
        <v>3652</v>
      </c>
      <c r="G2335" s="21" t="s">
        <v>3653</v>
      </c>
      <c r="H2335" s="21" t="s">
        <v>2197</v>
      </c>
      <c r="I2335" s="21" t="s">
        <v>2198</v>
      </c>
      <c r="J2335" s="21" t="s">
        <v>143</v>
      </c>
      <c r="K2335" s="21" t="s">
        <v>32</v>
      </c>
      <c r="L2335">
        <v>20</v>
      </c>
      <c r="M2335" s="21" t="s">
        <v>13</v>
      </c>
      <c r="N2335" s="21" t="s">
        <v>21</v>
      </c>
      <c r="O2335">
        <v>116.19070000000001</v>
      </c>
      <c r="P2335">
        <v>2323.81</v>
      </c>
      <c r="Q2335">
        <v>1</v>
      </c>
      <c r="R2335">
        <v>3.6816390000000001</v>
      </c>
      <c r="S2335">
        <v>73.632661999999996</v>
      </c>
      <c r="T2335" s="21" t="s">
        <v>315</v>
      </c>
      <c r="U2335">
        <v>31.5595</v>
      </c>
      <c r="V2335">
        <v>2323.81</v>
      </c>
      <c r="W2335">
        <v>2026</v>
      </c>
    </row>
    <row r="2336" spans="1:23" x14ac:dyDescent="0.25">
      <c r="A2336">
        <v>72035472</v>
      </c>
      <c r="B2336" s="2">
        <v>46032</v>
      </c>
      <c r="C2336" s="21" t="s">
        <v>2494</v>
      </c>
      <c r="D2336" s="21" t="s">
        <v>19</v>
      </c>
      <c r="E2336" s="21" t="s">
        <v>20</v>
      </c>
      <c r="F2336" s="21" t="s">
        <v>3658</v>
      </c>
      <c r="G2336" s="21" t="s">
        <v>3659</v>
      </c>
      <c r="H2336" s="21" t="s">
        <v>1572</v>
      </c>
      <c r="I2336" s="21" t="s">
        <v>1573</v>
      </c>
      <c r="J2336" s="21" t="s">
        <v>143</v>
      </c>
      <c r="K2336" s="21" t="s">
        <v>32</v>
      </c>
      <c r="L2336">
        <v>6</v>
      </c>
      <c r="M2336" s="21" t="s">
        <v>13</v>
      </c>
      <c r="N2336" s="21" t="s">
        <v>21</v>
      </c>
      <c r="O2336">
        <v>115.5438</v>
      </c>
      <c r="P2336">
        <v>693.26</v>
      </c>
      <c r="Q2336">
        <v>1</v>
      </c>
      <c r="R2336">
        <v>3.654541</v>
      </c>
      <c r="S2336">
        <v>21.927157999999999</v>
      </c>
      <c r="T2336" s="21" t="s">
        <v>315</v>
      </c>
      <c r="U2336">
        <v>31.616499999999998</v>
      </c>
      <c r="V2336">
        <v>693.26</v>
      </c>
      <c r="W2336">
        <v>2026</v>
      </c>
    </row>
    <row r="2337" spans="1:23" x14ac:dyDescent="0.25">
      <c r="A2337">
        <v>72035472</v>
      </c>
      <c r="B2337" s="2">
        <v>46032</v>
      </c>
      <c r="C2337" s="21" t="s">
        <v>2494</v>
      </c>
      <c r="D2337" s="21" t="s">
        <v>19</v>
      </c>
      <c r="E2337" s="21" t="s">
        <v>20</v>
      </c>
      <c r="F2337" s="21" t="s">
        <v>3658</v>
      </c>
      <c r="G2337" s="21" t="s">
        <v>3659</v>
      </c>
      <c r="H2337" s="21" t="s">
        <v>1572</v>
      </c>
      <c r="I2337" s="21" t="s">
        <v>1573</v>
      </c>
      <c r="J2337" s="21" t="s">
        <v>143</v>
      </c>
      <c r="K2337" s="21" t="s">
        <v>32</v>
      </c>
      <c r="L2337">
        <v>1987</v>
      </c>
      <c r="M2337" s="21" t="s">
        <v>13</v>
      </c>
      <c r="N2337" s="21" t="s">
        <v>21</v>
      </c>
      <c r="O2337">
        <v>115.5438</v>
      </c>
      <c r="P2337">
        <v>229585.53</v>
      </c>
      <c r="Q2337">
        <v>1</v>
      </c>
      <c r="R2337">
        <v>3.654541</v>
      </c>
      <c r="S2337">
        <v>7261.5732289999996</v>
      </c>
      <c r="T2337" s="21" t="s">
        <v>315</v>
      </c>
      <c r="U2337">
        <v>31.616499999999998</v>
      </c>
      <c r="V2337">
        <v>229585.53</v>
      </c>
      <c r="W2337">
        <v>2026</v>
      </c>
    </row>
    <row r="2338" spans="1:23" x14ac:dyDescent="0.25">
      <c r="A2338">
        <v>72035736</v>
      </c>
      <c r="B2338" s="2">
        <v>46032</v>
      </c>
      <c r="C2338" s="21" t="s">
        <v>2496</v>
      </c>
      <c r="D2338" s="21" t="s">
        <v>19</v>
      </c>
      <c r="E2338" s="21" t="s">
        <v>20</v>
      </c>
      <c r="F2338" s="21" t="s">
        <v>3642</v>
      </c>
      <c r="G2338" s="21" t="s">
        <v>3643</v>
      </c>
      <c r="H2338" s="21" t="s">
        <v>1844</v>
      </c>
      <c r="I2338" s="21" t="s">
        <v>1845</v>
      </c>
      <c r="J2338" s="21" t="s">
        <v>143</v>
      </c>
      <c r="K2338" s="21" t="s">
        <v>33</v>
      </c>
      <c r="L2338">
        <v>637</v>
      </c>
      <c r="M2338" s="21" t="s">
        <v>13</v>
      </c>
      <c r="N2338" s="21" t="s">
        <v>21</v>
      </c>
      <c r="O2338">
        <v>116.19070000000001</v>
      </c>
      <c r="P2338">
        <v>74013.48</v>
      </c>
      <c r="Q2338">
        <v>1</v>
      </c>
      <c r="R2338">
        <v>3.675001</v>
      </c>
      <c r="S2338">
        <v>2340.976388</v>
      </c>
      <c r="T2338" s="21" t="s">
        <v>315</v>
      </c>
      <c r="U2338">
        <v>31.616499999999998</v>
      </c>
      <c r="V2338">
        <v>74013.48</v>
      </c>
      <c r="W2338">
        <v>2026</v>
      </c>
    </row>
    <row r="2339" spans="1:23" x14ac:dyDescent="0.25">
      <c r="A2339">
        <v>72035737</v>
      </c>
      <c r="B2339" s="2">
        <v>46032</v>
      </c>
      <c r="C2339" s="21" t="s">
        <v>2496</v>
      </c>
      <c r="D2339" s="21" t="s">
        <v>19</v>
      </c>
      <c r="E2339" s="21" t="s">
        <v>20</v>
      </c>
      <c r="F2339" s="21" t="s">
        <v>3658</v>
      </c>
      <c r="G2339" s="21" t="s">
        <v>3659</v>
      </c>
      <c r="H2339" s="21" t="s">
        <v>1850</v>
      </c>
      <c r="I2339" s="21" t="s">
        <v>1851</v>
      </c>
      <c r="J2339" s="21" t="s">
        <v>143</v>
      </c>
      <c r="K2339" s="21" t="s">
        <v>32</v>
      </c>
      <c r="L2339">
        <v>1007</v>
      </c>
      <c r="M2339" s="21" t="s">
        <v>13</v>
      </c>
      <c r="N2339" s="21" t="s">
        <v>21</v>
      </c>
      <c r="O2339">
        <v>116.19070000000001</v>
      </c>
      <c r="P2339">
        <v>117004.03</v>
      </c>
      <c r="Q2339">
        <v>1</v>
      </c>
      <c r="R2339">
        <v>3.675001</v>
      </c>
      <c r="S2339">
        <v>3700.7268349999999</v>
      </c>
      <c r="T2339" s="21" t="s">
        <v>315</v>
      </c>
      <c r="U2339">
        <v>31.616499999999998</v>
      </c>
      <c r="V2339">
        <v>117004.03</v>
      </c>
      <c r="W2339">
        <v>2026</v>
      </c>
    </row>
    <row r="2340" spans="1:23" x14ac:dyDescent="0.25">
      <c r="A2340">
        <v>72035469</v>
      </c>
      <c r="B2340" s="2">
        <v>46034</v>
      </c>
      <c r="C2340" s="21" t="s">
        <v>2494</v>
      </c>
      <c r="D2340" s="21" t="s">
        <v>19</v>
      </c>
      <c r="E2340" s="21" t="s">
        <v>20</v>
      </c>
      <c r="F2340" s="21" t="s">
        <v>3660</v>
      </c>
      <c r="G2340" s="21" t="s">
        <v>3661</v>
      </c>
      <c r="H2340" s="21" t="s">
        <v>1574</v>
      </c>
      <c r="I2340" s="21" t="s">
        <v>1575</v>
      </c>
      <c r="J2340" s="21" t="s">
        <v>143</v>
      </c>
      <c r="K2340" s="21" t="s">
        <v>32</v>
      </c>
      <c r="L2340">
        <v>643</v>
      </c>
      <c r="M2340" s="21" t="s">
        <v>13</v>
      </c>
      <c r="N2340" s="21" t="s">
        <v>21</v>
      </c>
      <c r="O2340">
        <v>115.5438</v>
      </c>
      <c r="P2340">
        <v>74294.66</v>
      </c>
      <c r="Q2340">
        <v>1</v>
      </c>
      <c r="R2340">
        <v>3.6739350000000002</v>
      </c>
      <c r="S2340">
        <v>2362.3403790000002</v>
      </c>
      <c r="T2340" s="21" t="s">
        <v>315</v>
      </c>
      <c r="U2340">
        <v>31.4496</v>
      </c>
      <c r="V2340">
        <v>74294.66</v>
      </c>
      <c r="W2340">
        <v>2026</v>
      </c>
    </row>
    <row r="2341" spans="1:23" x14ac:dyDescent="0.25">
      <c r="A2341">
        <v>72035469</v>
      </c>
      <c r="B2341" s="2">
        <v>46034</v>
      </c>
      <c r="C2341" s="21" t="s">
        <v>2494</v>
      </c>
      <c r="D2341" s="21" t="s">
        <v>19</v>
      </c>
      <c r="E2341" s="21" t="s">
        <v>20</v>
      </c>
      <c r="F2341" s="21" t="s">
        <v>3660</v>
      </c>
      <c r="G2341" s="21" t="s">
        <v>3661</v>
      </c>
      <c r="H2341" s="21" t="s">
        <v>1852</v>
      </c>
      <c r="I2341" s="21" t="s">
        <v>1853</v>
      </c>
      <c r="J2341" s="21" t="s">
        <v>143</v>
      </c>
      <c r="K2341" s="21" t="s">
        <v>32</v>
      </c>
      <c r="L2341">
        <v>1041</v>
      </c>
      <c r="M2341" s="21" t="s">
        <v>13</v>
      </c>
      <c r="N2341" s="21" t="s">
        <v>21</v>
      </c>
      <c r="O2341">
        <v>116.19070000000001</v>
      </c>
      <c r="P2341">
        <v>120954.52</v>
      </c>
      <c r="Q2341">
        <v>1</v>
      </c>
      <c r="R2341">
        <v>3.6945039999999998</v>
      </c>
      <c r="S2341">
        <v>3845.9795989999998</v>
      </c>
      <c r="T2341" s="21" t="s">
        <v>315</v>
      </c>
      <c r="U2341">
        <v>31.4496</v>
      </c>
      <c r="V2341">
        <v>120954.52</v>
      </c>
      <c r="W2341">
        <v>2026</v>
      </c>
    </row>
    <row r="2342" spans="1:23" x14ac:dyDescent="0.25">
      <c r="A2342">
        <v>72035737</v>
      </c>
      <c r="B2342" s="2">
        <v>46034</v>
      </c>
      <c r="C2342" s="21" t="s">
        <v>2496</v>
      </c>
      <c r="D2342" s="21" t="s">
        <v>19</v>
      </c>
      <c r="E2342" s="21" t="s">
        <v>20</v>
      </c>
      <c r="F2342" s="21" t="s">
        <v>3660</v>
      </c>
      <c r="G2342" s="21" t="s">
        <v>3661</v>
      </c>
      <c r="H2342" s="21" t="s">
        <v>2195</v>
      </c>
      <c r="I2342" s="21" t="s">
        <v>2196</v>
      </c>
      <c r="J2342" s="21" t="s">
        <v>143</v>
      </c>
      <c r="K2342" s="21" t="s">
        <v>32</v>
      </c>
      <c r="L2342">
        <v>1050</v>
      </c>
      <c r="M2342" s="21" t="s">
        <v>13</v>
      </c>
      <c r="N2342" s="21" t="s">
        <v>21</v>
      </c>
      <c r="O2342">
        <v>116.19070000000001</v>
      </c>
      <c r="P2342">
        <v>122000.24</v>
      </c>
      <c r="Q2342">
        <v>1</v>
      </c>
      <c r="R2342">
        <v>3.6945039999999998</v>
      </c>
      <c r="S2342">
        <v>3879.2302599999998</v>
      </c>
      <c r="T2342" s="21" t="s">
        <v>315</v>
      </c>
      <c r="U2342">
        <v>31.4496</v>
      </c>
      <c r="V2342">
        <v>122000.24</v>
      </c>
      <c r="W2342">
        <v>2026</v>
      </c>
    </row>
    <row r="2343" spans="1:23" x14ac:dyDescent="0.25">
      <c r="A2343">
        <v>72035737</v>
      </c>
      <c r="B2343" s="2">
        <v>46034</v>
      </c>
      <c r="C2343" s="21" t="s">
        <v>2496</v>
      </c>
      <c r="D2343" s="21" t="s">
        <v>19</v>
      </c>
      <c r="E2343" s="21" t="s">
        <v>20</v>
      </c>
      <c r="F2343" s="21" t="s">
        <v>3660</v>
      </c>
      <c r="G2343" s="21" t="s">
        <v>3661</v>
      </c>
      <c r="H2343" s="21" t="s">
        <v>1090</v>
      </c>
      <c r="I2343" s="21" t="s">
        <v>1091</v>
      </c>
      <c r="J2343" s="21" t="s">
        <v>143</v>
      </c>
      <c r="K2343" s="21" t="s">
        <v>32</v>
      </c>
      <c r="L2343">
        <v>1050</v>
      </c>
      <c r="M2343" s="21" t="s">
        <v>13</v>
      </c>
      <c r="N2343" s="21" t="s">
        <v>21</v>
      </c>
      <c r="O2343">
        <v>116.19070000000001</v>
      </c>
      <c r="P2343">
        <v>122000.24</v>
      </c>
      <c r="Q2343">
        <v>1</v>
      </c>
      <c r="R2343">
        <v>3.6945039999999998</v>
      </c>
      <c r="S2343">
        <v>3879.2302599999998</v>
      </c>
      <c r="T2343" s="21" t="s">
        <v>315</v>
      </c>
      <c r="U2343">
        <v>31.4496</v>
      </c>
      <c r="V2343">
        <v>122000.24</v>
      </c>
      <c r="W2343">
        <v>2026</v>
      </c>
    </row>
    <row r="2344" spans="1:23" x14ac:dyDescent="0.25">
      <c r="A2344">
        <v>72035737</v>
      </c>
      <c r="B2344" s="2">
        <v>46034</v>
      </c>
      <c r="C2344" s="21" t="s">
        <v>2496</v>
      </c>
      <c r="D2344" s="21" t="s">
        <v>19</v>
      </c>
      <c r="E2344" s="21" t="s">
        <v>20</v>
      </c>
      <c r="F2344" s="21" t="s">
        <v>3660</v>
      </c>
      <c r="G2344" s="21" t="s">
        <v>3661</v>
      </c>
      <c r="H2344" s="21" t="s">
        <v>1090</v>
      </c>
      <c r="I2344" s="21" t="s">
        <v>1091</v>
      </c>
      <c r="J2344" s="21" t="s">
        <v>143</v>
      </c>
      <c r="K2344" s="21" t="s">
        <v>32</v>
      </c>
      <c r="L2344">
        <v>3</v>
      </c>
      <c r="M2344" s="21" t="s">
        <v>13</v>
      </c>
      <c r="N2344" s="21" t="s">
        <v>21</v>
      </c>
      <c r="O2344">
        <v>116.19070000000001</v>
      </c>
      <c r="P2344">
        <v>348.57</v>
      </c>
      <c r="Q2344">
        <v>1</v>
      </c>
      <c r="R2344">
        <v>3.6945039999999998</v>
      </c>
      <c r="S2344">
        <v>11.083447</v>
      </c>
      <c r="T2344" s="21" t="s">
        <v>315</v>
      </c>
      <c r="U2344">
        <v>31.4496</v>
      </c>
      <c r="V2344">
        <v>348.57</v>
      </c>
      <c r="W2344">
        <v>2026</v>
      </c>
    </row>
    <row r="2345" spans="1:23" x14ac:dyDescent="0.25">
      <c r="A2345">
        <v>72036846</v>
      </c>
      <c r="B2345" s="2">
        <v>46034</v>
      </c>
      <c r="C2345" s="21" t="s">
        <v>2699</v>
      </c>
      <c r="D2345" s="21" t="s">
        <v>19</v>
      </c>
      <c r="E2345" s="21" t="s">
        <v>20</v>
      </c>
      <c r="F2345" s="21" t="s">
        <v>3660</v>
      </c>
      <c r="G2345" s="21" t="s">
        <v>3661</v>
      </c>
      <c r="H2345" s="21" t="s">
        <v>1572</v>
      </c>
      <c r="I2345" s="21" t="s">
        <v>1573</v>
      </c>
      <c r="J2345" s="21" t="s">
        <v>143</v>
      </c>
      <c r="K2345" s="21" t="s">
        <v>32</v>
      </c>
      <c r="L2345">
        <v>9</v>
      </c>
      <c r="M2345" s="21" t="s">
        <v>13</v>
      </c>
      <c r="N2345" s="21" t="s">
        <v>21</v>
      </c>
      <c r="O2345">
        <v>117.0213</v>
      </c>
      <c r="P2345">
        <v>1053.19</v>
      </c>
      <c r="Q2345">
        <v>1</v>
      </c>
      <c r="R2345">
        <v>3.7209150000000002</v>
      </c>
      <c r="S2345">
        <v>33.488183999999997</v>
      </c>
      <c r="T2345" s="21" t="s">
        <v>315</v>
      </c>
      <c r="U2345">
        <v>31.4496</v>
      </c>
      <c r="V2345">
        <v>1053.19</v>
      </c>
      <c r="W2345">
        <v>2026</v>
      </c>
    </row>
    <row r="2346" spans="1:23" x14ac:dyDescent="0.25">
      <c r="A2346">
        <v>72036846</v>
      </c>
      <c r="B2346" s="2">
        <v>46034</v>
      </c>
      <c r="C2346" s="21" t="s">
        <v>2699</v>
      </c>
      <c r="D2346" s="21" t="s">
        <v>19</v>
      </c>
      <c r="E2346" s="21" t="s">
        <v>20</v>
      </c>
      <c r="F2346" s="21" t="s">
        <v>3660</v>
      </c>
      <c r="G2346" s="21" t="s">
        <v>3661</v>
      </c>
      <c r="H2346" s="21" t="s">
        <v>1572</v>
      </c>
      <c r="I2346" s="21" t="s">
        <v>1573</v>
      </c>
      <c r="J2346" s="21" t="s">
        <v>143</v>
      </c>
      <c r="K2346" s="21" t="s">
        <v>32</v>
      </c>
      <c r="L2346">
        <v>2100</v>
      </c>
      <c r="M2346" s="21" t="s">
        <v>13</v>
      </c>
      <c r="N2346" s="21" t="s">
        <v>21</v>
      </c>
      <c r="O2346">
        <v>117.0213</v>
      </c>
      <c r="P2346">
        <v>245744.73</v>
      </c>
      <c r="Q2346">
        <v>1</v>
      </c>
      <c r="R2346">
        <v>3.7209150000000002</v>
      </c>
      <c r="S2346">
        <v>7813.9222749999999</v>
      </c>
      <c r="T2346" s="21" t="s">
        <v>315</v>
      </c>
      <c r="U2346">
        <v>31.4496</v>
      </c>
      <c r="V2346">
        <v>245744.73</v>
      </c>
      <c r="W2346">
        <v>2026</v>
      </c>
    </row>
    <row r="2347" spans="1:23" x14ac:dyDescent="0.25">
      <c r="A2347">
        <v>72036989</v>
      </c>
      <c r="B2347" s="2">
        <v>46034</v>
      </c>
      <c r="C2347" s="21" t="s">
        <v>2686</v>
      </c>
      <c r="D2347" s="21" t="s">
        <v>19</v>
      </c>
      <c r="E2347" s="21" t="s">
        <v>20</v>
      </c>
      <c r="F2347" s="21" t="s">
        <v>3644</v>
      </c>
      <c r="G2347" s="21" t="s">
        <v>3645</v>
      </c>
      <c r="H2347" s="21" t="s">
        <v>1033</v>
      </c>
      <c r="I2347" s="21" t="s">
        <v>1034</v>
      </c>
      <c r="J2347" s="21" t="s">
        <v>143</v>
      </c>
      <c r="K2347" s="21" t="s">
        <v>33</v>
      </c>
      <c r="L2347">
        <v>1000</v>
      </c>
      <c r="M2347" s="21" t="s">
        <v>13</v>
      </c>
      <c r="N2347" s="21" t="s">
        <v>21</v>
      </c>
      <c r="O2347">
        <v>117.66540000000001</v>
      </c>
      <c r="P2347">
        <v>117665.4</v>
      </c>
      <c r="Q2347">
        <v>1</v>
      </c>
      <c r="R2347">
        <v>3.7413949999999998</v>
      </c>
      <c r="S2347">
        <v>3741.3957569999998</v>
      </c>
      <c r="T2347" s="21" t="s">
        <v>315</v>
      </c>
      <c r="U2347">
        <v>31.4496</v>
      </c>
      <c r="V2347">
        <v>117665.4</v>
      </c>
      <c r="W2347">
        <v>2026</v>
      </c>
    </row>
    <row r="2348" spans="1:23" x14ac:dyDescent="0.25">
      <c r="A2348">
        <v>72036989</v>
      </c>
      <c r="B2348" s="2">
        <v>46034</v>
      </c>
      <c r="C2348" s="21" t="s">
        <v>2686</v>
      </c>
      <c r="D2348" s="21" t="s">
        <v>19</v>
      </c>
      <c r="E2348" s="21" t="s">
        <v>20</v>
      </c>
      <c r="F2348" s="21" t="s">
        <v>3644</v>
      </c>
      <c r="G2348" s="21" t="s">
        <v>3645</v>
      </c>
      <c r="H2348" s="21" t="s">
        <v>1033</v>
      </c>
      <c r="I2348" s="21" t="s">
        <v>1034</v>
      </c>
      <c r="J2348" s="21" t="s">
        <v>143</v>
      </c>
      <c r="K2348" s="21" t="s">
        <v>33</v>
      </c>
      <c r="L2348">
        <v>67</v>
      </c>
      <c r="M2348" s="21" t="s">
        <v>13</v>
      </c>
      <c r="N2348" s="21" t="s">
        <v>21</v>
      </c>
      <c r="O2348">
        <v>117.66540000000001</v>
      </c>
      <c r="P2348">
        <v>7883.58</v>
      </c>
      <c r="Q2348">
        <v>1</v>
      </c>
      <c r="R2348">
        <v>3.7413949999999998</v>
      </c>
      <c r="S2348">
        <v>250.67345800000001</v>
      </c>
      <c r="T2348" s="21" t="s">
        <v>315</v>
      </c>
      <c r="U2348">
        <v>31.4496</v>
      </c>
      <c r="V2348">
        <v>7883.58</v>
      </c>
      <c r="W2348">
        <v>2026</v>
      </c>
    </row>
    <row r="2349" spans="1:23" x14ac:dyDescent="0.25">
      <c r="A2349">
        <v>72035469</v>
      </c>
      <c r="B2349" s="2">
        <v>46035</v>
      </c>
      <c r="C2349" s="21" t="s">
        <v>2494</v>
      </c>
      <c r="D2349" s="21" t="s">
        <v>19</v>
      </c>
      <c r="E2349" s="21" t="s">
        <v>20</v>
      </c>
      <c r="F2349" s="21" t="s">
        <v>3662</v>
      </c>
      <c r="G2349" s="21" t="s">
        <v>3663</v>
      </c>
      <c r="H2349" s="21" t="s">
        <v>1574</v>
      </c>
      <c r="I2349" s="21" t="s">
        <v>1575</v>
      </c>
      <c r="J2349" s="21" t="s">
        <v>143</v>
      </c>
      <c r="K2349" s="21" t="s">
        <v>32</v>
      </c>
      <c r="L2349">
        <v>619</v>
      </c>
      <c r="M2349" s="21" t="s">
        <v>13</v>
      </c>
      <c r="N2349" s="21" t="s">
        <v>21</v>
      </c>
      <c r="O2349">
        <v>115.5438</v>
      </c>
      <c r="P2349">
        <v>71521.61</v>
      </c>
      <c r="Q2349">
        <v>1</v>
      </c>
      <c r="R2349">
        <v>3.6678470000000001</v>
      </c>
      <c r="S2349">
        <v>2270.3975639999999</v>
      </c>
      <c r="T2349" s="21" t="s">
        <v>315</v>
      </c>
      <c r="U2349">
        <v>31.501799999999999</v>
      </c>
      <c r="V2349">
        <v>71521.61</v>
      </c>
      <c r="W2349">
        <v>2026</v>
      </c>
    </row>
    <row r="2350" spans="1:23" x14ac:dyDescent="0.25">
      <c r="A2350">
        <v>72035737</v>
      </c>
      <c r="B2350" s="2">
        <v>46035</v>
      </c>
      <c r="C2350" s="21" t="s">
        <v>2496</v>
      </c>
      <c r="D2350" s="21" t="s">
        <v>19</v>
      </c>
      <c r="E2350" s="21" t="s">
        <v>20</v>
      </c>
      <c r="F2350" s="21" t="s">
        <v>3662</v>
      </c>
      <c r="G2350" s="21" t="s">
        <v>3663</v>
      </c>
      <c r="H2350" s="21" t="s">
        <v>1576</v>
      </c>
      <c r="I2350" s="21" t="s">
        <v>1577</v>
      </c>
      <c r="J2350" s="21" t="s">
        <v>143</v>
      </c>
      <c r="K2350" s="21" t="s">
        <v>32</v>
      </c>
      <c r="L2350">
        <v>1013</v>
      </c>
      <c r="M2350" s="21" t="s">
        <v>13</v>
      </c>
      <c r="N2350" s="21" t="s">
        <v>21</v>
      </c>
      <c r="O2350">
        <v>116.19070000000001</v>
      </c>
      <c r="P2350">
        <v>117701.18</v>
      </c>
      <c r="Q2350">
        <v>1</v>
      </c>
      <c r="R2350">
        <v>3.6883819999999998</v>
      </c>
      <c r="S2350">
        <v>3736.3318920000002</v>
      </c>
      <c r="T2350" s="21" t="s">
        <v>315</v>
      </c>
      <c r="U2350">
        <v>31.501799999999999</v>
      </c>
      <c r="V2350">
        <v>117701.18</v>
      </c>
      <c r="W2350">
        <v>2026</v>
      </c>
    </row>
    <row r="2351" spans="1:23" x14ac:dyDescent="0.25">
      <c r="A2351">
        <v>72036845</v>
      </c>
      <c r="B2351" s="2">
        <v>46035</v>
      </c>
      <c r="C2351" s="21" t="s">
        <v>2699</v>
      </c>
      <c r="D2351" s="21" t="s">
        <v>19</v>
      </c>
      <c r="E2351" s="21" t="s">
        <v>20</v>
      </c>
      <c r="F2351" s="21" t="s">
        <v>3662</v>
      </c>
      <c r="G2351" s="21" t="s">
        <v>3663</v>
      </c>
      <c r="H2351" s="21" t="s">
        <v>1576</v>
      </c>
      <c r="I2351" s="21" t="s">
        <v>1577</v>
      </c>
      <c r="J2351" s="21" t="s">
        <v>143</v>
      </c>
      <c r="K2351" s="21" t="s">
        <v>32</v>
      </c>
      <c r="L2351">
        <v>528</v>
      </c>
      <c r="M2351" s="21" t="s">
        <v>13</v>
      </c>
      <c r="N2351" s="21" t="s">
        <v>21</v>
      </c>
      <c r="O2351">
        <v>117.66540000000001</v>
      </c>
      <c r="P2351">
        <v>62127.33</v>
      </c>
      <c r="Q2351">
        <v>1</v>
      </c>
      <c r="R2351">
        <v>3.7351960000000002</v>
      </c>
      <c r="S2351">
        <v>1972.1834940000001</v>
      </c>
      <c r="T2351" s="21" t="s">
        <v>315</v>
      </c>
      <c r="U2351">
        <v>31.501799999999999</v>
      </c>
      <c r="V2351">
        <v>62127.33</v>
      </c>
      <c r="W2351">
        <v>2026</v>
      </c>
    </row>
    <row r="2352" spans="1:23" x14ac:dyDescent="0.25">
      <c r="A2352">
        <v>72037197</v>
      </c>
      <c r="B2352" s="2">
        <v>46045</v>
      </c>
      <c r="C2352" s="21" t="s">
        <v>2970</v>
      </c>
      <c r="D2352" s="21" t="s">
        <v>19</v>
      </c>
      <c r="E2352" s="21" t="s">
        <v>20</v>
      </c>
      <c r="F2352" s="21" t="s">
        <v>3664</v>
      </c>
      <c r="G2352" s="21" t="s">
        <v>3665</v>
      </c>
      <c r="H2352" s="21" t="s">
        <v>2193</v>
      </c>
      <c r="I2352" s="21" t="s">
        <v>2194</v>
      </c>
      <c r="J2352" s="21" t="s">
        <v>143</v>
      </c>
      <c r="K2352" s="21" t="s">
        <v>32</v>
      </c>
      <c r="L2352">
        <v>869</v>
      </c>
      <c r="M2352" s="21" t="s">
        <v>13</v>
      </c>
      <c r="N2352" s="21" t="s">
        <v>21</v>
      </c>
      <c r="O2352">
        <v>123.35169999999999</v>
      </c>
      <c r="P2352">
        <v>107192.63</v>
      </c>
      <c r="Q2352">
        <v>1</v>
      </c>
      <c r="R2352">
        <v>3.9397150000000001</v>
      </c>
      <c r="S2352">
        <v>3423.6127339999998</v>
      </c>
      <c r="T2352" s="21" t="s">
        <v>315</v>
      </c>
      <c r="U2352">
        <v>31.309799999999999</v>
      </c>
      <c r="V2352">
        <v>107192.63</v>
      </c>
      <c r="W2352">
        <v>2026</v>
      </c>
    </row>
    <row r="2353" spans="1:23" x14ac:dyDescent="0.25">
      <c r="A2353">
        <v>72037197</v>
      </c>
      <c r="B2353" s="2">
        <v>46045</v>
      </c>
      <c r="C2353" s="21" t="s">
        <v>2970</v>
      </c>
      <c r="D2353" s="21" t="s">
        <v>19</v>
      </c>
      <c r="E2353" s="21" t="s">
        <v>20</v>
      </c>
      <c r="F2353" s="21" t="s">
        <v>3664</v>
      </c>
      <c r="G2353" s="21" t="s">
        <v>3665</v>
      </c>
      <c r="H2353" s="21" t="s">
        <v>2272</v>
      </c>
      <c r="I2353" s="21" t="s">
        <v>2273</v>
      </c>
      <c r="J2353" s="21" t="s">
        <v>143</v>
      </c>
      <c r="K2353" s="21" t="s">
        <v>32</v>
      </c>
      <c r="L2353">
        <v>1027</v>
      </c>
      <c r="M2353" s="21" t="s">
        <v>13</v>
      </c>
      <c r="N2353" s="21" t="s">
        <v>21</v>
      </c>
      <c r="O2353">
        <v>123.35169999999999</v>
      </c>
      <c r="P2353">
        <v>126682.2</v>
      </c>
      <c r="Q2353">
        <v>1</v>
      </c>
      <c r="R2353">
        <v>3.9397150000000001</v>
      </c>
      <c r="S2353">
        <v>4046.087806</v>
      </c>
      <c r="T2353" s="21" t="s">
        <v>315</v>
      </c>
      <c r="U2353">
        <v>31.309799999999999</v>
      </c>
      <c r="V2353">
        <v>126682.2</v>
      </c>
      <c r="W2353">
        <v>2026</v>
      </c>
    </row>
    <row r="2354" spans="1:23" x14ac:dyDescent="0.25">
      <c r="A2354">
        <v>72036989</v>
      </c>
      <c r="B2354" s="2">
        <v>46051</v>
      </c>
      <c r="C2354" s="21" t="s">
        <v>2686</v>
      </c>
      <c r="D2354" s="21" t="s">
        <v>19</v>
      </c>
      <c r="E2354" s="21" t="s">
        <v>20</v>
      </c>
      <c r="F2354" s="21" t="s">
        <v>3646</v>
      </c>
      <c r="G2354" s="21" t="s">
        <v>3647</v>
      </c>
      <c r="H2354" s="21" t="s">
        <v>1570</v>
      </c>
      <c r="I2354" s="21" t="s">
        <v>1571</v>
      </c>
      <c r="J2354" s="21" t="s">
        <v>143</v>
      </c>
      <c r="K2354" s="21" t="s">
        <v>33</v>
      </c>
      <c r="L2354">
        <v>1050</v>
      </c>
      <c r="M2354" s="21" t="s">
        <v>13</v>
      </c>
      <c r="N2354" s="21" t="s">
        <v>21</v>
      </c>
      <c r="O2354">
        <v>117.66540000000001</v>
      </c>
      <c r="P2354">
        <v>123548.67</v>
      </c>
      <c r="Q2354">
        <v>1</v>
      </c>
      <c r="R2354">
        <v>3.760767</v>
      </c>
      <c r="S2354">
        <v>3948.8062359999999</v>
      </c>
      <c r="T2354" s="21" t="s">
        <v>315</v>
      </c>
      <c r="U2354">
        <v>31.287600000000001</v>
      </c>
      <c r="V2354">
        <v>123548.67</v>
      </c>
      <c r="W2354">
        <v>2026</v>
      </c>
    </row>
    <row r="2355" spans="1:23" x14ac:dyDescent="0.25">
      <c r="A2355">
        <v>72037195</v>
      </c>
      <c r="B2355" s="2">
        <v>46051</v>
      </c>
      <c r="C2355" s="21" t="s">
        <v>2970</v>
      </c>
      <c r="D2355" s="21" t="s">
        <v>19</v>
      </c>
      <c r="E2355" s="21" t="s">
        <v>20</v>
      </c>
      <c r="F2355" s="21" t="s">
        <v>3646</v>
      </c>
      <c r="G2355" s="21" t="s">
        <v>3647</v>
      </c>
      <c r="H2355" s="21" t="s">
        <v>1848</v>
      </c>
      <c r="I2355" s="21" t="s">
        <v>1849</v>
      </c>
      <c r="J2355" s="21" t="s">
        <v>143</v>
      </c>
      <c r="K2355" s="21" t="s">
        <v>33</v>
      </c>
      <c r="L2355">
        <v>523</v>
      </c>
      <c r="M2355" s="21" t="s">
        <v>13</v>
      </c>
      <c r="N2355" s="21" t="s">
        <v>21</v>
      </c>
      <c r="O2355">
        <v>123.35169999999999</v>
      </c>
      <c r="P2355">
        <v>64512.94</v>
      </c>
      <c r="Q2355">
        <v>1</v>
      </c>
      <c r="R2355">
        <v>3.94251</v>
      </c>
      <c r="S2355">
        <v>2061.9331619999998</v>
      </c>
      <c r="T2355" s="21" t="s">
        <v>315</v>
      </c>
      <c r="U2355">
        <v>31.287600000000001</v>
      </c>
      <c r="V2355">
        <v>64512.94</v>
      </c>
      <c r="W2355">
        <v>2026</v>
      </c>
    </row>
    <row r="2356" spans="1:23" x14ac:dyDescent="0.25">
      <c r="A2356">
        <v>72037198</v>
      </c>
      <c r="B2356" s="2">
        <v>46051</v>
      </c>
      <c r="C2356" s="21" t="s">
        <v>2970</v>
      </c>
      <c r="D2356" s="21" t="s">
        <v>19</v>
      </c>
      <c r="E2356" s="21" t="s">
        <v>20</v>
      </c>
      <c r="F2356" s="21" t="s">
        <v>3646</v>
      </c>
      <c r="G2356" s="21" t="s">
        <v>3647</v>
      </c>
      <c r="H2356" s="21" t="s">
        <v>1844</v>
      </c>
      <c r="I2356" s="21" t="s">
        <v>1845</v>
      </c>
      <c r="J2356" s="21" t="s">
        <v>143</v>
      </c>
      <c r="K2356" s="21" t="s">
        <v>33</v>
      </c>
      <c r="L2356">
        <v>920</v>
      </c>
      <c r="M2356" s="21" t="s">
        <v>13</v>
      </c>
      <c r="N2356" s="21" t="s">
        <v>21</v>
      </c>
      <c r="O2356">
        <v>123.35169999999999</v>
      </c>
      <c r="P2356">
        <v>113483.56</v>
      </c>
      <c r="Q2356">
        <v>1</v>
      </c>
      <c r="R2356">
        <v>3.94251</v>
      </c>
      <c r="S2356">
        <v>3627.1097810000001</v>
      </c>
      <c r="T2356" s="21" t="s">
        <v>315</v>
      </c>
      <c r="U2356">
        <v>31.287600000000001</v>
      </c>
      <c r="V2356">
        <v>113483.56</v>
      </c>
      <c r="W2356">
        <v>2026</v>
      </c>
    </row>
    <row r="2357" spans="1:23" x14ac:dyDescent="0.25">
      <c r="A2357">
        <v>72035022</v>
      </c>
      <c r="B2357" s="2">
        <v>46027</v>
      </c>
      <c r="C2357" s="21" t="s">
        <v>2485</v>
      </c>
      <c r="D2357" s="21" t="s">
        <v>19</v>
      </c>
      <c r="E2357" s="21" t="s">
        <v>20</v>
      </c>
      <c r="F2357" s="21" t="s">
        <v>3676</v>
      </c>
      <c r="G2357" s="21" t="s">
        <v>3677</v>
      </c>
      <c r="H2357" s="21" t="s">
        <v>2563</v>
      </c>
      <c r="I2357" s="21" t="s">
        <v>2400</v>
      </c>
      <c r="J2357" s="21" t="s">
        <v>11</v>
      </c>
      <c r="K2357" s="21" t="s">
        <v>12</v>
      </c>
      <c r="L2357">
        <v>895</v>
      </c>
      <c r="M2357" s="21" t="s">
        <v>13</v>
      </c>
      <c r="N2357" s="21" t="s">
        <v>21</v>
      </c>
      <c r="O2357">
        <v>112.63290000000001</v>
      </c>
      <c r="P2357">
        <v>100806.45</v>
      </c>
      <c r="Q2357">
        <v>1</v>
      </c>
      <c r="R2357">
        <v>3.5653250000000001</v>
      </c>
      <c r="S2357">
        <v>3190.9661550000001</v>
      </c>
      <c r="T2357" s="21" t="s">
        <v>315</v>
      </c>
      <c r="U2357">
        <v>31.591200000000001</v>
      </c>
      <c r="V2357">
        <v>100806.45</v>
      </c>
      <c r="W2357">
        <v>2026</v>
      </c>
    </row>
    <row r="2358" spans="1:23" x14ac:dyDescent="0.25">
      <c r="A2358">
        <v>72035024</v>
      </c>
      <c r="B2358" s="2">
        <v>46027</v>
      </c>
      <c r="C2358" s="21" t="s">
        <v>2485</v>
      </c>
      <c r="D2358" s="21" t="s">
        <v>19</v>
      </c>
      <c r="E2358" s="21" t="s">
        <v>20</v>
      </c>
      <c r="F2358" s="21" t="s">
        <v>3676</v>
      </c>
      <c r="G2358" s="21" t="s">
        <v>3677</v>
      </c>
      <c r="H2358" s="21" t="s">
        <v>17</v>
      </c>
      <c r="I2358" s="21" t="s">
        <v>18</v>
      </c>
      <c r="J2358" s="21" t="s">
        <v>11</v>
      </c>
      <c r="K2358" s="21" t="s">
        <v>12</v>
      </c>
      <c r="L2358">
        <v>6704</v>
      </c>
      <c r="M2358" s="21" t="s">
        <v>13</v>
      </c>
      <c r="N2358" s="21" t="s">
        <v>21</v>
      </c>
      <c r="O2358">
        <v>112.63290000000001</v>
      </c>
      <c r="P2358">
        <v>755090.96</v>
      </c>
      <c r="Q2358">
        <v>1</v>
      </c>
      <c r="R2358">
        <v>3.5653250000000001</v>
      </c>
      <c r="S2358">
        <v>23901.939780000001</v>
      </c>
      <c r="T2358" s="21" t="s">
        <v>315</v>
      </c>
      <c r="U2358">
        <v>31.591200000000001</v>
      </c>
      <c r="V2358">
        <v>755090.96</v>
      </c>
      <c r="W2358">
        <v>2026</v>
      </c>
    </row>
    <row r="2359" spans="1:23" x14ac:dyDescent="0.25">
      <c r="A2359">
        <v>72035026</v>
      </c>
      <c r="B2359" s="2">
        <v>46027</v>
      </c>
      <c r="C2359" s="21" t="s">
        <v>2485</v>
      </c>
      <c r="D2359" s="21" t="s">
        <v>19</v>
      </c>
      <c r="E2359" s="21" t="s">
        <v>20</v>
      </c>
      <c r="F2359" s="21" t="s">
        <v>3676</v>
      </c>
      <c r="G2359" s="21" t="s">
        <v>3677</v>
      </c>
      <c r="H2359" s="21" t="s">
        <v>2514</v>
      </c>
      <c r="I2359" s="21" t="s">
        <v>2515</v>
      </c>
      <c r="J2359" s="21" t="s">
        <v>11</v>
      </c>
      <c r="K2359" s="21" t="s">
        <v>12</v>
      </c>
      <c r="L2359">
        <v>4828</v>
      </c>
      <c r="M2359" s="21" t="s">
        <v>13</v>
      </c>
      <c r="N2359" s="21" t="s">
        <v>21</v>
      </c>
      <c r="O2359">
        <v>113.92659999999999</v>
      </c>
      <c r="P2359">
        <v>550037.62</v>
      </c>
      <c r="Q2359">
        <v>1</v>
      </c>
      <c r="R2359">
        <v>3.6062759999999998</v>
      </c>
      <c r="S2359">
        <v>17411.102458000001</v>
      </c>
      <c r="T2359" s="21" t="s">
        <v>315</v>
      </c>
      <c r="U2359">
        <v>31.591200000000001</v>
      </c>
      <c r="V2359">
        <v>550037.62</v>
      </c>
      <c r="W2359">
        <v>2026</v>
      </c>
    </row>
    <row r="2360" spans="1:23" x14ac:dyDescent="0.25">
      <c r="A2360">
        <v>72035026</v>
      </c>
      <c r="B2360" s="2">
        <v>46027</v>
      </c>
      <c r="C2360" s="21" t="s">
        <v>2485</v>
      </c>
      <c r="D2360" s="21" t="s">
        <v>19</v>
      </c>
      <c r="E2360" s="21" t="s">
        <v>20</v>
      </c>
      <c r="F2360" s="21" t="s">
        <v>3676</v>
      </c>
      <c r="G2360" s="21" t="s">
        <v>3677</v>
      </c>
      <c r="H2360" s="21" t="s">
        <v>2562</v>
      </c>
      <c r="I2360" s="21" t="s">
        <v>2398</v>
      </c>
      <c r="J2360" s="21" t="s">
        <v>11</v>
      </c>
      <c r="K2360" s="21" t="s">
        <v>12</v>
      </c>
      <c r="L2360">
        <v>3487</v>
      </c>
      <c r="M2360" s="21" t="s">
        <v>13</v>
      </c>
      <c r="N2360" s="21" t="s">
        <v>21</v>
      </c>
      <c r="O2360">
        <v>113.92659999999999</v>
      </c>
      <c r="P2360">
        <v>397262.05</v>
      </c>
      <c r="Q2360">
        <v>1</v>
      </c>
      <c r="R2360">
        <v>3.6062759999999998</v>
      </c>
      <c r="S2360">
        <v>12575.085783</v>
      </c>
      <c r="T2360" s="21" t="s">
        <v>315</v>
      </c>
      <c r="U2360">
        <v>31.591200000000001</v>
      </c>
      <c r="V2360">
        <v>397262.05</v>
      </c>
      <c r="W2360">
        <v>2026</v>
      </c>
    </row>
    <row r="2361" spans="1:23" x14ac:dyDescent="0.25">
      <c r="A2361">
        <v>72035028</v>
      </c>
      <c r="B2361" s="2">
        <v>46027</v>
      </c>
      <c r="C2361" s="21" t="s">
        <v>2485</v>
      </c>
      <c r="D2361" s="21" t="s">
        <v>19</v>
      </c>
      <c r="E2361" s="21" t="s">
        <v>20</v>
      </c>
      <c r="F2361" s="21" t="s">
        <v>3676</v>
      </c>
      <c r="G2361" s="21" t="s">
        <v>3677</v>
      </c>
      <c r="H2361" s="21" t="s">
        <v>2510</v>
      </c>
      <c r="I2361" s="21" t="s">
        <v>2511</v>
      </c>
      <c r="J2361" s="21" t="s">
        <v>11</v>
      </c>
      <c r="K2361" s="21" t="s">
        <v>12</v>
      </c>
      <c r="L2361">
        <v>2722</v>
      </c>
      <c r="M2361" s="21" t="s">
        <v>13</v>
      </c>
      <c r="N2361" s="21" t="s">
        <v>21</v>
      </c>
      <c r="O2361">
        <v>113.92659999999999</v>
      </c>
      <c r="P2361">
        <v>310108.21000000002</v>
      </c>
      <c r="Q2361">
        <v>1</v>
      </c>
      <c r="R2361">
        <v>3.6062759999999998</v>
      </c>
      <c r="S2361">
        <v>9816.2845980000002</v>
      </c>
      <c r="T2361" s="21" t="s">
        <v>315</v>
      </c>
      <c r="U2361">
        <v>31.591200000000001</v>
      </c>
      <c r="V2361">
        <v>310108.21000000002</v>
      </c>
      <c r="W2361">
        <v>2026</v>
      </c>
    </row>
    <row r="2362" spans="1:23" x14ac:dyDescent="0.25">
      <c r="A2362">
        <v>72035032</v>
      </c>
      <c r="B2362" s="2">
        <v>46027</v>
      </c>
      <c r="C2362" s="21" t="s">
        <v>2485</v>
      </c>
      <c r="D2362" s="21" t="s">
        <v>19</v>
      </c>
      <c r="E2362" s="21" t="s">
        <v>20</v>
      </c>
      <c r="F2362" s="21" t="s">
        <v>3676</v>
      </c>
      <c r="G2362" s="21" t="s">
        <v>3677</v>
      </c>
      <c r="H2362" s="21" t="s">
        <v>1876</v>
      </c>
      <c r="I2362" s="21" t="s">
        <v>1872</v>
      </c>
      <c r="J2362" s="21" t="s">
        <v>11</v>
      </c>
      <c r="K2362" s="21" t="s">
        <v>12</v>
      </c>
      <c r="L2362">
        <v>1020</v>
      </c>
      <c r="M2362" s="21" t="s">
        <v>13</v>
      </c>
      <c r="N2362" s="21" t="s">
        <v>21</v>
      </c>
      <c r="O2362">
        <v>112.63290000000001</v>
      </c>
      <c r="P2362">
        <v>114885.56</v>
      </c>
      <c r="Q2362">
        <v>1</v>
      </c>
      <c r="R2362">
        <v>3.5653250000000001</v>
      </c>
      <c r="S2362">
        <v>3636.6317199999999</v>
      </c>
      <c r="T2362" s="21" t="s">
        <v>315</v>
      </c>
      <c r="U2362">
        <v>31.591200000000001</v>
      </c>
      <c r="V2362">
        <v>114885.56</v>
      </c>
      <c r="W2362">
        <v>2026</v>
      </c>
    </row>
    <row r="2363" spans="1:23" x14ac:dyDescent="0.25">
      <c r="A2363">
        <v>72035454</v>
      </c>
      <c r="B2363" s="2">
        <v>46027</v>
      </c>
      <c r="C2363" s="21" t="s">
        <v>2494</v>
      </c>
      <c r="D2363" s="21" t="s">
        <v>19</v>
      </c>
      <c r="E2363" s="21" t="s">
        <v>20</v>
      </c>
      <c r="F2363" s="21" t="s">
        <v>3676</v>
      </c>
      <c r="G2363" s="21" t="s">
        <v>3677</v>
      </c>
      <c r="H2363" s="21" t="s">
        <v>15</v>
      </c>
      <c r="I2363" s="21" t="s">
        <v>16</v>
      </c>
      <c r="J2363" s="21" t="s">
        <v>11</v>
      </c>
      <c r="K2363" s="21" t="s">
        <v>12</v>
      </c>
      <c r="L2363">
        <v>1028</v>
      </c>
      <c r="M2363" s="21" t="s">
        <v>13</v>
      </c>
      <c r="N2363" s="21" t="s">
        <v>21</v>
      </c>
      <c r="O2363">
        <v>115.2204</v>
      </c>
      <c r="P2363">
        <v>118446.57</v>
      </c>
      <c r="Q2363">
        <v>1</v>
      </c>
      <c r="R2363">
        <v>3.64723</v>
      </c>
      <c r="S2363">
        <v>3749.3533000000002</v>
      </c>
      <c r="T2363" s="21" t="s">
        <v>315</v>
      </c>
      <c r="U2363">
        <v>31.591200000000001</v>
      </c>
      <c r="V2363">
        <v>118446.57</v>
      </c>
      <c r="W2363">
        <v>2026</v>
      </c>
    </row>
    <row r="2364" spans="1:23" x14ac:dyDescent="0.25">
      <c r="A2364">
        <v>72035454</v>
      </c>
      <c r="B2364" s="2">
        <v>46027</v>
      </c>
      <c r="C2364" s="21" t="s">
        <v>2494</v>
      </c>
      <c r="D2364" s="21" t="s">
        <v>19</v>
      </c>
      <c r="E2364" s="21" t="s">
        <v>20</v>
      </c>
      <c r="F2364" s="21" t="s">
        <v>3676</v>
      </c>
      <c r="G2364" s="21" t="s">
        <v>3677</v>
      </c>
      <c r="H2364" s="21" t="s">
        <v>2263</v>
      </c>
      <c r="I2364" s="21" t="s">
        <v>2264</v>
      </c>
      <c r="J2364" s="21" t="s">
        <v>11</v>
      </c>
      <c r="K2364" s="21" t="s">
        <v>12</v>
      </c>
      <c r="L2364">
        <v>1011</v>
      </c>
      <c r="M2364" s="21" t="s">
        <v>13</v>
      </c>
      <c r="N2364" s="21" t="s">
        <v>21</v>
      </c>
      <c r="O2364">
        <v>115.2204</v>
      </c>
      <c r="P2364">
        <v>116487.82</v>
      </c>
      <c r="Q2364">
        <v>1</v>
      </c>
      <c r="R2364">
        <v>3.64723</v>
      </c>
      <c r="S2364">
        <v>3687.3502739999999</v>
      </c>
      <c r="T2364" s="21" t="s">
        <v>315</v>
      </c>
      <c r="U2364">
        <v>31.591200000000001</v>
      </c>
      <c r="V2364">
        <v>116487.82</v>
      </c>
      <c r="W2364">
        <v>2026</v>
      </c>
    </row>
    <row r="2365" spans="1:23" x14ac:dyDescent="0.25">
      <c r="A2365">
        <v>72035454</v>
      </c>
      <c r="B2365" s="2">
        <v>46027</v>
      </c>
      <c r="C2365" s="21" t="s">
        <v>2494</v>
      </c>
      <c r="D2365" s="21" t="s">
        <v>19</v>
      </c>
      <c r="E2365" s="21" t="s">
        <v>20</v>
      </c>
      <c r="F2365" s="21" t="s">
        <v>3676</v>
      </c>
      <c r="G2365" s="21" t="s">
        <v>3677</v>
      </c>
      <c r="H2365" s="21" t="s">
        <v>22</v>
      </c>
      <c r="I2365" s="21" t="s">
        <v>23</v>
      </c>
      <c r="J2365" s="21" t="s">
        <v>11</v>
      </c>
      <c r="K2365" s="21" t="s">
        <v>12</v>
      </c>
      <c r="L2365">
        <v>1021</v>
      </c>
      <c r="M2365" s="21" t="s">
        <v>13</v>
      </c>
      <c r="N2365" s="21" t="s">
        <v>21</v>
      </c>
      <c r="O2365">
        <v>114.5735</v>
      </c>
      <c r="P2365">
        <v>116979.54</v>
      </c>
      <c r="Q2365">
        <v>1</v>
      </c>
      <c r="R2365">
        <v>3.6267529999999999</v>
      </c>
      <c r="S2365">
        <v>3702.9153679999999</v>
      </c>
      <c r="T2365" s="21" t="s">
        <v>315</v>
      </c>
      <c r="U2365">
        <v>31.591200000000001</v>
      </c>
      <c r="V2365">
        <v>116979.54</v>
      </c>
      <c r="W2365">
        <v>2026</v>
      </c>
    </row>
    <row r="2366" spans="1:23" x14ac:dyDescent="0.25">
      <c r="A2366">
        <v>72035454</v>
      </c>
      <c r="B2366" s="2">
        <v>46027</v>
      </c>
      <c r="C2366" s="21" t="s">
        <v>2494</v>
      </c>
      <c r="D2366" s="21" t="s">
        <v>19</v>
      </c>
      <c r="E2366" s="21" t="s">
        <v>20</v>
      </c>
      <c r="F2366" s="21" t="s">
        <v>3678</v>
      </c>
      <c r="G2366" s="21" t="s">
        <v>3679</v>
      </c>
      <c r="H2366" s="21" t="s">
        <v>2180</v>
      </c>
      <c r="I2366" s="21" t="s">
        <v>2088</v>
      </c>
      <c r="J2366" s="21" t="s">
        <v>11</v>
      </c>
      <c r="K2366" s="21" t="s">
        <v>12</v>
      </c>
      <c r="L2366">
        <v>2038</v>
      </c>
      <c r="M2366" s="21" t="s">
        <v>13</v>
      </c>
      <c r="N2366" s="21" t="s">
        <v>21</v>
      </c>
      <c r="O2366">
        <v>114.5735</v>
      </c>
      <c r="P2366">
        <v>233500.79</v>
      </c>
      <c r="Q2366">
        <v>1</v>
      </c>
      <c r="R2366">
        <v>3.6267529999999999</v>
      </c>
      <c r="S2366">
        <v>7391.3238490000003</v>
      </c>
      <c r="T2366" s="21" t="s">
        <v>315</v>
      </c>
      <c r="U2366">
        <v>31.591200000000001</v>
      </c>
      <c r="V2366">
        <v>233500.79</v>
      </c>
      <c r="W2366">
        <v>2026</v>
      </c>
    </row>
    <row r="2367" spans="1:23" x14ac:dyDescent="0.25">
      <c r="A2367">
        <v>72035454</v>
      </c>
      <c r="B2367" s="2">
        <v>46027</v>
      </c>
      <c r="C2367" s="21" t="s">
        <v>2494</v>
      </c>
      <c r="D2367" s="21" t="s">
        <v>19</v>
      </c>
      <c r="E2367" s="21" t="s">
        <v>20</v>
      </c>
      <c r="F2367" s="21" t="s">
        <v>3678</v>
      </c>
      <c r="G2367" s="21" t="s">
        <v>3679</v>
      </c>
      <c r="H2367" s="21" t="s">
        <v>22</v>
      </c>
      <c r="I2367" s="21" t="s">
        <v>23</v>
      </c>
      <c r="J2367" s="21" t="s">
        <v>11</v>
      </c>
      <c r="K2367" s="21" t="s">
        <v>12</v>
      </c>
      <c r="L2367">
        <v>1998</v>
      </c>
      <c r="M2367" s="21" t="s">
        <v>13</v>
      </c>
      <c r="N2367" s="21" t="s">
        <v>21</v>
      </c>
      <c r="O2367">
        <v>114.5735</v>
      </c>
      <c r="P2367">
        <v>228917.85</v>
      </c>
      <c r="Q2367">
        <v>1</v>
      </c>
      <c r="R2367">
        <v>3.6267529999999999</v>
      </c>
      <c r="S2367">
        <v>7246.2537030000003</v>
      </c>
      <c r="T2367" s="21" t="s">
        <v>315</v>
      </c>
      <c r="U2367">
        <v>31.591200000000001</v>
      </c>
      <c r="V2367">
        <v>228917.85</v>
      </c>
      <c r="W2367">
        <v>2026</v>
      </c>
    </row>
    <row r="2368" spans="1:23" x14ac:dyDescent="0.25">
      <c r="A2368">
        <v>72035455</v>
      </c>
      <c r="B2368" s="2">
        <v>46027</v>
      </c>
      <c r="C2368" s="21" t="s">
        <v>2494</v>
      </c>
      <c r="D2368" s="21" t="s">
        <v>19</v>
      </c>
      <c r="E2368" s="21" t="s">
        <v>20</v>
      </c>
      <c r="F2368" s="21" t="s">
        <v>3678</v>
      </c>
      <c r="G2368" s="21" t="s">
        <v>3679</v>
      </c>
      <c r="H2368" s="21" t="s">
        <v>1451</v>
      </c>
      <c r="I2368" s="21" t="s">
        <v>1452</v>
      </c>
      <c r="J2368" s="21" t="s">
        <v>11</v>
      </c>
      <c r="K2368" s="21" t="s">
        <v>12</v>
      </c>
      <c r="L2368">
        <v>1988</v>
      </c>
      <c r="M2368" s="21" t="s">
        <v>13</v>
      </c>
      <c r="N2368" s="21" t="s">
        <v>21</v>
      </c>
      <c r="O2368">
        <v>114.5735</v>
      </c>
      <c r="P2368">
        <v>227772.12</v>
      </c>
      <c r="Q2368">
        <v>1</v>
      </c>
      <c r="R2368">
        <v>3.6267529999999999</v>
      </c>
      <c r="S2368">
        <v>7209.9863249999999</v>
      </c>
      <c r="T2368" s="21" t="s">
        <v>315</v>
      </c>
      <c r="U2368">
        <v>31.591200000000001</v>
      </c>
      <c r="V2368">
        <v>227772.12</v>
      </c>
      <c r="W2368">
        <v>2026</v>
      </c>
    </row>
    <row r="2369" spans="1:23" x14ac:dyDescent="0.25">
      <c r="A2369">
        <v>72035455</v>
      </c>
      <c r="B2369" s="2">
        <v>46027</v>
      </c>
      <c r="C2369" s="21" t="s">
        <v>2494</v>
      </c>
      <c r="D2369" s="21" t="s">
        <v>19</v>
      </c>
      <c r="E2369" s="21" t="s">
        <v>20</v>
      </c>
      <c r="F2369" s="21" t="s">
        <v>3678</v>
      </c>
      <c r="G2369" s="21" t="s">
        <v>3679</v>
      </c>
      <c r="H2369" s="21" t="s">
        <v>2090</v>
      </c>
      <c r="I2369" s="21" t="s">
        <v>1587</v>
      </c>
      <c r="J2369" s="21" t="s">
        <v>11</v>
      </c>
      <c r="K2369" s="21" t="s">
        <v>12</v>
      </c>
      <c r="L2369">
        <v>1018</v>
      </c>
      <c r="M2369" s="21" t="s">
        <v>13</v>
      </c>
      <c r="N2369" s="21" t="s">
        <v>21</v>
      </c>
      <c r="O2369">
        <v>115.2204</v>
      </c>
      <c r="P2369">
        <v>117294.37</v>
      </c>
      <c r="Q2369">
        <v>1</v>
      </c>
      <c r="R2369">
        <v>3.64723</v>
      </c>
      <c r="S2369">
        <v>3712.8811179999998</v>
      </c>
      <c r="T2369" s="21" t="s">
        <v>315</v>
      </c>
      <c r="U2369">
        <v>31.591200000000001</v>
      </c>
      <c r="V2369">
        <v>117294.37</v>
      </c>
      <c r="W2369">
        <v>2026</v>
      </c>
    </row>
    <row r="2370" spans="1:23" x14ac:dyDescent="0.25">
      <c r="A2370">
        <v>72035455</v>
      </c>
      <c r="B2370" s="2">
        <v>46027</v>
      </c>
      <c r="C2370" s="21" t="s">
        <v>2494</v>
      </c>
      <c r="D2370" s="21" t="s">
        <v>19</v>
      </c>
      <c r="E2370" s="21" t="s">
        <v>20</v>
      </c>
      <c r="F2370" s="21" t="s">
        <v>3678</v>
      </c>
      <c r="G2370" s="21" t="s">
        <v>3679</v>
      </c>
      <c r="H2370" s="21" t="s">
        <v>24</v>
      </c>
      <c r="I2370" s="21" t="s">
        <v>25</v>
      </c>
      <c r="J2370" s="21" t="s">
        <v>11</v>
      </c>
      <c r="K2370" s="21" t="s">
        <v>12</v>
      </c>
      <c r="L2370">
        <v>1014</v>
      </c>
      <c r="M2370" s="21" t="s">
        <v>13</v>
      </c>
      <c r="N2370" s="21" t="s">
        <v>21</v>
      </c>
      <c r="O2370">
        <v>115.2204</v>
      </c>
      <c r="P2370">
        <v>116833.49</v>
      </c>
      <c r="Q2370">
        <v>1</v>
      </c>
      <c r="R2370">
        <v>3.64723</v>
      </c>
      <c r="S2370">
        <v>3698.2922450000001</v>
      </c>
      <c r="T2370" s="21" t="s">
        <v>315</v>
      </c>
      <c r="U2370">
        <v>31.591200000000001</v>
      </c>
      <c r="V2370">
        <v>116833.49</v>
      </c>
      <c r="W2370">
        <v>2026</v>
      </c>
    </row>
    <row r="2371" spans="1:23" x14ac:dyDescent="0.25">
      <c r="A2371">
        <v>72035027</v>
      </c>
      <c r="B2371" s="2">
        <v>46028</v>
      </c>
      <c r="C2371" s="21" t="s">
        <v>2485</v>
      </c>
      <c r="D2371" s="21" t="s">
        <v>19</v>
      </c>
      <c r="E2371" s="21" t="s">
        <v>20</v>
      </c>
      <c r="F2371" s="21" t="s">
        <v>3680</v>
      </c>
      <c r="G2371" s="21" t="s">
        <v>3681</v>
      </c>
      <c r="H2371" s="21" t="s">
        <v>2512</v>
      </c>
      <c r="I2371" s="21" t="s">
        <v>2513</v>
      </c>
      <c r="J2371" s="21" t="s">
        <v>11</v>
      </c>
      <c r="K2371" s="21" t="s">
        <v>12</v>
      </c>
      <c r="L2371">
        <v>2028</v>
      </c>
      <c r="M2371" s="21" t="s">
        <v>13</v>
      </c>
      <c r="N2371" s="21" t="s">
        <v>21</v>
      </c>
      <c r="O2371">
        <v>114.5735</v>
      </c>
      <c r="P2371">
        <v>232355.06</v>
      </c>
      <c r="Q2371">
        <v>1</v>
      </c>
      <c r="R2371">
        <v>3.6458409999999999</v>
      </c>
      <c r="S2371">
        <v>7393.7675410000002</v>
      </c>
      <c r="T2371" s="21" t="s">
        <v>315</v>
      </c>
      <c r="U2371">
        <v>31.425799999999999</v>
      </c>
      <c r="V2371">
        <v>232355.06</v>
      </c>
      <c r="W2371">
        <v>2026</v>
      </c>
    </row>
    <row r="2372" spans="1:23" x14ac:dyDescent="0.25">
      <c r="A2372">
        <v>72035030</v>
      </c>
      <c r="B2372" s="2">
        <v>46028</v>
      </c>
      <c r="C2372" s="21" t="s">
        <v>2485</v>
      </c>
      <c r="D2372" s="21" t="s">
        <v>19</v>
      </c>
      <c r="E2372" s="21" t="s">
        <v>20</v>
      </c>
      <c r="F2372" s="21" t="s">
        <v>3680</v>
      </c>
      <c r="G2372" s="21" t="s">
        <v>3681</v>
      </c>
      <c r="H2372" s="21" t="s">
        <v>1875</v>
      </c>
      <c r="I2372" s="21" t="s">
        <v>1874</v>
      </c>
      <c r="J2372" s="21" t="s">
        <v>11</v>
      </c>
      <c r="K2372" s="21" t="s">
        <v>12</v>
      </c>
      <c r="L2372">
        <v>2045</v>
      </c>
      <c r="M2372" s="21" t="s">
        <v>13</v>
      </c>
      <c r="N2372" s="21" t="s">
        <v>21</v>
      </c>
      <c r="O2372">
        <v>113.92659999999999</v>
      </c>
      <c r="P2372">
        <v>232979.9</v>
      </c>
      <c r="Q2372">
        <v>1</v>
      </c>
      <c r="R2372">
        <v>3.6252559999999998</v>
      </c>
      <c r="S2372">
        <v>7413.6505669999997</v>
      </c>
      <c r="T2372" s="21" t="s">
        <v>315</v>
      </c>
      <c r="U2372">
        <v>31.425799999999999</v>
      </c>
      <c r="V2372">
        <v>232979.9</v>
      </c>
      <c r="W2372">
        <v>2026</v>
      </c>
    </row>
    <row r="2373" spans="1:23" x14ac:dyDescent="0.25">
      <c r="A2373">
        <v>72035031</v>
      </c>
      <c r="B2373" s="2">
        <v>46028</v>
      </c>
      <c r="C2373" s="21" t="s">
        <v>2485</v>
      </c>
      <c r="D2373" s="21" t="s">
        <v>19</v>
      </c>
      <c r="E2373" s="21" t="s">
        <v>20</v>
      </c>
      <c r="F2373" s="21" t="s">
        <v>3680</v>
      </c>
      <c r="G2373" s="21" t="s">
        <v>3681</v>
      </c>
      <c r="H2373" s="21" t="s">
        <v>17</v>
      </c>
      <c r="I2373" s="21" t="s">
        <v>18</v>
      </c>
      <c r="J2373" s="21" t="s">
        <v>11</v>
      </c>
      <c r="K2373" s="21" t="s">
        <v>12</v>
      </c>
      <c r="L2373">
        <v>14643</v>
      </c>
      <c r="M2373" s="21" t="s">
        <v>13</v>
      </c>
      <c r="N2373" s="21" t="s">
        <v>21</v>
      </c>
      <c r="O2373">
        <v>112.63290000000001</v>
      </c>
      <c r="P2373">
        <v>1649283.55</v>
      </c>
      <c r="Q2373">
        <v>1</v>
      </c>
      <c r="R2373">
        <v>3.5840900000000002</v>
      </c>
      <c r="S2373">
        <v>52481.831806000002</v>
      </c>
      <c r="T2373" s="21" t="s">
        <v>315</v>
      </c>
      <c r="U2373">
        <v>31.425799999999999</v>
      </c>
      <c r="V2373">
        <v>1649283.55</v>
      </c>
      <c r="W2373">
        <v>2026</v>
      </c>
    </row>
    <row r="2374" spans="1:23" x14ac:dyDescent="0.25">
      <c r="A2374">
        <v>72035032</v>
      </c>
      <c r="B2374" s="2">
        <v>46028</v>
      </c>
      <c r="C2374" s="21" t="s">
        <v>2485</v>
      </c>
      <c r="D2374" s="21" t="s">
        <v>19</v>
      </c>
      <c r="E2374" s="21" t="s">
        <v>20</v>
      </c>
      <c r="F2374" s="21" t="s">
        <v>3682</v>
      </c>
      <c r="G2374" s="21" t="s">
        <v>3683</v>
      </c>
      <c r="H2374" s="21" t="s">
        <v>1876</v>
      </c>
      <c r="I2374" s="21" t="s">
        <v>1872</v>
      </c>
      <c r="J2374" s="21" t="s">
        <v>11</v>
      </c>
      <c r="K2374" s="21" t="s">
        <v>12</v>
      </c>
      <c r="L2374">
        <v>1866</v>
      </c>
      <c r="M2374" s="21" t="s">
        <v>13</v>
      </c>
      <c r="N2374" s="21" t="s">
        <v>21</v>
      </c>
      <c r="O2374">
        <v>112.63290000000001</v>
      </c>
      <c r="P2374">
        <v>210172.99</v>
      </c>
      <c r="Q2374">
        <v>1</v>
      </c>
      <c r="R2374">
        <v>3.5840900000000002</v>
      </c>
      <c r="S2374">
        <v>6687.9121610000002</v>
      </c>
      <c r="T2374" s="21" t="s">
        <v>315</v>
      </c>
      <c r="U2374">
        <v>31.425799999999999</v>
      </c>
      <c r="V2374">
        <v>210172.99</v>
      </c>
      <c r="W2374">
        <v>2026</v>
      </c>
    </row>
    <row r="2375" spans="1:23" x14ac:dyDescent="0.25">
      <c r="A2375">
        <v>72035032</v>
      </c>
      <c r="B2375" s="2">
        <v>46028</v>
      </c>
      <c r="C2375" s="21" t="s">
        <v>2485</v>
      </c>
      <c r="D2375" s="21" t="s">
        <v>19</v>
      </c>
      <c r="E2375" s="21" t="s">
        <v>20</v>
      </c>
      <c r="F2375" s="21" t="s">
        <v>3680</v>
      </c>
      <c r="G2375" s="21" t="s">
        <v>3681</v>
      </c>
      <c r="H2375" s="21" t="s">
        <v>1876</v>
      </c>
      <c r="I2375" s="21" t="s">
        <v>1872</v>
      </c>
      <c r="J2375" s="21" t="s">
        <v>11</v>
      </c>
      <c r="K2375" s="21" t="s">
        <v>12</v>
      </c>
      <c r="L2375">
        <v>5087</v>
      </c>
      <c r="M2375" s="21" t="s">
        <v>13</v>
      </c>
      <c r="N2375" s="21" t="s">
        <v>21</v>
      </c>
      <c r="O2375">
        <v>112.63290000000001</v>
      </c>
      <c r="P2375">
        <v>572963.56000000006</v>
      </c>
      <c r="Q2375">
        <v>1</v>
      </c>
      <c r="R2375">
        <v>3.5840900000000002</v>
      </c>
      <c r="S2375">
        <v>18232.266480999999</v>
      </c>
      <c r="T2375" s="21" t="s">
        <v>315</v>
      </c>
      <c r="U2375">
        <v>31.425799999999999</v>
      </c>
      <c r="V2375">
        <v>572963.56000000006</v>
      </c>
      <c r="W2375">
        <v>2026</v>
      </c>
    </row>
    <row r="2376" spans="1:23" x14ac:dyDescent="0.25">
      <c r="A2376">
        <v>72035033</v>
      </c>
      <c r="B2376" s="2">
        <v>46028</v>
      </c>
      <c r="C2376" s="21" t="s">
        <v>2485</v>
      </c>
      <c r="D2376" s="21" t="s">
        <v>19</v>
      </c>
      <c r="E2376" s="21" t="s">
        <v>20</v>
      </c>
      <c r="F2376" s="21" t="s">
        <v>3682</v>
      </c>
      <c r="G2376" s="21" t="s">
        <v>3683</v>
      </c>
      <c r="H2376" s="21" t="s">
        <v>2514</v>
      </c>
      <c r="I2376" s="21" t="s">
        <v>2515</v>
      </c>
      <c r="J2376" s="21" t="s">
        <v>11</v>
      </c>
      <c r="K2376" s="21" t="s">
        <v>12</v>
      </c>
      <c r="L2376">
        <v>2885</v>
      </c>
      <c r="M2376" s="21" t="s">
        <v>13</v>
      </c>
      <c r="N2376" s="21" t="s">
        <v>21</v>
      </c>
      <c r="O2376">
        <v>113.92659999999999</v>
      </c>
      <c r="P2376">
        <v>328678.24</v>
      </c>
      <c r="Q2376">
        <v>1</v>
      </c>
      <c r="R2376">
        <v>3.6252559999999998</v>
      </c>
      <c r="S2376">
        <v>10458.866281000001</v>
      </c>
      <c r="T2376" s="21" t="s">
        <v>315</v>
      </c>
      <c r="U2376">
        <v>31.425799999999999</v>
      </c>
      <c r="V2376">
        <v>328678.24</v>
      </c>
      <c r="W2376">
        <v>2026</v>
      </c>
    </row>
    <row r="2377" spans="1:23" x14ac:dyDescent="0.25">
      <c r="A2377">
        <v>72035033</v>
      </c>
      <c r="B2377" s="2">
        <v>46028</v>
      </c>
      <c r="C2377" s="21" t="s">
        <v>2485</v>
      </c>
      <c r="D2377" s="21" t="s">
        <v>19</v>
      </c>
      <c r="E2377" s="21" t="s">
        <v>20</v>
      </c>
      <c r="F2377" s="21" t="s">
        <v>3682</v>
      </c>
      <c r="G2377" s="21" t="s">
        <v>3683</v>
      </c>
      <c r="H2377" s="21" t="s">
        <v>2562</v>
      </c>
      <c r="I2377" s="21" t="s">
        <v>2398</v>
      </c>
      <c r="J2377" s="21" t="s">
        <v>11</v>
      </c>
      <c r="K2377" s="21" t="s">
        <v>12</v>
      </c>
      <c r="L2377">
        <v>1975</v>
      </c>
      <c r="M2377" s="21" t="s">
        <v>13</v>
      </c>
      <c r="N2377" s="21" t="s">
        <v>21</v>
      </c>
      <c r="O2377">
        <v>113.92659999999999</v>
      </c>
      <c r="P2377">
        <v>225005.04</v>
      </c>
      <c r="Q2377">
        <v>1</v>
      </c>
      <c r="R2377">
        <v>3.6252559999999998</v>
      </c>
      <c r="S2377">
        <v>7159.8826440000003</v>
      </c>
      <c r="T2377" s="21" t="s">
        <v>315</v>
      </c>
      <c r="U2377">
        <v>31.425799999999999</v>
      </c>
      <c r="V2377">
        <v>225005.04</v>
      </c>
      <c r="W2377">
        <v>2026</v>
      </c>
    </row>
    <row r="2378" spans="1:23" x14ac:dyDescent="0.25">
      <c r="A2378">
        <v>72035458</v>
      </c>
      <c r="B2378" s="2">
        <v>46028</v>
      </c>
      <c r="C2378" s="21" t="s">
        <v>2494</v>
      </c>
      <c r="D2378" s="21" t="s">
        <v>19</v>
      </c>
      <c r="E2378" s="21" t="s">
        <v>20</v>
      </c>
      <c r="F2378" s="21" t="s">
        <v>3713</v>
      </c>
      <c r="G2378" s="21" t="s">
        <v>3714</v>
      </c>
      <c r="H2378" s="21" t="s">
        <v>1881</v>
      </c>
      <c r="I2378" s="21" t="s">
        <v>1882</v>
      </c>
      <c r="J2378" s="21" t="s">
        <v>11</v>
      </c>
      <c r="K2378" s="21" t="s">
        <v>48</v>
      </c>
      <c r="L2378">
        <v>355</v>
      </c>
      <c r="M2378" s="21" t="s">
        <v>13</v>
      </c>
      <c r="N2378" s="21" t="s">
        <v>21</v>
      </c>
      <c r="O2378">
        <v>114.5735</v>
      </c>
      <c r="P2378">
        <v>40673.589999999997</v>
      </c>
      <c r="Q2378">
        <v>1</v>
      </c>
      <c r="R2378">
        <v>3.6458409999999999</v>
      </c>
      <c r="S2378">
        <v>1294.273813</v>
      </c>
      <c r="T2378" s="21" t="s">
        <v>315</v>
      </c>
      <c r="U2378">
        <v>31.425799999999999</v>
      </c>
      <c r="V2378">
        <v>40673.589999999997</v>
      </c>
      <c r="W2378">
        <v>2026</v>
      </c>
    </row>
    <row r="2379" spans="1:23" x14ac:dyDescent="0.25">
      <c r="A2379">
        <v>72035459</v>
      </c>
      <c r="B2379" s="2">
        <v>46028</v>
      </c>
      <c r="C2379" s="21" t="s">
        <v>2494</v>
      </c>
      <c r="D2379" s="21" t="s">
        <v>19</v>
      </c>
      <c r="E2379" s="21" t="s">
        <v>20</v>
      </c>
      <c r="F2379" s="21" t="s">
        <v>3682</v>
      </c>
      <c r="G2379" s="21" t="s">
        <v>3683</v>
      </c>
      <c r="H2379" s="21" t="s">
        <v>2181</v>
      </c>
      <c r="I2379" s="21" t="s">
        <v>2182</v>
      </c>
      <c r="J2379" s="21" t="s">
        <v>11</v>
      </c>
      <c r="K2379" s="21" t="s">
        <v>12</v>
      </c>
      <c r="L2379">
        <v>1002</v>
      </c>
      <c r="M2379" s="21" t="s">
        <v>13</v>
      </c>
      <c r="N2379" s="21" t="s">
        <v>21</v>
      </c>
      <c r="O2379">
        <v>115.2204</v>
      </c>
      <c r="P2379">
        <v>115450.84</v>
      </c>
      <c r="Q2379">
        <v>1</v>
      </c>
      <c r="R2379">
        <v>3.666426</v>
      </c>
      <c r="S2379">
        <v>3673.7597759999999</v>
      </c>
      <c r="T2379" s="21" t="s">
        <v>315</v>
      </c>
      <c r="U2379">
        <v>31.425799999999999</v>
      </c>
      <c r="V2379">
        <v>115450.84</v>
      </c>
      <c r="W2379">
        <v>2026</v>
      </c>
    </row>
    <row r="2380" spans="1:23" x14ac:dyDescent="0.25">
      <c r="A2380">
        <v>72035459</v>
      </c>
      <c r="B2380" s="2">
        <v>46028</v>
      </c>
      <c r="C2380" s="21" t="s">
        <v>2494</v>
      </c>
      <c r="D2380" s="21" t="s">
        <v>19</v>
      </c>
      <c r="E2380" s="21" t="s">
        <v>20</v>
      </c>
      <c r="F2380" s="21" t="s">
        <v>3682</v>
      </c>
      <c r="G2380" s="21" t="s">
        <v>3683</v>
      </c>
      <c r="H2380" s="21" t="s">
        <v>1585</v>
      </c>
      <c r="I2380" s="21" t="s">
        <v>1586</v>
      </c>
      <c r="J2380" s="21" t="s">
        <v>11</v>
      </c>
      <c r="K2380" s="21" t="s">
        <v>12</v>
      </c>
      <c r="L2380">
        <v>1011</v>
      </c>
      <c r="M2380" s="21" t="s">
        <v>13</v>
      </c>
      <c r="N2380" s="21" t="s">
        <v>21</v>
      </c>
      <c r="O2380">
        <v>115.2204</v>
      </c>
      <c r="P2380">
        <v>116487.82</v>
      </c>
      <c r="Q2380">
        <v>1</v>
      </c>
      <c r="R2380">
        <v>3.666426</v>
      </c>
      <c r="S2380">
        <v>3706.7575040000002</v>
      </c>
      <c r="T2380" s="21" t="s">
        <v>315</v>
      </c>
      <c r="U2380">
        <v>31.425799999999999</v>
      </c>
      <c r="V2380">
        <v>116487.82</v>
      </c>
      <c r="W2380">
        <v>2026</v>
      </c>
    </row>
    <row r="2381" spans="1:23" x14ac:dyDescent="0.25">
      <c r="A2381">
        <v>72035462</v>
      </c>
      <c r="B2381" s="2">
        <v>46028</v>
      </c>
      <c r="C2381" s="21" t="s">
        <v>2494</v>
      </c>
      <c r="D2381" s="21" t="s">
        <v>19</v>
      </c>
      <c r="E2381" s="21" t="s">
        <v>20</v>
      </c>
      <c r="F2381" s="21" t="s">
        <v>3636</v>
      </c>
      <c r="G2381" s="21" t="s">
        <v>3637</v>
      </c>
      <c r="H2381" s="21" t="s">
        <v>1448</v>
      </c>
      <c r="I2381" s="21" t="s">
        <v>16</v>
      </c>
      <c r="J2381" s="21" t="s">
        <v>11</v>
      </c>
      <c r="K2381" s="21" t="s">
        <v>33</v>
      </c>
      <c r="L2381">
        <v>385</v>
      </c>
      <c r="M2381" s="21" t="s">
        <v>13</v>
      </c>
      <c r="N2381" s="21" t="s">
        <v>21</v>
      </c>
      <c r="O2381">
        <v>114.5735</v>
      </c>
      <c r="P2381">
        <v>44110.8</v>
      </c>
      <c r="Q2381">
        <v>1</v>
      </c>
      <c r="R2381">
        <v>3.6458409999999999</v>
      </c>
      <c r="S2381">
        <v>1403.64923</v>
      </c>
      <c r="T2381" s="21" t="s">
        <v>315</v>
      </c>
      <c r="U2381">
        <v>31.425799999999999</v>
      </c>
      <c r="V2381">
        <v>44110.8</v>
      </c>
      <c r="W2381">
        <v>2026</v>
      </c>
    </row>
    <row r="2382" spans="1:23" x14ac:dyDescent="0.25">
      <c r="A2382">
        <v>72035464</v>
      </c>
      <c r="B2382" s="2">
        <v>46028</v>
      </c>
      <c r="C2382" s="21" t="s">
        <v>2494</v>
      </c>
      <c r="D2382" s="21" t="s">
        <v>19</v>
      </c>
      <c r="E2382" s="21" t="s">
        <v>20</v>
      </c>
      <c r="F2382" s="21" t="s">
        <v>3636</v>
      </c>
      <c r="G2382" s="21" t="s">
        <v>3637</v>
      </c>
      <c r="H2382" s="21" t="s">
        <v>1871</v>
      </c>
      <c r="I2382" s="21" t="s">
        <v>1872</v>
      </c>
      <c r="J2382" s="21" t="s">
        <v>11</v>
      </c>
      <c r="K2382" s="21" t="s">
        <v>33</v>
      </c>
      <c r="L2382">
        <v>2031</v>
      </c>
      <c r="M2382" s="21" t="s">
        <v>13</v>
      </c>
      <c r="N2382" s="21" t="s">
        <v>21</v>
      </c>
      <c r="O2382">
        <v>114.5735</v>
      </c>
      <c r="P2382">
        <v>232698.78</v>
      </c>
      <c r="Q2382">
        <v>1</v>
      </c>
      <c r="R2382">
        <v>3.6458409999999999</v>
      </c>
      <c r="S2382">
        <v>7404.7050509999999</v>
      </c>
      <c r="T2382" s="21" t="s">
        <v>315</v>
      </c>
      <c r="U2382">
        <v>31.425799999999999</v>
      </c>
      <c r="V2382">
        <v>232698.78</v>
      </c>
      <c r="W2382">
        <v>2026</v>
      </c>
    </row>
    <row r="2383" spans="1:23" x14ac:dyDescent="0.25">
      <c r="A2383">
        <v>72034571</v>
      </c>
      <c r="B2383" s="2">
        <v>46029</v>
      </c>
      <c r="C2383" s="21" t="s">
        <v>2479</v>
      </c>
      <c r="D2383" s="21" t="s">
        <v>19</v>
      </c>
      <c r="E2383" s="21" t="s">
        <v>20</v>
      </c>
      <c r="F2383" s="21" t="s">
        <v>3715</v>
      </c>
      <c r="G2383" s="21" t="s">
        <v>3716</v>
      </c>
      <c r="H2383" s="21" t="s">
        <v>1321</v>
      </c>
      <c r="I2383" s="21" t="s">
        <v>1322</v>
      </c>
      <c r="J2383" s="21" t="s">
        <v>11</v>
      </c>
      <c r="K2383" s="21" t="s">
        <v>48</v>
      </c>
      <c r="L2383">
        <v>1041</v>
      </c>
      <c r="M2383" s="21" t="s">
        <v>13</v>
      </c>
      <c r="N2383" s="21" t="s">
        <v>21</v>
      </c>
      <c r="O2383">
        <v>110.8288</v>
      </c>
      <c r="P2383">
        <v>115372.78</v>
      </c>
      <c r="Q2383">
        <v>1</v>
      </c>
      <c r="R2383">
        <v>3.5291739999999998</v>
      </c>
      <c r="S2383">
        <v>3673.8711480000002</v>
      </c>
      <c r="T2383" s="21" t="s">
        <v>315</v>
      </c>
      <c r="U2383">
        <v>31.403600000000001</v>
      </c>
      <c r="V2383">
        <v>115372.78</v>
      </c>
      <c r="W2383">
        <v>2026</v>
      </c>
    </row>
    <row r="2384" spans="1:23" x14ac:dyDescent="0.25">
      <c r="A2384">
        <v>72035030</v>
      </c>
      <c r="B2384" s="2">
        <v>46029</v>
      </c>
      <c r="C2384" s="21" t="s">
        <v>2485</v>
      </c>
      <c r="D2384" s="21" t="s">
        <v>19</v>
      </c>
      <c r="E2384" s="21" t="s">
        <v>20</v>
      </c>
      <c r="F2384" s="21" t="s">
        <v>3684</v>
      </c>
      <c r="G2384" s="21" t="s">
        <v>3685</v>
      </c>
      <c r="H2384" s="21" t="s">
        <v>1875</v>
      </c>
      <c r="I2384" s="21" t="s">
        <v>1874</v>
      </c>
      <c r="J2384" s="21" t="s">
        <v>11</v>
      </c>
      <c r="K2384" s="21" t="s">
        <v>12</v>
      </c>
      <c r="L2384">
        <v>939</v>
      </c>
      <c r="M2384" s="21" t="s">
        <v>13</v>
      </c>
      <c r="N2384" s="21" t="s">
        <v>21</v>
      </c>
      <c r="O2384">
        <v>113.92659999999999</v>
      </c>
      <c r="P2384">
        <v>106977.08</v>
      </c>
      <c r="Q2384">
        <v>1</v>
      </c>
      <c r="R2384">
        <v>3.6278190000000001</v>
      </c>
      <c r="S2384">
        <v>3406.5228189999998</v>
      </c>
      <c r="T2384" s="21" t="s">
        <v>315</v>
      </c>
      <c r="U2384">
        <v>31.403600000000001</v>
      </c>
      <c r="V2384">
        <v>106977.08</v>
      </c>
      <c r="W2384">
        <v>2026</v>
      </c>
    </row>
    <row r="2385" spans="1:23" x14ac:dyDescent="0.25">
      <c r="A2385">
        <v>72035032</v>
      </c>
      <c r="B2385" s="2">
        <v>46029</v>
      </c>
      <c r="C2385" s="21" t="s">
        <v>2485</v>
      </c>
      <c r="D2385" s="21" t="s">
        <v>19</v>
      </c>
      <c r="E2385" s="21" t="s">
        <v>20</v>
      </c>
      <c r="F2385" s="21" t="s">
        <v>3684</v>
      </c>
      <c r="G2385" s="21" t="s">
        <v>3685</v>
      </c>
      <c r="H2385" s="21" t="s">
        <v>1876</v>
      </c>
      <c r="I2385" s="21" t="s">
        <v>1872</v>
      </c>
      <c r="J2385" s="21" t="s">
        <v>11</v>
      </c>
      <c r="K2385" s="21" t="s">
        <v>12</v>
      </c>
      <c r="L2385">
        <v>1018</v>
      </c>
      <c r="M2385" s="21" t="s">
        <v>13</v>
      </c>
      <c r="N2385" s="21" t="s">
        <v>21</v>
      </c>
      <c r="O2385">
        <v>112.63290000000001</v>
      </c>
      <c r="P2385">
        <v>114660.29</v>
      </c>
      <c r="Q2385">
        <v>1</v>
      </c>
      <c r="R2385">
        <v>3.5866229999999999</v>
      </c>
      <c r="S2385">
        <v>3651.1829849999999</v>
      </c>
      <c r="T2385" s="21" t="s">
        <v>315</v>
      </c>
      <c r="U2385">
        <v>31.403600000000001</v>
      </c>
      <c r="V2385">
        <v>114660.29</v>
      </c>
      <c r="W2385">
        <v>2026</v>
      </c>
    </row>
    <row r="2386" spans="1:23" x14ac:dyDescent="0.25">
      <c r="A2386">
        <v>72035033</v>
      </c>
      <c r="B2386" s="2">
        <v>46029</v>
      </c>
      <c r="C2386" s="21" t="s">
        <v>2485</v>
      </c>
      <c r="D2386" s="21" t="s">
        <v>19</v>
      </c>
      <c r="E2386" s="21" t="s">
        <v>20</v>
      </c>
      <c r="F2386" s="21" t="s">
        <v>3684</v>
      </c>
      <c r="G2386" s="21" t="s">
        <v>3685</v>
      </c>
      <c r="H2386" s="21" t="s">
        <v>2562</v>
      </c>
      <c r="I2386" s="21" t="s">
        <v>2398</v>
      </c>
      <c r="J2386" s="21" t="s">
        <v>11</v>
      </c>
      <c r="K2386" s="21" t="s">
        <v>12</v>
      </c>
      <c r="L2386">
        <v>966</v>
      </c>
      <c r="M2386" s="21" t="s">
        <v>13</v>
      </c>
      <c r="N2386" s="21" t="s">
        <v>21</v>
      </c>
      <c r="O2386">
        <v>113.92659999999999</v>
      </c>
      <c r="P2386">
        <v>110053.1</v>
      </c>
      <c r="Q2386">
        <v>1</v>
      </c>
      <c r="R2386">
        <v>3.6278190000000001</v>
      </c>
      <c r="S2386">
        <v>3504.474009</v>
      </c>
      <c r="T2386" s="21" t="s">
        <v>315</v>
      </c>
      <c r="U2386">
        <v>31.403600000000001</v>
      </c>
      <c r="V2386">
        <v>110053.1</v>
      </c>
      <c r="W2386">
        <v>2026</v>
      </c>
    </row>
    <row r="2387" spans="1:23" x14ac:dyDescent="0.25">
      <c r="A2387">
        <v>72035033</v>
      </c>
      <c r="B2387" s="2">
        <v>46029</v>
      </c>
      <c r="C2387" s="21" t="s">
        <v>2485</v>
      </c>
      <c r="D2387" s="21" t="s">
        <v>19</v>
      </c>
      <c r="E2387" s="21" t="s">
        <v>20</v>
      </c>
      <c r="F2387" s="21" t="s">
        <v>3684</v>
      </c>
      <c r="G2387" s="21" t="s">
        <v>3685</v>
      </c>
      <c r="H2387" s="21" t="s">
        <v>2514</v>
      </c>
      <c r="I2387" s="21" t="s">
        <v>2515</v>
      </c>
      <c r="J2387" s="21" t="s">
        <v>11</v>
      </c>
      <c r="K2387" s="21" t="s">
        <v>12</v>
      </c>
      <c r="L2387">
        <v>955</v>
      </c>
      <c r="M2387" s="21" t="s">
        <v>13</v>
      </c>
      <c r="N2387" s="21" t="s">
        <v>21</v>
      </c>
      <c r="O2387">
        <v>113.92659999999999</v>
      </c>
      <c r="P2387">
        <v>108799.9</v>
      </c>
      <c r="Q2387">
        <v>1</v>
      </c>
      <c r="R2387">
        <v>3.6278190000000001</v>
      </c>
      <c r="S2387">
        <v>3464.5677559999999</v>
      </c>
      <c r="T2387" s="21" t="s">
        <v>315</v>
      </c>
      <c r="U2387">
        <v>31.403600000000001</v>
      </c>
      <c r="V2387">
        <v>108799.9</v>
      </c>
      <c r="W2387">
        <v>2026</v>
      </c>
    </row>
    <row r="2388" spans="1:23" x14ac:dyDescent="0.25">
      <c r="A2388">
        <v>72035100</v>
      </c>
      <c r="B2388" s="2">
        <v>46029</v>
      </c>
      <c r="C2388" s="21" t="s">
        <v>2508</v>
      </c>
      <c r="D2388" s="21" t="s">
        <v>19</v>
      </c>
      <c r="E2388" s="21" t="s">
        <v>20</v>
      </c>
      <c r="F2388" s="21" t="s">
        <v>3715</v>
      </c>
      <c r="G2388" s="21" t="s">
        <v>3716</v>
      </c>
      <c r="H2388" s="21" t="s">
        <v>306</v>
      </c>
      <c r="I2388" s="21" t="s">
        <v>305</v>
      </c>
      <c r="J2388" s="21" t="s">
        <v>11</v>
      </c>
      <c r="K2388" s="21" t="s">
        <v>48</v>
      </c>
      <c r="L2388">
        <v>2060</v>
      </c>
      <c r="M2388" s="21" t="s">
        <v>13</v>
      </c>
      <c r="N2388" s="21" t="s">
        <v>21</v>
      </c>
      <c r="O2388">
        <v>113.27970000000001</v>
      </c>
      <c r="P2388">
        <v>233356.18</v>
      </c>
      <c r="Q2388">
        <v>1</v>
      </c>
      <c r="R2388">
        <v>3.6072199999999999</v>
      </c>
      <c r="S2388">
        <v>7430.8735299999998</v>
      </c>
      <c r="T2388" s="21" t="s">
        <v>315</v>
      </c>
      <c r="U2388">
        <v>31.403600000000001</v>
      </c>
      <c r="V2388">
        <v>233356.18</v>
      </c>
      <c r="W2388">
        <v>2026</v>
      </c>
    </row>
    <row r="2389" spans="1:23" x14ac:dyDescent="0.25">
      <c r="A2389">
        <v>72035457</v>
      </c>
      <c r="B2389" s="2">
        <v>46029</v>
      </c>
      <c r="C2389" s="21" t="s">
        <v>2494</v>
      </c>
      <c r="D2389" s="21" t="s">
        <v>19</v>
      </c>
      <c r="E2389" s="21" t="s">
        <v>20</v>
      </c>
      <c r="F2389" s="21" t="s">
        <v>3715</v>
      </c>
      <c r="G2389" s="21" t="s">
        <v>3716</v>
      </c>
      <c r="H2389" s="21" t="s">
        <v>478</v>
      </c>
      <c r="I2389" s="21" t="s">
        <v>479</v>
      </c>
      <c r="J2389" s="21" t="s">
        <v>11</v>
      </c>
      <c r="K2389" s="21" t="s">
        <v>48</v>
      </c>
      <c r="L2389">
        <v>2053</v>
      </c>
      <c r="M2389" s="21" t="s">
        <v>13</v>
      </c>
      <c r="N2389" s="21" t="s">
        <v>21</v>
      </c>
      <c r="O2389">
        <v>113.92659999999999</v>
      </c>
      <c r="P2389">
        <v>233891.31</v>
      </c>
      <c r="Q2389">
        <v>1</v>
      </c>
      <c r="R2389">
        <v>3.6278190000000001</v>
      </c>
      <c r="S2389">
        <v>7447.9139329999998</v>
      </c>
      <c r="T2389" s="21" t="s">
        <v>315</v>
      </c>
      <c r="U2389">
        <v>31.403600000000001</v>
      </c>
      <c r="V2389">
        <v>233891.31</v>
      </c>
      <c r="W2389">
        <v>2026</v>
      </c>
    </row>
    <row r="2390" spans="1:23" x14ac:dyDescent="0.25">
      <c r="A2390">
        <v>72035457</v>
      </c>
      <c r="B2390" s="2">
        <v>46029</v>
      </c>
      <c r="C2390" s="21" t="s">
        <v>2494</v>
      </c>
      <c r="D2390" s="21" t="s">
        <v>19</v>
      </c>
      <c r="E2390" s="21" t="s">
        <v>20</v>
      </c>
      <c r="F2390" s="21" t="s">
        <v>3715</v>
      </c>
      <c r="G2390" s="21" t="s">
        <v>3716</v>
      </c>
      <c r="H2390" s="21" t="s">
        <v>306</v>
      </c>
      <c r="I2390" s="21" t="s">
        <v>305</v>
      </c>
      <c r="J2390" s="21" t="s">
        <v>11</v>
      </c>
      <c r="K2390" s="21" t="s">
        <v>48</v>
      </c>
      <c r="L2390">
        <v>3</v>
      </c>
      <c r="M2390" s="21" t="s">
        <v>13</v>
      </c>
      <c r="N2390" s="21" t="s">
        <v>21</v>
      </c>
      <c r="O2390">
        <v>113.27667</v>
      </c>
      <c r="P2390">
        <v>339.83</v>
      </c>
      <c r="Q2390">
        <v>1</v>
      </c>
      <c r="R2390">
        <v>3.6071230000000001</v>
      </c>
      <c r="S2390">
        <v>10.82137</v>
      </c>
      <c r="T2390" s="21" t="s">
        <v>315</v>
      </c>
      <c r="U2390">
        <v>31.403600000000001</v>
      </c>
      <c r="V2390">
        <v>339.83</v>
      </c>
      <c r="W2390">
        <v>2026</v>
      </c>
    </row>
    <row r="2391" spans="1:23" x14ac:dyDescent="0.25">
      <c r="A2391">
        <v>72035457</v>
      </c>
      <c r="B2391" s="2">
        <v>46029</v>
      </c>
      <c r="C2391" s="21" t="s">
        <v>2494</v>
      </c>
      <c r="D2391" s="21" t="s">
        <v>19</v>
      </c>
      <c r="E2391" s="21" t="s">
        <v>20</v>
      </c>
      <c r="F2391" s="21" t="s">
        <v>3715</v>
      </c>
      <c r="G2391" s="21" t="s">
        <v>3716</v>
      </c>
      <c r="H2391" s="21" t="s">
        <v>306</v>
      </c>
      <c r="I2391" s="21" t="s">
        <v>305</v>
      </c>
      <c r="J2391" s="21" t="s">
        <v>11</v>
      </c>
      <c r="K2391" s="21" t="s">
        <v>48</v>
      </c>
      <c r="L2391">
        <v>5250</v>
      </c>
      <c r="M2391" s="21" t="s">
        <v>13</v>
      </c>
      <c r="N2391" s="21" t="s">
        <v>21</v>
      </c>
      <c r="O2391">
        <v>113.27970000000001</v>
      </c>
      <c r="P2391">
        <v>594718.43000000005</v>
      </c>
      <c r="Q2391">
        <v>1</v>
      </c>
      <c r="R2391">
        <v>3.6072199999999999</v>
      </c>
      <c r="S2391">
        <v>18937.906163</v>
      </c>
      <c r="T2391" s="21" t="s">
        <v>315</v>
      </c>
      <c r="U2391">
        <v>31.403600000000001</v>
      </c>
      <c r="V2391">
        <v>594718.43000000005</v>
      </c>
      <c r="W2391">
        <v>2026</v>
      </c>
    </row>
    <row r="2392" spans="1:23" x14ac:dyDescent="0.25">
      <c r="A2392">
        <v>72035458</v>
      </c>
      <c r="B2392" s="2">
        <v>46029</v>
      </c>
      <c r="C2392" s="21" t="s">
        <v>2494</v>
      </c>
      <c r="D2392" s="21" t="s">
        <v>19</v>
      </c>
      <c r="E2392" s="21" t="s">
        <v>20</v>
      </c>
      <c r="F2392" s="21" t="s">
        <v>3715</v>
      </c>
      <c r="G2392" s="21" t="s">
        <v>3716</v>
      </c>
      <c r="H2392" s="21" t="s">
        <v>1446</v>
      </c>
      <c r="I2392" s="21" t="s">
        <v>1447</v>
      </c>
      <c r="J2392" s="21" t="s">
        <v>11</v>
      </c>
      <c r="K2392" s="21" t="s">
        <v>48</v>
      </c>
      <c r="L2392">
        <v>1040</v>
      </c>
      <c r="M2392" s="21" t="s">
        <v>13</v>
      </c>
      <c r="N2392" s="21" t="s">
        <v>21</v>
      </c>
      <c r="O2392">
        <v>114.5735</v>
      </c>
      <c r="P2392">
        <v>119156.44</v>
      </c>
      <c r="Q2392">
        <v>1</v>
      </c>
      <c r="R2392">
        <v>3.6484190000000001</v>
      </c>
      <c r="S2392">
        <v>3794.356061</v>
      </c>
      <c r="T2392" s="21" t="s">
        <v>315</v>
      </c>
      <c r="U2392">
        <v>31.403600000000001</v>
      </c>
      <c r="V2392">
        <v>119156.44</v>
      </c>
      <c r="W2392">
        <v>2026</v>
      </c>
    </row>
    <row r="2393" spans="1:23" x14ac:dyDescent="0.25">
      <c r="A2393">
        <v>72035459</v>
      </c>
      <c r="B2393" s="2">
        <v>46029</v>
      </c>
      <c r="C2393" s="21" t="s">
        <v>2494</v>
      </c>
      <c r="D2393" s="21" t="s">
        <v>19</v>
      </c>
      <c r="E2393" s="21" t="s">
        <v>20</v>
      </c>
      <c r="F2393" s="21" t="s">
        <v>3684</v>
      </c>
      <c r="G2393" s="21" t="s">
        <v>3685</v>
      </c>
      <c r="H2393" s="21" t="s">
        <v>2089</v>
      </c>
      <c r="I2393" s="21" t="s">
        <v>1589</v>
      </c>
      <c r="J2393" s="21" t="s">
        <v>11</v>
      </c>
      <c r="K2393" s="21" t="s">
        <v>12</v>
      </c>
      <c r="L2393">
        <v>975</v>
      </c>
      <c r="M2393" s="21" t="s">
        <v>13</v>
      </c>
      <c r="N2393" s="21" t="s">
        <v>21</v>
      </c>
      <c r="O2393">
        <v>115.2204</v>
      </c>
      <c r="P2393">
        <v>112339.89</v>
      </c>
      <c r="Q2393">
        <v>1</v>
      </c>
      <c r="R2393">
        <v>3.6690179999999999</v>
      </c>
      <c r="S2393">
        <v>3577.2933670000002</v>
      </c>
      <c r="T2393" s="21" t="s">
        <v>315</v>
      </c>
      <c r="U2393">
        <v>31.403600000000001</v>
      </c>
      <c r="V2393">
        <v>112339.89</v>
      </c>
      <c r="W2393">
        <v>2026</v>
      </c>
    </row>
    <row r="2394" spans="1:23" x14ac:dyDescent="0.25">
      <c r="A2394">
        <v>72035460</v>
      </c>
      <c r="B2394" s="2">
        <v>46029</v>
      </c>
      <c r="C2394" s="21" t="s">
        <v>2494</v>
      </c>
      <c r="D2394" s="21" t="s">
        <v>19</v>
      </c>
      <c r="E2394" s="21" t="s">
        <v>20</v>
      </c>
      <c r="F2394" s="21" t="s">
        <v>3715</v>
      </c>
      <c r="G2394" s="21" t="s">
        <v>3716</v>
      </c>
      <c r="H2394" s="21" t="s">
        <v>574</v>
      </c>
      <c r="I2394" s="21" t="s">
        <v>575</v>
      </c>
      <c r="J2394" s="21" t="s">
        <v>11</v>
      </c>
      <c r="K2394" s="21" t="s">
        <v>48</v>
      </c>
      <c r="L2394">
        <v>1038</v>
      </c>
      <c r="M2394" s="21" t="s">
        <v>13</v>
      </c>
      <c r="N2394" s="21" t="s">
        <v>21</v>
      </c>
      <c r="O2394">
        <v>114.5735</v>
      </c>
      <c r="P2394">
        <v>118927.29</v>
      </c>
      <c r="Q2394">
        <v>1</v>
      </c>
      <c r="R2394">
        <v>3.6484190000000001</v>
      </c>
      <c r="S2394">
        <v>3787.0591260000001</v>
      </c>
      <c r="T2394" s="21" t="s">
        <v>315</v>
      </c>
      <c r="U2394">
        <v>31.403600000000001</v>
      </c>
      <c r="V2394">
        <v>118927.29</v>
      </c>
      <c r="W2394">
        <v>2026</v>
      </c>
    </row>
    <row r="2395" spans="1:23" x14ac:dyDescent="0.25">
      <c r="A2395">
        <v>72035465</v>
      </c>
      <c r="B2395" s="2">
        <v>46029</v>
      </c>
      <c r="C2395" s="21" t="s">
        <v>2494</v>
      </c>
      <c r="D2395" s="21" t="s">
        <v>19</v>
      </c>
      <c r="E2395" s="21" t="s">
        <v>20</v>
      </c>
      <c r="F2395" s="21" t="s">
        <v>3638</v>
      </c>
      <c r="G2395" s="21" t="s">
        <v>3639</v>
      </c>
      <c r="H2395" s="21" t="s">
        <v>1449</v>
      </c>
      <c r="I2395" s="21" t="s">
        <v>1450</v>
      </c>
      <c r="J2395" s="21" t="s">
        <v>11</v>
      </c>
      <c r="K2395" s="21" t="s">
        <v>33</v>
      </c>
      <c r="L2395">
        <v>1009</v>
      </c>
      <c r="M2395" s="21" t="s">
        <v>13</v>
      </c>
      <c r="N2395" s="21" t="s">
        <v>21</v>
      </c>
      <c r="O2395">
        <v>115.2204</v>
      </c>
      <c r="P2395">
        <v>116257.38</v>
      </c>
      <c r="Q2395">
        <v>1</v>
      </c>
      <c r="R2395">
        <v>3.6690179999999999</v>
      </c>
      <c r="S2395">
        <v>3702.0398930000001</v>
      </c>
      <c r="T2395" s="21" t="s">
        <v>315</v>
      </c>
      <c r="U2395">
        <v>31.403600000000001</v>
      </c>
      <c r="V2395">
        <v>116257.38</v>
      </c>
      <c r="W2395">
        <v>2026</v>
      </c>
    </row>
    <row r="2396" spans="1:23" x14ac:dyDescent="0.25">
      <c r="A2396">
        <v>72035465</v>
      </c>
      <c r="B2396" s="2">
        <v>46029</v>
      </c>
      <c r="C2396" s="21" t="s">
        <v>2494</v>
      </c>
      <c r="D2396" s="21" t="s">
        <v>19</v>
      </c>
      <c r="E2396" s="21" t="s">
        <v>20</v>
      </c>
      <c r="F2396" s="21" t="s">
        <v>3638</v>
      </c>
      <c r="G2396" s="21" t="s">
        <v>3639</v>
      </c>
      <c r="H2396" s="21" t="s">
        <v>1992</v>
      </c>
      <c r="I2396" s="21" t="s">
        <v>1993</v>
      </c>
      <c r="J2396" s="21" t="s">
        <v>11</v>
      </c>
      <c r="K2396" s="21" t="s">
        <v>33</v>
      </c>
      <c r="L2396">
        <v>940</v>
      </c>
      <c r="M2396" s="21" t="s">
        <v>13</v>
      </c>
      <c r="N2396" s="21" t="s">
        <v>21</v>
      </c>
      <c r="O2396">
        <v>115.2204</v>
      </c>
      <c r="P2396">
        <v>108307.18</v>
      </c>
      <c r="Q2396">
        <v>1</v>
      </c>
      <c r="R2396">
        <v>3.6690179999999999</v>
      </c>
      <c r="S2396">
        <v>3448.8778349999998</v>
      </c>
      <c r="T2396" s="21" t="s">
        <v>315</v>
      </c>
      <c r="U2396">
        <v>31.403600000000001</v>
      </c>
      <c r="V2396">
        <v>108307.18</v>
      </c>
      <c r="W2396">
        <v>2026</v>
      </c>
    </row>
    <row r="2397" spans="1:23" x14ac:dyDescent="0.25">
      <c r="A2397">
        <v>72035465</v>
      </c>
      <c r="B2397" s="2">
        <v>46029</v>
      </c>
      <c r="C2397" s="21" t="s">
        <v>2494</v>
      </c>
      <c r="D2397" s="21" t="s">
        <v>19</v>
      </c>
      <c r="E2397" s="21" t="s">
        <v>20</v>
      </c>
      <c r="F2397" s="21" t="s">
        <v>3638</v>
      </c>
      <c r="G2397" s="21" t="s">
        <v>3639</v>
      </c>
      <c r="H2397" s="21" t="s">
        <v>1588</v>
      </c>
      <c r="I2397" s="21" t="s">
        <v>1589</v>
      </c>
      <c r="J2397" s="21" t="s">
        <v>11</v>
      </c>
      <c r="K2397" s="21" t="s">
        <v>33</v>
      </c>
      <c r="L2397">
        <v>972</v>
      </c>
      <c r="M2397" s="21" t="s">
        <v>13</v>
      </c>
      <c r="N2397" s="21" t="s">
        <v>21</v>
      </c>
      <c r="O2397">
        <v>115.2204</v>
      </c>
      <c r="P2397">
        <v>111994.23</v>
      </c>
      <c r="Q2397">
        <v>1</v>
      </c>
      <c r="R2397">
        <v>3.6690179999999999</v>
      </c>
      <c r="S2397">
        <v>3566.286349</v>
      </c>
      <c r="T2397" s="21" t="s">
        <v>315</v>
      </c>
      <c r="U2397">
        <v>31.403600000000001</v>
      </c>
      <c r="V2397">
        <v>111994.23</v>
      </c>
      <c r="W2397">
        <v>2026</v>
      </c>
    </row>
    <row r="2398" spans="1:23" x14ac:dyDescent="0.25">
      <c r="A2398">
        <v>72035474</v>
      </c>
      <c r="B2398" s="2">
        <v>46029</v>
      </c>
      <c r="C2398" s="21" t="s">
        <v>2494</v>
      </c>
      <c r="D2398" s="21" t="s">
        <v>19</v>
      </c>
      <c r="E2398" s="21" t="s">
        <v>20</v>
      </c>
      <c r="F2398" s="21" t="s">
        <v>3684</v>
      </c>
      <c r="G2398" s="21" t="s">
        <v>3685</v>
      </c>
      <c r="H2398" s="21" t="s">
        <v>2563</v>
      </c>
      <c r="I2398" s="21" t="s">
        <v>2400</v>
      </c>
      <c r="J2398" s="21" t="s">
        <v>11</v>
      </c>
      <c r="K2398" s="21" t="s">
        <v>12</v>
      </c>
      <c r="L2398">
        <v>1967</v>
      </c>
      <c r="M2398" s="21" t="s">
        <v>13</v>
      </c>
      <c r="N2398" s="21" t="s">
        <v>21</v>
      </c>
      <c r="O2398">
        <v>113.92659999999999</v>
      </c>
      <c r="P2398">
        <v>224093.62</v>
      </c>
      <c r="Q2398">
        <v>1</v>
      </c>
      <c r="R2398">
        <v>3.6278190000000001</v>
      </c>
      <c r="S2398">
        <v>7135.9213589999999</v>
      </c>
      <c r="T2398" s="21" t="s">
        <v>315</v>
      </c>
      <c r="U2398">
        <v>31.403600000000001</v>
      </c>
      <c r="V2398">
        <v>224093.62</v>
      </c>
      <c r="W2398">
        <v>2026</v>
      </c>
    </row>
    <row r="2399" spans="1:23" x14ac:dyDescent="0.25">
      <c r="A2399">
        <v>72035475</v>
      </c>
      <c r="B2399" s="2">
        <v>46029</v>
      </c>
      <c r="C2399" s="21" t="s">
        <v>2494</v>
      </c>
      <c r="D2399" s="21" t="s">
        <v>19</v>
      </c>
      <c r="E2399" s="21" t="s">
        <v>20</v>
      </c>
      <c r="F2399" s="21" t="s">
        <v>3684</v>
      </c>
      <c r="G2399" s="21" t="s">
        <v>3685</v>
      </c>
      <c r="H2399" s="21" t="s">
        <v>1876</v>
      </c>
      <c r="I2399" s="21" t="s">
        <v>1872</v>
      </c>
      <c r="J2399" s="21" t="s">
        <v>11</v>
      </c>
      <c r="K2399" s="21" t="s">
        <v>12</v>
      </c>
      <c r="L2399">
        <v>6012</v>
      </c>
      <c r="M2399" s="21" t="s">
        <v>13</v>
      </c>
      <c r="N2399" s="21" t="s">
        <v>21</v>
      </c>
      <c r="O2399">
        <v>113.92659999999999</v>
      </c>
      <c r="P2399">
        <v>684926.72</v>
      </c>
      <c r="Q2399">
        <v>1</v>
      </c>
      <c r="R2399">
        <v>3.6278190000000001</v>
      </c>
      <c r="S2399">
        <v>21810.452303999999</v>
      </c>
      <c r="T2399" s="21" t="s">
        <v>315</v>
      </c>
      <c r="U2399">
        <v>31.403600000000001</v>
      </c>
      <c r="V2399">
        <v>684926.72</v>
      </c>
      <c r="W2399">
        <v>2026</v>
      </c>
    </row>
    <row r="2400" spans="1:23" x14ac:dyDescent="0.25">
      <c r="A2400">
        <v>72035475</v>
      </c>
      <c r="B2400" s="2">
        <v>46029</v>
      </c>
      <c r="C2400" s="21" t="s">
        <v>2494</v>
      </c>
      <c r="D2400" s="21" t="s">
        <v>19</v>
      </c>
      <c r="E2400" s="21" t="s">
        <v>20</v>
      </c>
      <c r="F2400" s="21" t="s">
        <v>3684</v>
      </c>
      <c r="G2400" s="21" t="s">
        <v>3685</v>
      </c>
      <c r="H2400" s="21" t="s">
        <v>1875</v>
      </c>
      <c r="I2400" s="21" t="s">
        <v>1874</v>
      </c>
      <c r="J2400" s="21" t="s">
        <v>11</v>
      </c>
      <c r="K2400" s="21" t="s">
        <v>12</v>
      </c>
      <c r="L2400">
        <v>1904</v>
      </c>
      <c r="M2400" s="21" t="s">
        <v>13</v>
      </c>
      <c r="N2400" s="21" t="s">
        <v>21</v>
      </c>
      <c r="O2400">
        <v>114.5735</v>
      </c>
      <c r="P2400">
        <v>218147.94</v>
      </c>
      <c r="Q2400">
        <v>1</v>
      </c>
      <c r="R2400">
        <v>3.6484190000000001</v>
      </c>
      <c r="S2400">
        <v>6946.5901990000002</v>
      </c>
      <c r="T2400" s="21" t="s">
        <v>315</v>
      </c>
      <c r="U2400">
        <v>31.403600000000001</v>
      </c>
      <c r="V2400">
        <v>218147.94</v>
      </c>
      <c r="W2400">
        <v>2026</v>
      </c>
    </row>
    <row r="2401" spans="1:23" x14ac:dyDescent="0.25">
      <c r="A2401">
        <v>72035476</v>
      </c>
      <c r="B2401" s="2">
        <v>46029</v>
      </c>
      <c r="C2401" s="21" t="s">
        <v>2494</v>
      </c>
      <c r="D2401" s="21" t="s">
        <v>19</v>
      </c>
      <c r="E2401" s="21" t="s">
        <v>20</v>
      </c>
      <c r="F2401" s="21" t="s">
        <v>3684</v>
      </c>
      <c r="G2401" s="21" t="s">
        <v>3685</v>
      </c>
      <c r="H2401" s="21" t="s">
        <v>17</v>
      </c>
      <c r="I2401" s="21" t="s">
        <v>18</v>
      </c>
      <c r="J2401" s="21" t="s">
        <v>11</v>
      </c>
      <c r="K2401" s="21" t="s">
        <v>12</v>
      </c>
      <c r="L2401">
        <v>8162</v>
      </c>
      <c r="M2401" s="21" t="s">
        <v>13</v>
      </c>
      <c r="N2401" s="21" t="s">
        <v>21</v>
      </c>
      <c r="O2401">
        <v>112.63290000000001</v>
      </c>
      <c r="P2401">
        <v>919309.73</v>
      </c>
      <c r="Q2401">
        <v>1</v>
      </c>
      <c r="R2401">
        <v>3.5866229999999999</v>
      </c>
      <c r="S2401">
        <v>29274.023678000001</v>
      </c>
      <c r="T2401" s="21" t="s">
        <v>315</v>
      </c>
      <c r="U2401">
        <v>31.403600000000001</v>
      </c>
      <c r="V2401">
        <v>919309.73</v>
      </c>
      <c r="W2401">
        <v>2026</v>
      </c>
    </row>
    <row r="2402" spans="1:23" x14ac:dyDescent="0.25">
      <c r="A2402">
        <v>72035477</v>
      </c>
      <c r="B2402" s="2">
        <v>46029</v>
      </c>
      <c r="C2402" s="21" t="s">
        <v>2494</v>
      </c>
      <c r="D2402" s="21" t="s">
        <v>19</v>
      </c>
      <c r="E2402" s="21" t="s">
        <v>20</v>
      </c>
      <c r="F2402" s="21" t="s">
        <v>3711</v>
      </c>
      <c r="G2402" s="21" t="s">
        <v>3712</v>
      </c>
      <c r="H2402" s="21" t="s">
        <v>2562</v>
      </c>
      <c r="I2402" s="21" t="s">
        <v>2398</v>
      </c>
      <c r="J2402" s="21" t="s">
        <v>11</v>
      </c>
      <c r="K2402" s="21" t="s">
        <v>12</v>
      </c>
      <c r="L2402">
        <v>3933</v>
      </c>
      <c r="M2402" s="21" t="s">
        <v>13</v>
      </c>
      <c r="N2402" s="21" t="s">
        <v>21</v>
      </c>
      <c r="O2402">
        <v>113.92659999999999</v>
      </c>
      <c r="P2402">
        <v>448073.32</v>
      </c>
      <c r="Q2402">
        <v>1</v>
      </c>
      <c r="R2402">
        <v>3.6278190000000001</v>
      </c>
      <c r="S2402">
        <v>14268.215109000001</v>
      </c>
      <c r="T2402" s="21" t="s">
        <v>315</v>
      </c>
      <c r="U2402">
        <v>31.403600000000001</v>
      </c>
      <c r="V2402">
        <v>448073.32</v>
      </c>
      <c r="W2402">
        <v>2026</v>
      </c>
    </row>
    <row r="2403" spans="1:23" x14ac:dyDescent="0.25">
      <c r="A2403">
        <v>72035477</v>
      </c>
      <c r="B2403" s="2">
        <v>46029</v>
      </c>
      <c r="C2403" s="21" t="s">
        <v>2494</v>
      </c>
      <c r="D2403" s="21" t="s">
        <v>19</v>
      </c>
      <c r="E2403" s="21" t="s">
        <v>20</v>
      </c>
      <c r="F2403" s="21" t="s">
        <v>3711</v>
      </c>
      <c r="G2403" s="21" t="s">
        <v>3712</v>
      </c>
      <c r="H2403" s="21" t="s">
        <v>2514</v>
      </c>
      <c r="I2403" s="21" t="s">
        <v>2515</v>
      </c>
      <c r="J2403" s="21" t="s">
        <v>11</v>
      </c>
      <c r="K2403" s="21" t="s">
        <v>12</v>
      </c>
      <c r="L2403">
        <v>1953</v>
      </c>
      <c r="M2403" s="21" t="s">
        <v>13</v>
      </c>
      <c r="N2403" s="21" t="s">
        <v>21</v>
      </c>
      <c r="O2403">
        <v>113.92659999999999</v>
      </c>
      <c r="P2403">
        <v>222498.65</v>
      </c>
      <c r="Q2403">
        <v>1</v>
      </c>
      <c r="R2403">
        <v>3.6278190000000001</v>
      </c>
      <c r="S2403">
        <v>7085.1319590000003</v>
      </c>
      <c r="T2403" s="21" t="s">
        <v>315</v>
      </c>
      <c r="U2403">
        <v>31.403600000000001</v>
      </c>
      <c r="V2403">
        <v>222498.65</v>
      </c>
      <c r="W2403">
        <v>2026</v>
      </c>
    </row>
    <row r="2404" spans="1:23" x14ac:dyDescent="0.25">
      <c r="A2404">
        <v>72035477</v>
      </c>
      <c r="B2404" s="2">
        <v>46029</v>
      </c>
      <c r="C2404" s="21" t="s">
        <v>2494</v>
      </c>
      <c r="D2404" s="21" t="s">
        <v>19</v>
      </c>
      <c r="E2404" s="21" t="s">
        <v>20</v>
      </c>
      <c r="F2404" s="21" t="s">
        <v>3684</v>
      </c>
      <c r="G2404" s="21" t="s">
        <v>3685</v>
      </c>
      <c r="H2404" s="21" t="s">
        <v>2514</v>
      </c>
      <c r="I2404" s="21" t="s">
        <v>2515</v>
      </c>
      <c r="J2404" s="21" t="s">
        <v>11</v>
      </c>
      <c r="K2404" s="21" t="s">
        <v>12</v>
      </c>
      <c r="L2404">
        <v>964</v>
      </c>
      <c r="M2404" s="21" t="s">
        <v>13</v>
      </c>
      <c r="N2404" s="21" t="s">
        <v>21</v>
      </c>
      <c r="O2404">
        <v>113.92659999999999</v>
      </c>
      <c r="P2404">
        <v>109825.24</v>
      </c>
      <c r="Q2404">
        <v>1</v>
      </c>
      <c r="R2404">
        <v>3.6278190000000001</v>
      </c>
      <c r="S2404">
        <v>3497.2181529999998</v>
      </c>
      <c r="T2404" s="21" t="s">
        <v>315</v>
      </c>
      <c r="U2404">
        <v>31.403600000000001</v>
      </c>
      <c r="V2404">
        <v>109825.24</v>
      </c>
      <c r="W2404">
        <v>2026</v>
      </c>
    </row>
    <row r="2405" spans="1:23" x14ac:dyDescent="0.25">
      <c r="A2405">
        <v>72035479</v>
      </c>
      <c r="B2405" s="2">
        <v>46029</v>
      </c>
      <c r="C2405" s="21" t="s">
        <v>2494</v>
      </c>
      <c r="D2405" s="21" t="s">
        <v>19</v>
      </c>
      <c r="E2405" s="21" t="s">
        <v>20</v>
      </c>
      <c r="F2405" s="21" t="s">
        <v>3711</v>
      </c>
      <c r="G2405" s="21" t="s">
        <v>3712</v>
      </c>
      <c r="H2405" s="21" t="s">
        <v>1875</v>
      </c>
      <c r="I2405" s="21" t="s">
        <v>1874</v>
      </c>
      <c r="J2405" s="21" t="s">
        <v>11</v>
      </c>
      <c r="K2405" s="21" t="s">
        <v>12</v>
      </c>
      <c r="L2405">
        <v>4085</v>
      </c>
      <c r="M2405" s="21" t="s">
        <v>13</v>
      </c>
      <c r="N2405" s="21" t="s">
        <v>21</v>
      </c>
      <c r="O2405">
        <v>113.92659999999999</v>
      </c>
      <c r="P2405">
        <v>465390.16</v>
      </c>
      <c r="Q2405">
        <v>1</v>
      </c>
      <c r="R2405">
        <v>3.6278190000000001</v>
      </c>
      <c r="S2405">
        <v>14819.643607</v>
      </c>
      <c r="T2405" s="21" t="s">
        <v>315</v>
      </c>
      <c r="U2405">
        <v>31.403600000000001</v>
      </c>
      <c r="V2405">
        <v>465390.16</v>
      </c>
      <c r="W2405">
        <v>2026</v>
      </c>
    </row>
    <row r="2406" spans="1:23" x14ac:dyDescent="0.25">
      <c r="A2406">
        <v>72035481</v>
      </c>
      <c r="B2406" s="2">
        <v>46029</v>
      </c>
      <c r="C2406" s="21" t="s">
        <v>2494</v>
      </c>
      <c r="D2406" s="21" t="s">
        <v>19</v>
      </c>
      <c r="E2406" s="21" t="s">
        <v>20</v>
      </c>
      <c r="F2406" s="21" t="s">
        <v>3711</v>
      </c>
      <c r="G2406" s="21" t="s">
        <v>3712</v>
      </c>
      <c r="H2406" s="21" t="s">
        <v>17</v>
      </c>
      <c r="I2406" s="21" t="s">
        <v>18</v>
      </c>
      <c r="J2406" s="21" t="s">
        <v>11</v>
      </c>
      <c r="K2406" s="21" t="s">
        <v>12</v>
      </c>
      <c r="L2406">
        <v>2666</v>
      </c>
      <c r="M2406" s="21" t="s">
        <v>13</v>
      </c>
      <c r="N2406" s="21" t="s">
        <v>21</v>
      </c>
      <c r="O2406">
        <v>113.92659999999999</v>
      </c>
      <c r="P2406">
        <v>303728.32</v>
      </c>
      <c r="Q2406">
        <v>1</v>
      </c>
      <c r="R2406">
        <v>3.6278190000000001</v>
      </c>
      <c r="S2406">
        <v>9671.7675679999993</v>
      </c>
      <c r="T2406" s="21" t="s">
        <v>315</v>
      </c>
      <c r="U2406">
        <v>31.403600000000001</v>
      </c>
      <c r="V2406">
        <v>303728.32</v>
      </c>
      <c r="W2406">
        <v>2026</v>
      </c>
    </row>
    <row r="2407" spans="1:23" x14ac:dyDescent="0.25">
      <c r="A2407">
        <v>72035030</v>
      </c>
      <c r="B2407" s="2">
        <v>46030</v>
      </c>
      <c r="C2407" s="21" t="s">
        <v>2485</v>
      </c>
      <c r="D2407" s="21" t="s">
        <v>19</v>
      </c>
      <c r="E2407" s="21" t="s">
        <v>20</v>
      </c>
      <c r="F2407" s="21" t="s">
        <v>3666</v>
      </c>
      <c r="G2407" s="21" t="s">
        <v>3667</v>
      </c>
      <c r="H2407" s="21" t="s">
        <v>1875</v>
      </c>
      <c r="I2407" s="21" t="s">
        <v>1874</v>
      </c>
      <c r="J2407" s="21" t="s">
        <v>11</v>
      </c>
      <c r="K2407" s="21" t="s">
        <v>12</v>
      </c>
      <c r="L2407">
        <v>1002</v>
      </c>
      <c r="M2407" s="21" t="s">
        <v>13</v>
      </c>
      <c r="N2407" s="21" t="s">
        <v>21</v>
      </c>
      <c r="O2407">
        <v>113.92659999999999</v>
      </c>
      <c r="P2407">
        <v>114154.45</v>
      </c>
      <c r="Q2407">
        <v>1</v>
      </c>
      <c r="R2407">
        <v>3.6098979999999998</v>
      </c>
      <c r="S2407">
        <v>3617.1184579999999</v>
      </c>
      <c r="T2407" s="21" t="s">
        <v>315</v>
      </c>
      <c r="U2407">
        <v>31.5595</v>
      </c>
      <c r="V2407">
        <v>114154.45</v>
      </c>
      <c r="W2407">
        <v>2026</v>
      </c>
    </row>
    <row r="2408" spans="1:23" x14ac:dyDescent="0.25">
      <c r="A2408">
        <v>72035032</v>
      </c>
      <c r="B2408" s="2">
        <v>46030</v>
      </c>
      <c r="C2408" s="21" t="s">
        <v>2485</v>
      </c>
      <c r="D2408" s="21" t="s">
        <v>19</v>
      </c>
      <c r="E2408" s="21" t="s">
        <v>20</v>
      </c>
      <c r="F2408" s="21" t="s">
        <v>3666</v>
      </c>
      <c r="G2408" s="21" t="s">
        <v>3667</v>
      </c>
      <c r="H2408" s="21" t="s">
        <v>1876</v>
      </c>
      <c r="I2408" s="21" t="s">
        <v>1872</v>
      </c>
      <c r="J2408" s="21" t="s">
        <v>11</v>
      </c>
      <c r="K2408" s="21" t="s">
        <v>12</v>
      </c>
      <c r="L2408">
        <v>946</v>
      </c>
      <c r="M2408" s="21" t="s">
        <v>13</v>
      </c>
      <c r="N2408" s="21" t="s">
        <v>21</v>
      </c>
      <c r="O2408">
        <v>112.63290000000001</v>
      </c>
      <c r="P2408">
        <v>106550.72</v>
      </c>
      <c r="Q2408">
        <v>1</v>
      </c>
      <c r="R2408">
        <v>3.5689060000000001</v>
      </c>
      <c r="S2408">
        <v>3376.1853000000001</v>
      </c>
      <c r="T2408" s="21" t="s">
        <v>315</v>
      </c>
      <c r="U2408">
        <v>31.5595</v>
      </c>
      <c r="V2408">
        <v>106550.72</v>
      </c>
      <c r="W2408">
        <v>2026</v>
      </c>
    </row>
    <row r="2409" spans="1:23" x14ac:dyDescent="0.25">
      <c r="A2409">
        <v>72035033</v>
      </c>
      <c r="B2409" s="2">
        <v>46030</v>
      </c>
      <c r="C2409" s="21" t="s">
        <v>2485</v>
      </c>
      <c r="D2409" s="21" t="s">
        <v>19</v>
      </c>
      <c r="E2409" s="21" t="s">
        <v>20</v>
      </c>
      <c r="F2409" s="21" t="s">
        <v>3666</v>
      </c>
      <c r="G2409" s="21" t="s">
        <v>3667</v>
      </c>
      <c r="H2409" s="21" t="s">
        <v>2562</v>
      </c>
      <c r="I2409" s="21" t="s">
        <v>2398</v>
      </c>
      <c r="J2409" s="21" t="s">
        <v>11</v>
      </c>
      <c r="K2409" s="21" t="s">
        <v>12</v>
      </c>
      <c r="L2409">
        <v>2854</v>
      </c>
      <c r="M2409" s="21" t="s">
        <v>13</v>
      </c>
      <c r="N2409" s="21" t="s">
        <v>21</v>
      </c>
      <c r="O2409">
        <v>113.92659999999999</v>
      </c>
      <c r="P2409">
        <v>325146.52</v>
      </c>
      <c r="Q2409">
        <v>1</v>
      </c>
      <c r="R2409">
        <v>3.6098979999999998</v>
      </c>
      <c r="S2409">
        <v>10302.651182</v>
      </c>
      <c r="T2409" s="21" t="s">
        <v>315</v>
      </c>
      <c r="U2409">
        <v>31.5595</v>
      </c>
      <c r="V2409">
        <v>325146.52</v>
      </c>
      <c r="W2409">
        <v>2026</v>
      </c>
    </row>
    <row r="2410" spans="1:23" x14ac:dyDescent="0.25">
      <c r="A2410">
        <v>72035033</v>
      </c>
      <c r="B2410" s="2">
        <v>46030</v>
      </c>
      <c r="C2410" s="21" t="s">
        <v>2485</v>
      </c>
      <c r="D2410" s="21" t="s">
        <v>19</v>
      </c>
      <c r="E2410" s="21" t="s">
        <v>20</v>
      </c>
      <c r="F2410" s="21" t="s">
        <v>3666</v>
      </c>
      <c r="G2410" s="21" t="s">
        <v>3667</v>
      </c>
      <c r="H2410" s="21" t="s">
        <v>2514</v>
      </c>
      <c r="I2410" s="21" t="s">
        <v>2515</v>
      </c>
      <c r="J2410" s="21" t="s">
        <v>11</v>
      </c>
      <c r="K2410" s="21" t="s">
        <v>12</v>
      </c>
      <c r="L2410">
        <v>969</v>
      </c>
      <c r="M2410" s="21" t="s">
        <v>13</v>
      </c>
      <c r="N2410" s="21" t="s">
        <v>21</v>
      </c>
      <c r="O2410">
        <v>113.92659999999999</v>
      </c>
      <c r="P2410">
        <v>110394.88</v>
      </c>
      <c r="Q2410">
        <v>1</v>
      </c>
      <c r="R2410">
        <v>3.6098979999999998</v>
      </c>
      <c r="S2410">
        <v>3497.9920459999998</v>
      </c>
      <c r="T2410" s="21" t="s">
        <v>315</v>
      </c>
      <c r="U2410">
        <v>31.5595</v>
      </c>
      <c r="V2410">
        <v>110394.88</v>
      </c>
      <c r="W2410">
        <v>2026</v>
      </c>
    </row>
    <row r="2411" spans="1:23" x14ac:dyDescent="0.25">
      <c r="A2411">
        <v>72035455</v>
      </c>
      <c r="B2411" s="2">
        <v>46030</v>
      </c>
      <c r="C2411" s="21" t="s">
        <v>2494</v>
      </c>
      <c r="D2411" s="21" t="s">
        <v>19</v>
      </c>
      <c r="E2411" s="21" t="s">
        <v>20</v>
      </c>
      <c r="F2411" s="21" t="s">
        <v>3666</v>
      </c>
      <c r="G2411" s="21" t="s">
        <v>3667</v>
      </c>
      <c r="H2411" s="21" t="s">
        <v>551</v>
      </c>
      <c r="I2411" s="21" t="s">
        <v>147</v>
      </c>
      <c r="J2411" s="21" t="s">
        <v>11</v>
      </c>
      <c r="K2411" s="21" t="s">
        <v>12</v>
      </c>
      <c r="L2411">
        <v>1936</v>
      </c>
      <c r="M2411" s="21" t="s">
        <v>13</v>
      </c>
      <c r="N2411" s="21" t="s">
        <v>21</v>
      </c>
      <c r="O2411">
        <v>114.5735</v>
      </c>
      <c r="P2411">
        <v>221814.3</v>
      </c>
      <c r="Q2411">
        <v>1</v>
      </c>
      <c r="R2411">
        <v>3.6303960000000002</v>
      </c>
      <c r="S2411">
        <v>7028.4478520000002</v>
      </c>
      <c r="T2411" s="21" t="s">
        <v>315</v>
      </c>
      <c r="U2411">
        <v>31.5595</v>
      </c>
      <c r="V2411">
        <v>221814.3</v>
      </c>
      <c r="W2411">
        <v>2026</v>
      </c>
    </row>
    <row r="2412" spans="1:23" x14ac:dyDescent="0.25">
      <c r="A2412">
        <v>72035459</v>
      </c>
      <c r="B2412" s="2">
        <v>46030</v>
      </c>
      <c r="C2412" s="21" t="s">
        <v>2494</v>
      </c>
      <c r="D2412" s="21" t="s">
        <v>19</v>
      </c>
      <c r="E2412" s="21" t="s">
        <v>20</v>
      </c>
      <c r="F2412" s="21" t="s">
        <v>3666</v>
      </c>
      <c r="G2412" s="21" t="s">
        <v>3667</v>
      </c>
      <c r="H2412" s="21" t="s">
        <v>28</v>
      </c>
      <c r="I2412" s="21" t="s">
        <v>29</v>
      </c>
      <c r="J2412" s="21" t="s">
        <v>11</v>
      </c>
      <c r="K2412" s="21" t="s">
        <v>12</v>
      </c>
      <c r="L2412">
        <v>929</v>
      </c>
      <c r="M2412" s="21" t="s">
        <v>13</v>
      </c>
      <c r="N2412" s="21" t="s">
        <v>21</v>
      </c>
      <c r="O2412">
        <v>115.2204</v>
      </c>
      <c r="P2412">
        <v>107039.75</v>
      </c>
      <c r="Q2412">
        <v>1</v>
      </c>
      <c r="R2412">
        <v>3.6508940000000001</v>
      </c>
      <c r="S2412">
        <v>3391.680793</v>
      </c>
      <c r="T2412" s="21" t="s">
        <v>315</v>
      </c>
      <c r="U2412">
        <v>31.5595</v>
      </c>
      <c r="V2412">
        <v>107039.75</v>
      </c>
      <c r="W2412">
        <v>2026</v>
      </c>
    </row>
    <row r="2413" spans="1:23" x14ac:dyDescent="0.25">
      <c r="A2413">
        <v>72035459</v>
      </c>
      <c r="B2413" s="2">
        <v>46030</v>
      </c>
      <c r="C2413" s="21" t="s">
        <v>2494</v>
      </c>
      <c r="D2413" s="21" t="s">
        <v>19</v>
      </c>
      <c r="E2413" s="21" t="s">
        <v>20</v>
      </c>
      <c r="F2413" s="21" t="s">
        <v>3666</v>
      </c>
      <c r="G2413" s="21" t="s">
        <v>3667</v>
      </c>
      <c r="H2413" s="21" t="s">
        <v>820</v>
      </c>
      <c r="I2413" s="21" t="s">
        <v>821</v>
      </c>
      <c r="J2413" s="21" t="s">
        <v>11</v>
      </c>
      <c r="K2413" s="21" t="s">
        <v>12</v>
      </c>
      <c r="L2413">
        <v>987</v>
      </c>
      <c r="M2413" s="21" t="s">
        <v>13</v>
      </c>
      <c r="N2413" s="21" t="s">
        <v>21</v>
      </c>
      <c r="O2413">
        <v>115.2204</v>
      </c>
      <c r="P2413">
        <v>113722.53</v>
      </c>
      <c r="Q2413">
        <v>1</v>
      </c>
      <c r="R2413">
        <v>3.6508940000000001</v>
      </c>
      <c r="S2413">
        <v>3603.4325629999998</v>
      </c>
      <c r="T2413" s="21" t="s">
        <v>315</v>
      </c>
      <c r="U2413">
        <v>31.5595</v>
      </c>
      <c r="V2413">
        <v>113722.53</v>
      </c>
      <c r="W2413">
        <v>2026</v>
      </c>
    </row>
    <row r="2414" spans="1:23" x14ac:dyDescent="0.25">
      <c r="A2414">
        <v>72035465</v>
      </c>
      <c r="B2414" s="2">
        <v>46030</v>
      </c>
      <c r="C2414" s="21" t="s">
        <v>2494</v>
      </c>
      <c r="D2414" s="21" t="s">
        <v>19</v>
      </c>
      <c r="E2414" s="21" t="s">
        <v>20</v>
      </c>
      <c r="F2414" s="21" t="s">
        <v>3640</v>
      </c>
      <c r="G2414" s="21" t="s">
        <v>3641</v>
      </c>
      <c r="H2414" s="21" t="s">
        <v>1551</v>
      </c>
      <c r="I2414" s="21" t="s">
        <v>1552</v>
      </c>
      <c r="J2414" s="21" t="s">
        <v>11</v>
      </c>
      <c r="K2414" s="21" t="s">
        <v>33</v>
      </c>
      <c r="L2414">
        <v>1021</v>
      </c>
      <c r="M2414" s="21" t="s">
        <v>13</v>
      </c>
      <c r="N2414" s="21" t="s">
        <v>21</v>
      </c>
      <c r="O2414">
        <v>115.2204</v>
      </c>
      <c r="P2414">
        <v>117640.03</v>
      </c>
      <c r="Q2414">
        <v>1</v>
      </c>
      <c r="R2414">
        <v>3.6508940000000001</v>
      </c>
      <c r="S2414">
        <v>3727.5631739999999</v>
      </c>
      <c r="T2414" s="21" t="s">
        <v>315</v>
      </c>
      <c r="U2414">
        <v>31.5595</v>
      </c>
      <c r="V2414">
        <v>117640.03</v>
      </c>
      <c r="W2414">
        <v>2026</v>
      </c>
    </row>
    <row r="2415" spans="1:23" x14ac:dyDescent="0.25">
      <c r="A2415">
        <v>72035465</v>
      </c>
      <c r="B2415" s="2">
        <v>46030</v>
      </c>
      <c r="C2415" s="21" t="s">
        <v>2494</v>
      </c>
      <c r="D2415" s="21" t="s">
        <v>19</v>
      </c>
      <c r="E2415" s="21" t="s">
        <v>20</v>
      </c>
      <c r="F2415" s="21" t="s">
        <v>3640</v>
      </c>
      <c r="G2415" s="21" t="s">
        <v>3641</v>
      </c>
      <c r="H2415" s="21" t="s">
        <v>1870</v>
      </c>
      <c r="I2415" s="21" t="s">
        <v>27</v>
      </c>
      <c r="J2415" s="21" t="s">
        <v>11</v>
      </c>
      <c r="K2415" s="21" t="s">
        <v>33</v>
      </c>
      <c r="L2415">
        <v>954</v>
      </c>
      <c r="M2415" s="21" t="s">
        <v>13</v>
      </c>
      <c r="N2415" s="21" t="s">
        <v>21</v>
      </c>
      <c r="O2415">
        <v>115.2204</v>
      </c>
      <c r="P2415">
        <v>109920.26</v>
      </c>
      <c r="Q2415">
        <v>1</v>
      </c>
      <c r="R2415">
        <v>3.6508940000000001</v>
      </c>
      <c r="S2415">
        <v>3482.9531510000002</v>
      </c>
      <c r="T2415" s="21" t="s">
        <v>315</v>
      </c>
      <c r="U2415">
        <v>31.5595</v>
      </c>
      <c r="V2415">
        <v>109920.26</v>
      </c>
      <c r="W2415">
        <v>2026</v>
      </c>
    </row>
    <row r="2416" spans="1:23" x14ac:dyDescent="0.25">
      <c r="A2416">
        <v>72035473</v>
      </c>
      <c r="B2416" s="2">
        <v>46030</v>
      </c>
      <c r="C2416" s="21" t="s">
        <v>2494</v>
      </c>
      <c r="D2416" s="21" t="s">
        <v>19</v>
      </c>
      <c r="E2416" s="21" t="s">
        <v>20</v>
      </c>
      <c r="F2416" s="21" t="s">
        <v>3666</v>
      </c>
      <c r="G2416" s="21" t="s">
        <v>3667</v>
      </c>
      <c r="H2416" s="21" t="s">
        <v>2509</v>
      </c>
      <c r="I2416" s="21" t="s">
        <v>2399</v>
      </c>
      <c r="J2416" s="21" t="s">
        <v>11</v>
      </c>
      <c r="K2416" s="21" t="s">
        <v>12</v>
      </c>
      <c r="L2416">
        <v>774</v>
      </c>
      <c r="M2416" s="21" t="s">
        <v>13</v>
      </c>
      <c r="N2416" s="21" t="s">
        <v>21</v>
      </c>
      <c r="O2416">
        <v>114.5735</v>
      </c>
      <c r="P2416">
        <v>88679.89</v>
      </c>
      <c r="Q2416">
        <v>1</v>
      </c>
      <c r="R2416">
        <v>3.6303960000000002</v>
      </c>
      <c r="S2416">
        <v>2809.9269629999999</v>
      </c>
      <c r="T2416" s="21" t="s">
        <v>315</v>
      </c>
      <c r="U2416">
        <v>31.5595</v>
      </c>
      <c r="V2416">
        <v>88679.89</v>
      </c>
      <c r="W2416">
        <v>2026</v>
      </c>
    </row>
    <row r="2417" spans="1:23" x14ac:dyDescent="0.25">
      <c r="A2417">
        <v>72035473</v>
      </c>
      <c r="B2417" s="2">
        <v>46030</v>
      </c>
      <c r="C2417" s="21" t="s">
        <v>2494</v>
      </c>
      <c r="D2417" s="21" t="s">
        <v>19</v>
      </c>
      <c r="E2417" s="21" t="s">
        <v>20</v>
      </c>
      <c r="F2417" s="21" t="s">
        <v>3666</v>
      </c>
      <c r="G2417" s="21" t="s">
        <v>3667</v>
      </c>
      <c r="H2417" s="21" t="s">
        <v>2510</v>
      </c>
      <c r="I2417" s="21" t="s">
        <v>2511</v>
      </c>
      <c r="J2417" s="21" t="s">
        <v>11</v>
      </c>
      <c r="K2417" s="21" t="s">
        <v>12</v>
      </c>
      <c r="L2417">
        <v>2065</v>
      </c>
      <c r="M2417" s="21" t="s">
        <v>13</v>
      </c>
      <c r="N2417" s="21" t="s">
        <v>21</v>
      </c>
      <c r="O2417">
        <v>114.5735</v>
      </c>
      <c r="P2417">
        <v>236594.28</v>
      </c>
      <c r="Q2417">
        <v>1</v>
      </c>
      <c r="R2417">
        <v>3.6303960000000002</v>
      </c>
      <c r="S2417">
        <v>7496.7689600000003</v>
      </c>
      <c r="T2417" s="21" t="s">
        <v>315</v>
      </c>
      <c r="U2417">
        <v>31.5595</v>
      </c>
      <c r="V2417">
        <v>236594.28</v>
      </c>
      <c r="W2417">
        <v>2026</v>
      </c>
    </row>
    <row r="2418" spans="1:23" x14ac:dyDescent="0.25">
      <c r="A2418">
        <v>72035474</v>
      </c>
      <c r="B2418" s="2">
        <v>46030</v>
      </c>
      <c r="C2418" s="21" t="s">
        <v>2494</v>
      </c>
      <c r="D2418" s="21" t="s">
        <v>19</v>
      </c>
      <c r="E2418" s="21" t="s">
        <v>20</v>
      </c>
      <c r="F2418" s="21" t="s">
        <v>3666</v>
      </c>
      <c r="G2418" s="21" t="s">
        <v>3667</v>
      </c>
      <c r="H2418" s="21" t="s">
        <v>2563</v>
      </c>
      <c r="I2418" s="21" t="s">
        <v>2400</v>
      </c>
      <c r="J2418" s="21" t="s">
        <v>11</v>
      </c>
      <c r="K2418" s="21" t="s">
        <v>12</v>
      </c>
      <c r="L2418">
        <v>3462</v>
      </c>
      <c r="M2418" s="21" t="s">
        <v>13</v>
      </c>
      <c r="N2418" s="21" t="s">
        <v>21</v>
      </c>
      <c r="O2418">
        <v>113.92659999999999</v>
      </c>
      <c r="P2418">
        <v>394413.89</v>
      </c>
      <c r="Q2418">
        <v>1</v>
      </c>
      <c r="R2418">
        <v>3.6098979999999998</v>
      </c>
      <c r="S2418">
        <v>12497.469541</v>
      </c>
      <c r="T2418" s="21" t="s">
        <v>315</v>
      </c>
      <c r="U2418">
        <v>31.5595</v>
      </c>
      <c r="V2418">
        <v>394413.89</v>
      </c>
      <c r="W2418">
        <v>2026</v>
      </c>
    </row>
    <row r="2419" spans="1:23" x14ac:dyDescent="0.25">
      <c r="A2419">
        <v>72035475</v>
      </c>
      <c r="B2419" s="2">
        <v>46030</v>
      </c>
      <c r="C2419" s="21" t="s">
        <v>2494</v>
      </c>
      <c r="D2419" s="21" t="s">
        <v>19</v>
      </c>
      <c r="E2419" s="21" t="s">
        <v>20</v>
      </c>
      <c r="F2419" s="21" t="s">
        <v>3666</v>
      </c>
      <c r="G2419" s="21" t="s">
        <v>3667</v>
      </c>
      <c r="H2419" s="21" t="s">
        <v>1876</v>
      </c>
      <c r="I2419" s="21" t="s">
        <v>1872</v>
      </c>
      <c r="J2419" s="21" t="s">
        <v>11</v>
      </c>
      <c r="K2419" s="21" t="s">
        <v>12</v>
      </c>
      <c r="L2419">
        <v>966</v>
      </c>
      <c r="M2419" s="21" t="s">
        <v>13</v>
      </c>
      <c r="N2419" s="21" t="s">
        <v>21</v>
      </c>
      <c r="O2419">
        <v>113.92659999999999</v>
      </c>
      <c r="P2419">
        <v>110053.1</v>
      </c>
      <c r="Q2419">
        <v>1</v>
      </c>
      <c r="R2419">
        <v>3.6098979999999998</v>
      </c>
      <c r="S2419">
        <v>3487.1623439999998</v>
      </c>
      <c r="T2419" s="21" t="s">
        <v>315</v>
      </c>
      <c r="U2419">
        <v>31.5595</v>
      </c>
      <c r="V2419">
        <v>110053.1</v>
      </c>
      <c r="W2419">
        <v>2026</v>
      </c>
    </row>
    <row r="2420" spans="1:23" x14ac:dyDescent="0.25">
      <c r="A2420">
        <v>72035476</v>
      </c>
      <c r="B2420" s="2">
        <v>46030</v>
      </c>
      <c r="C2420" s="21" t="s">
        <v>2494</v>
      </c>
      <c r="D2420" s="21" t="s">
        <v>19</v>
      </c>
      <c r="E2420" s="21" t="s">
        <v>20</v>
      </c>
      <c r="F2420" s="21" t="s">
        <v>3666</v>
      </c>
      <c r="G2420" s="21" t="s">
        <v>3667</v>
      </c>
      <c r="H2420" s="21" t="s">
        <v>17</v>
      </c>
      <c r="I2420" s="21" t="s">
        <v>18</v>
      </c>
      <c r="J2420" s="21" t="s">
        <v>11</v>
      </c>
      <c r="K2420" s="21" t="s">
        <v>12</v>
      </c>
      <c r="L2420">
        <v>1959</v>
      </c>
      <c r="M2420" s="21" t="s">
        <v>13</v>
      </c>
      <c r="N2420" s="21" t="s">
        <v>21</v>
      </c>
      <c r="O2420">
        <v>112.63290000000001</v>
      </c>
      <c r="P2420">
        <v>220647.85</v>
      </c>
      <c r="Q2420">
        <v>1</v>
      </c>
      <c r="R2420">
        <v>3.5689060000000001</v>
      </c>
      <c r="S2420">
        <v>6991.4875069999998</v>
      </c>
      <c r="T2420" s="21" t="s">
        <v>315</v>
      </c>
      <c r="U2420">
        <v>31.5595</v>
      </c>
      <c r="V2420">
        <v>220647.85</v>
      </c>
      <c r="W2420">
        <v>2026</v>
      </c>
    </row>
    <row r="2421" spans="1:23" x14ac:dyDescent="0.25">
      <c r="A2421">
        <v>72035477</v>
      </c>
      <c r="B2421" s="2">
        <v>46030</v>
      </c>
      <c r="C2421" s="21" t="s">
        <v>2494</v>
      </c>
      <c r="D2421" s="21" t="s">
        <v>19</v>
      </c>
      <c r="E2421" s="21" t="s">
        <v>20</v>
      </c>
      <c r="F2421" s="21" t="s">
        <v>3666</v>
      </c>
      <c r="G2421" s="21" t="s">
        <v>3667</v>
      </c>
      <c r="H2421" s="21" t="s">
        <v>2562</v>
      </c>
      <c r="I2421" s="21" t="s">
        <v>2398</v>
      </c>
      <c r="J2421" s="21" t="s">
        <v>11</v>
      </c>
      <c r="K2421" s="21" t="s">
        <v>12</v>
      </c>
      <c r="L2421">
        <v>956</v>
      </c>
      <c r="M2421" s="21" t="s">
        <v>13</v>
      </c>
      <c r="N2421" s="21" t="s">
        <v>21</v>
      </c>
      <c r="O2421">
        <v>113.92659999999999</v>
      </c>
      <c r="P2421">
        <v>108913.83</v>
      </c>
      <c r="Q2421">
        <v>1</v>
      </c>
      <c r="R2421">
        <v>3.6098979999999998</v>
      </c>
      <c r="S2421">
        <v>3451.0632289999999</v>
      </c>
      <c r="T2421" s="21" t="s">
        <v>315</v>
      </c>
      <c r="U2421">
        <v>31.5595</v>
      </c>
      <c r="V2421">
        <v>108913.83</v>
      </c>
      <c r="W2421">
        <v>2026</v>
      </c>
    </row>
    <row r="2422" spans="1:23" x14ac:dyDescent="0.25">
      <c r="A2422">
        <v>72035479</v>
      </c>
      <c r="B2422" s="2">
        <v>46030</v>
      </c>
      <c r="C2422" s="21" t="s">
        <v>2494</v>
      </c>
      <c r="D2422" s="21" t="s">
        <v>19</v>
      </c>
      <c r="E2422" s="21" t="s">
        <v>20</v>
      </c>
      <c r="F2422" s="21" t="s">
        <v>3666</v>
      </c>
      <c r="G2422" s="21" t="s">
        <v>3667</v>
      </c>
      <c r="H2422" s="21" t="s">
        <v>2510</v>
      </c>
      <c r="I2422" s="21" t="s">
        <v>2511</v>
      </c>
      <c r="J2422" s="21" t="s">
        <v>11</v>
      </c>
      <c r="K2422" s="21" t="s">
        <v>12</v>
      </c>
      <c r="L2422">
        <v>2037</v>
      </c>
      <c r="M2422" s="21" t="s">
        <v>13</v>
      </c>
      <c r="N2422" s="21" t="s">
        <v>21</v>
      </c>
      <c r="O2422">
        <v>114.5735</v>
      </c>
      <c r="P2422">
        <v>233386.22</v>
      </c>
      <c r="Q2422">
        <v>1</v>
      </c>
      <c r="R2422">
        <v>3.6303960000000002</v>
      </c>
      <c r="S2422">
        <v>7395.1177930000003</v>
      </c>
      <c r="T2422" s="21" t="s">
        <v>315</v>
      </c>
      <c r="U2422">
        <v>31.5595</v>
      </c>
      <c r="V2422">
        <v>233386.22</v>
      </c>
      <c r="W2422">
        <v>2026</v>
      </c>
    </row>
    <row r="2423" spans="1:23" x14ac:dyDescent="0.25">
      <c r="A2423">
        <v>72035479</v>
      </c>
      <c r="B2423" s="2">
        <v>46030</v>
      </c>
      <c r="C2423" s="21" t="s">
        <v>2494</v>
      </c>
      <c r="D2423" s="21" t="s">
        <v>19</v>
      </c>
      <c r="E2423" s="21" t="s">
        <v>20</v>
      </c>
      <c r="F2423" s="21" t="s">
        <v>3686</v>
      </c>
      <c r="G2423" s="21" t="s">
        <v>3687</v>
      </c>
      <c r="H2423" s="21" t="s">
        <v>2563</v>
      </c>
      <c r="I2423" s="21" t="s">
        <v>2400</v>
      </c>
      <c r="J2423" s="21" t="s">
        <v>11</v>
      </c>
      <c r="K2423" s="21" t="s">
        <v>12</v>
      </c>
      <c r="L2423">
        <v>2886</v>
      </c>
      <c r="M2423" s="21" t="s">
        <v>13</v>
      </c>
      <c r="N2423" s="21" t="s">
        <v>21</v>
      </c>
      <c r="O2423">
        <v>113.92659999999999</v>
      </c>
      <c r="P2423">
        <v>328792.17</v>
      </c>
      <c r="Q2423">
        <v>1</v>
      </c>
      <c r="R2423">
        <v>3.6098979999999998</v>
      </c>
      <c r="S2423">
        <v>10418.167905</v>
      </c>
      <c r="T2423" s="21" t="s">
        <v>315</v>
      </c>
      <c r="U2423">
        <v>31.5595</v>
      </c>
      <c r="V2423">
        <v>328792.17</v>
      </c>
      <c r="W2423">
        <v>2026</v>
      </c>
    </row>
    <row r="2424" spans="1:23" x14ac:dyDescent="0.25">
      <c r="A2424">
        <v>72035482</v>
      </c>
      <c r="B2424" s="2">
        <v>46030</v>
      </c>
      <c r="C2424" s="21" t="s">
        <v>2494</v>
      </c>
      <c r="D2424" s="21" t="s">
        <v>19</v>
      </c>
      <c r="E2424" s="21" t="s">
        <v>20</v>
      </c>
      <c r="F2424" s="21" t="s">
        <v>3686</v>
      </c>
      <c r="G2424" s="21" t="s">
        <v>3687</v>
      </c>
      <c r="H2424" s="21" t="s">
        <v>1876</v>
      </c>
      <c r="I2424" s="21" t="s">
        <v>1872</v>
      </c>
      <c r="J2424" s="21" t="s">
        <v>11</v>
      </c>
      <c r="K2424" s="21" t="s">
        <v>12</v>
      </c>
      <c r="L2424">
        <v>6056</v>
      </c>
      <c r="M2424" s="21" t="s">
        <v>13</v>
      </c>
      <c r="N2424" s="21" t="s">
        <v>21</v>
      </c>
      <c r="O2424">
        <v>112.63290000000001</v>
      </c>
      <c r="P2424">
        <v>682104.84</v>
      </c>
      <c r="Q2424">
        <v>1</v>
      </c>
      <c r="R2424">
        <v>3.5689060000000001</v>
      </c>
      <c r="S2424">
        <v>21613.296788</v>
      </c>
      <c r="T2424" s="21" t="s">
        <v>315</v>
      </c>
      <c r="U2424">
        <v>31.5595</v>
      </c>
      <c r="V2424">
        <v>682104.84</v>
      </c>
      <c r="W2424">
        <v>2026</v>
      </c>
    </row>
    <row r="2425" spans="1:23" x14ac:dyDescent="0.25">
      <c r="A2425">
        <v>72035732</v>
      </c>
      <c r="B2425" s="2">
        <v>46030</v>
      </c>
      <c r="C2425" s="21" t="s">
        <v>2496</v>
      </c>
      <c r="D2425" s="21" t="s">
        <v>19</v>
      </c>
      <c r="E2425" s="21" t="s">
        <v>20</v>
      </c>
      <c r="F2425" s="21" t="s">
        <v>3686</v>
      </c>
      <c r="G2425" s="21" t="s">
        <v>3687</v>
      </c>
      <c r="H2425" s="21" t="s">
        <v>1453</v>
      </c>
      <c r="I2425" s="21" t="s">
        <v>1454</v>
      </c>
      <c r="J2425" s="21" t="s">
        <v>11</v>
      </c>
      <c r="K2425" s="21" t="s">
        <v>12</v>
      </c>
      <c r="L2425">
        <v>1843</v>
      </c>
      <c r="M2425" s="21" t="s">
        <v>13</v>
      </c>
      <c r="N2425" s="21" t="s">
        <v>21</v>
      </c>
      <c r="O2425">
        <v>114.5735</v>
      </c>
      <c r="P2425">
        <v>211158.96</v>
      </c>
      <c r="Q2425">
        <v>1</v>
      </c>
      <c r="R2425">
        <v>3.6303960000000002</v>
      </c>
      <c r="S2425">
        <v>6690.8208299999997</v>
      </c>
      <c r="T2425" s="21" t="s">
        <v>315</v>
      </c>
      <c r="U2425">
        <v>31.5595</v>
      </c>
      <c r="V2425">
        <v>211158.96</v>
      </c>
      <c r="W2425">
        <v>2026</v>
      </c>
    </row>
    <row r="2426" spans="1:23" x14ac:dyDescent="0.25">
      <c r="A2426">
        <v>72035735</v>
      </c>
      <c r="B2426" s="2">
        <v>46030</v>
      </c>
      <c r="C2426" s="21" t="s">
        <v>2496</v>
      </c>
      <c r="D2426" s="21" t="s">
        <v>19</v>
      </c>
      <c r="E2426" s="21" t="s">
        <v>20</v>
      </c>
      <c r="F2426" s="21" t="s">
        <v>3640</v>
      </c>
      <c r="G2426" s="21" t="s">
        <v>3641</v>
      </c>
      <c r="H2426" s="21" t="s">
        <v>3670</v>
      </c>
      <c r="I2426" s="21" t="s">
        <v>3671</v>
      </c>
      <c r="J2426" s="21" t="s">
        <v>11</v>
      </c>
      <c r="K2426" s="21" t="s">
        <v>33</v>
      </c>
      <c r="L2426">
        <v>921</v>
      </c>
      <c r="M2426" s="21" t="s">
        <v>13</v>
      </c>
      <c r="N2426" s="21" t="s">
        <v>21</v>
      </c>
      <c r="O2426">
        <v>115.2204</v>
      </c>
      <c r="P2426">
        <v>106117.99</v>
      </c>
      <c r="Q2426">
        <v>1</v>
      </c>
      <c r="R2426">
        <v>3.6508940000000001</v>
      </c>
      <c r="S2426">
        <v>3362.4737399999999</v>
      </c>
      <c r="T2426" s="21" t="s">
        <v>315</v>
      </c>
      <c r="U2426">
        <v>31.5595</v>
      </c>
      <c r="V2426">
        <v>106117.99</v>
      </c>
      <c r="W2426">
        <v>2026</v>
      </c>
    </row>
    <row r="2427" spans="1:23" x14ac:dyDescent="0.25">
      <c r="A2427">
        <v>72035033</v>
      </c>
      <c r="B2427" s="2">
        <v>46032</v>
      </c>
      <c r="C2427" s="21" t="s">
        <v>2485</v>
      </c>
      <c r="D2427" s="21" t="s">
        <v>19</v>
      </c>
      <c r="E2427" s="21" t="s">
        <v>20</v>
      </c>
      <c r="F2427" s="21" t="s">
        <v>3688</v>
      </c>
      <c r="G2427" s="21" t="s">
        <v>3689</v>
      </c>
      <c r="H2427" s="21" t="s">
        <v>2562</v>
      </c>
      <c r="I2427" s="21" t="s">
        <v>2398</v>
      </c>
      <c r="J2427" s="21" t="s">
        <v>11</v>
      </c>
      <c r="K2427" s="21" t="s">
        <v>12</v>
      </c>
      <c r="L2427">
        <v>887</v>
      </c>
      <c r="M2427" s="21" t="s">
        <v>13</v>
      </c>
      <c r="N2427" s="21" t="s">
        <v>21</v>
      </c>
      <c r="O2427">
        <v>113.92659999999999</v>
      </c>
      <c r="P2427">
        <v>101052.89</v>
      </c>
      <c r="Q2427">
        <v>1</v>
      </c>
      <c r="R2427">
        <v>3.6033900000000001</v>
      </c>
      <c r="S2427">
        <v>3196.2073599999999</v>
      </c>
      <c r="T2427" s="21" t="s">
        <v>315</v>
      </c>
      <c r="U2427">
        <v>31.616499999999998</v>
      </c>
      <c r="V2427">
        <v>101052.89</v>
      </c>
      <c r="W2427">
        <v>2026</v>
      </c>
    </row>
    <row r="2428" spans="1:23" x14ac:dyDescent="0.25">
      <c r="A2428">
        <v>72035474</v>
      </c>
      <c r="B2428" s="2">
        <v>46032</v>
      </c>
      <c r="C2428" s="21" t="s">
        <v>2494</v>
      </c>
      <c r="D2428" s="21" t="s">
        <v>19</v>
      </c>
      <c r="E2428" s="21" t="s">
        <v>20</v>
      </c>
      <c r="F2428" s="21" t="s">
        <v>3688</v>
      </c>
      <c r="G2428" s="21" t="s">
        <v>3689</v>
      </c>
      <c r="H2428" s="21" t="s">
        <v>2563</v>
      </c>
      <c r="I2428" s="21" t="s">
        <v>2400</v>
      </c>
      <c r="J2428" s="21" t="s">
        <v>11</v>
      </c>
      <c r="K2428" s="21" t="s">
        <v>12</v>
      </c>
      <c r="L2428">
        <v>123</v>
      </c>
      <c r="M2428" s="21" t="s">
        <v>13</v>
      </c>
      <c r="N2428" s="21" t="s">
        <v>21</v>
      </c>
      <c r="O2428">
        <v>113.92659999999999</v>
      </c>
      <c r="P2428">
        <v>14012.97</v>
      </c>
      <c r="Q2428">
        <v>1</v>
      </c>
      <c r="R2428">
        <v>3.6033900000000001</v>
      </c>
      <c r="S2428">
        <v>443.21699100000001</v>
      </c>
      <c r="T2428" s="21" t="s">
        <v>315</v>
      </c>
      <c r="U2428">
        <v>31.616499999999998</v>
      </c>
      <c r="V2428">
        <v>14012.97</v>
      </c>
      <c r="W2428">
        <v>2026</v>
      </c>
    </row>
    <row r="2429" spans="1:23" x14ac:dyDescent="0.25">
      <c r="A2429">
        <v>72035474</v>
      </c>
      <c r="B2429" s="2">
        <v>46032</v>
      </c>
      <c r="C2429" s="21" t="s">
        <v>2494</v>
      </c>
      <c r="D2429" s="21" t="s">
        <v>19</v>
      </c>
      <c r="E2429" s="21" t="s">
        <v>20</v>
      </c>
      <c r="F2429" s="21" t="s">
        <v>3688</v>
      </c>
      <c r="G2429" s="21" t="s">
        <v>3689</v>
      </c>
      <c r="H2429" s="21" t="s">
        <v>2563</v>
      </c>
      <c r="I2429" s="21" t="s">
        <v>2400</v>
      </c>
      <c r="J2429" s="21" t="s">
        <v>11</v>
      </c>
      <c r="K2429" s="21" t="s">
        <v>12</v>
      </c>
      <c r="L2429">
        <v>850</v>
      </c>
      <c r="M2429" s="21" t="s">
        <v>13</v>
      </c>
      <c r="N2429" s="21" t="s">
        <v>21</v>
      </c>
      <c r="O2429">
        <v>113.92659999999999</v>
      </c>
      <c r="P2429">
        <v>96837.61</v>
      </c>
      <c r="Q2429">
        <v>1</v>
      </c>
      <c r="R2429">
        <v>3.6033900000000001</v>
      </c>
      <c r="S2429">
        <v>3062.8820390000001</v>
      </c>
      <c r="T2429" s="21" t="s">
        <v>315</v>
      </c>
      <c r="U2429">
        <v>31.616499999999998</v>
      </c>
      <c r="V2429">
        <v>96837.61</v>
      </c>
      <c r="W2429">
        <v>2026</v>
      </c>
    </row>
    <row r="2430" spans="1:23" x14ac:dyDescent="0.25">
      <c r="A2430">
        <v>72035479</v>
      </c>
      <c r="B2430" s="2">
        <v>46032</v>
      </c>
      <c r="C2430" s="21" t="s">
        <v>2494</v>
      </c>
      <c r="D2430" s="21" t="s">
        <v>19</v>
      </c>
      <c r="E2430" s="21" t="s">
        <v>20</v>
      </c>
      <c r="F2430" s="21" t="s">
        <v>3688</v>
      </c>
      <c r="G2430" s="21" t="s">
        <v>3689</v>
      </c>
      <c r="H2430" s="21" t="s">
        <v>2563</v>
      </c>
      <c r="I2430" s="21" t="s">
        <v>2400</v>
      </c>
      <c r="J2430" s="21" t="s">
        <v>11</v>
      </c>
      <c r="K2430" s="21" t="s">
        <v>12</v>
      </c>
      <c r="L2430">
        <v>1933</v>
      </c>
      <c r="M2430" s="21" t="s">
        <v>13</v>
      </c>
      <c r="N2430" s="21" t="s">
        <v>21</v>
      </c>
      <c r="O2430">
        <v>113.92659999999999</v>
      </c>
      <c r="P2430">
        <v>220220.12</v>
      </c>
      <c r="Q2430">
        <v>1</v>
      </c>
      <c r="R2430">
        <v>3.6033900000000001</v>
      </c>
      <c r="S2430">
        <v>6965.3541660000001</v>
      </c>
      <c r="T2430" s="21" t="s">
        <v>315</v>
      </c>
      <c r="U2430">
        <v>31.616499999999998</v>
      </c>
      <c r="V2430">
        <v>220220.12</v>
      </c>
      <c r="W2430">
        <v>2026</v>
      </c>
    </row>
    <row r="2431" spans="1:23" x14ac:dyDescent="0.25">
      <c r="A2431">
        <v>72035482</v>
      </c>
      <c r="B2431" s="2">
        <v>46032</v>
      </c>
      <c r="C2431" s="21" t="s">
        <v>2494</v>
      </c>
      <c r="D2431" s="21" t="s">
        <v>19</v>
      </c>
      <c r="E2431" s="21" t="s">
        <v>20</v>
      </c>
      <c r="F2431" s="21" t="s">
        <v>3688</v>
      </c>
      <c r="G2431" s="21" t="s">
        <v>3689</v>
      </c>
      <c r="H2431" s="21" t="s">
        <v>1876</v>
      </c>
      <c r="I2431" s="21" t="s">
        <v>1872</v>
      </c>
      <c r="J2431" s="21" t="s">
        <v>11</v>
      </c>
      <c r="K2431" s="21" t="s">
        <v>12</v>
      </c>
      <c r="L2431">
        <v>1921</v>
      </c>
      <c r="M2431" s="21" t="s">
        <v>13</v>
      </c>
      <c r="N2431" s="21" t="s">
        <v>21</v>
      </c>
      <c r="O2431">
        <v>112.63290000000001</v>
      </c>
      <c r="P2431">
        <v>216367.8</v>
      </c>
      <c r="Q2431">
        <v>1</v>
      </c>
      <c r="R2431">
        <v>3.5624720000000001</v>
      </c>
      <c r="S2431">
        <v>6843.5089269999999</v>
      </c>
      <c r="T2431" s="21" t="s">
        <v>315</v>
      </c>
      <c r="U2431">
        <v>31.616499999999998</v>
      </c>
      <c r="V2431">
        <v>216367.8</v>
      </c>
      <c r="W2431">
        <v>2026</v>
      </c>
    </row>
    <row r="2432" spans="1:23" x14ac:dyDescent="0.25">
      <c r="A2432">
        <v>72035732</v>
      </c>
      <c r="B2432" s="2">
        <v>46032</v>
      </c>
      <c r="C2432" s="21" t="s">
        <v>2496</v>
      </c>
      <c r="D2432" s="21" t="s">
        <v>19</v>
      </c>
      <c r="E2432" s="21" t="s">
        <v>20</v>
      </c>
      <c r="F2432" s="21" t="s">
        <v>3688</v>
      </c>
      <c r="G2432" s="21" t="s">
        <v>3689</v>
      </c>
      <c r="H2432" s="21" t="s">
        <v>1876</v>
      </c>
      <c r="I2432" s="21" t="s">
        <v>1872</v>
      </c>
      <c r="J2432" s="21" t="s">
        <v>11</v>
      </c>
      <c r="K2432" s="21" t="s">
        <v>12</v>
      </c>
      <c r="L2432">
        <v>1794</v>
      </c>
      <c r="M2432" s="21" t="s">
        <v>13</v>
      </c>
      <c r="N2432" s="21" t="s">
        <v>21</v>
      </c>
      <c r="O2432">
        <v>114.5735</v>
      </c>
      <c r="P2432">
        <v>205544.86</v>
      </c>
      <c r="Q2432">
        <v>1</v>
      </c>
      <c r="R2432">
        <v>3.6238510000000002</v>
      </c>
      <c r="S2432">
        <v>6501.1895679999998</v>
      </c>
      <c r="T2432" s="21" t="s">
        <v>315</v>
      </c>
      <c r="U2432">
        <v>31.616499999999998</v>
      </c>
      <c r="V2432">
        <v>205544.86</v>
      </c>
      <c r="W2432">
        <v>2026</v>
      </c>
    </row>
    <row r="2433" spans="1:23" x14ac:dyDescent="0.25">
      <c r="A2433">
        <v>72035733</v>
      </c>
      <c r="B2433" s="2">
        <v>46032</v>
      </c>
      <c r="C2433" s="21" t="s">
        <v>2496</v>
      </c>
      <c r="D2433" s="21" t="s">
        <v>19</v>
      </c>
      <c r="E2433" s="21" t="s">
        <v>20</v>
      </c>
      <c r="F2433" s="21" t="s">
        <v>3717</v>
      </c>
      <c r="G2433" s="21" t="s">
        <v>3718</v>
      </c>
      <c r="H2433" s="21" t="s">
        <v>2091</v>
      </c>
      <c r="I2433" s="21" t="s">
        <v>2092</v>
      </c>
      <c r="J2433" s="21" t="s">
        <v>11</v>
      </c>
      <c r="K2433" s="21" t="s">
        <v>48</v>
      </c>
      <c r="L2433">
        <v>1956</v>
      </c>
      <c r="M2433" s="21" t="s">
        <v>13</v>
      </c>
      <c r="N2433" s="21" t="s">
        <v>21</v>
      </c>
      <c r="O2433">
        <v>113.92659999999999</v>
      </c>
      <c r="P2433">
        <v>222840.43</v>
      </c>
      <c r="Q2433">
        <v>1</v>
      </c>
      <c r="R2433">
        <v>3.6033900000000001</v>
      </c>
      <c r="S2433">
        <v>7048.232094</v>
      </c>
      <c r="T2433" s="21" t="s">
        <v>315</v>
      </c>
      <c r="U2433">
        <v>31.616499999999998</v>
      </c>
      <c r="V2433">
        <v>222840.43</v>
      </c>
      <c r="W2433">
        <v>2026</v>
      </c>
    </row>
    <row r="2434" spans="1:23" x14ac:dyDescent="0.25">
      <c r="A2434">
        <v>72035734</v>
      </c>
      <c r="B2434" s="2">
        <v>46032</v>
      </c>
      <c r="C2434" s="21" t="s">
        <v>2496</v>
      </c>
      <c r="D2434" s="21" t="s">
        <v>19</v>
      </c>
      <c r="E2434" s="21" t="s">
        <v>20</v>
      </c>
      <c r="F2434" s="21" t="s">
        <v>3717</v>
      </c>
      <c r="G2434" s="21" t="s">
        <v>3718</v>
      </c>
      <c r="H2434" s="21" t="s">
        <v>1879</v>
      </c>
      <c r="I2434" s="21" t="s">
        <v>1880</v>
      </c>
      <c r="J2434" s="21" t="s">
        <v>11</v>
      </c>
      <c r="K2434" s="21" t="s">
        <v>48</v>
      </c>
      <c r="L2434">
        <v>1024</v>
      </c>
      <c r="M2434" s="21" t="s">
        <v>13</v>
      </c>
      <c r="N2434" s="21" t="s">
        <v>21</v>
      </c>
      <c r="O2434">
        <v>114.5735</v>
      </c>
      <c r="P2434">
        <v>117323.26</v>
      </c>
      <c r="Q2434">
        <v>1</v>
      </c>
      <c r="R2434">
        <v>3.6238510000000002</v>
      </c>
      <c r="S2434">
        <v>3710.8237779999999</v>
      </c>
      <c r="T2434" s="21" t="s">
        <v>315</v>
      </c>
      <c r="U2434">
        <v>31.616499999999998</v>
      </c>
      <c r="V2434">
        <v>117323.26</v>
      </c>
      <c r="W2434">
        <v>2026</v>
      </c>
    </row>
    <row r="2435" spans="1:23" x14ac:dyDescent="0.25">
      <c r="A2435">
        <v>72036416</v>
      </c>
      <c r="B2435" s="2">
        <v>46032</v>
      </c>
      <c r="C2435" s="21" t="s">
        <v>2551</v>
      </c>
      <c r="D2435" s="21" t="s">
        <v>19</v>
      </c>
      <c r="E2435" s="21" t="s">
        <v>20</v>
      </c>
      <c r="F2435" s="21" t="s">
        <v>3719</v>
      </c>
      <c r="G2435" s="21" t="s">
        <v>3720</v>
      </c>
      <c r="H2435" s="21" t="s">
        <v>306</v>
      </c>
      <c r="I2435" s="21" t="s">
        <v>305</v>
      </c>
      <c r="J2435" s="21" t="s">
        <v>11</v>
      </c>
      <c r="K2435" s="21" t="s">
        <v>48</v>
      </c>
      <c r="L2435">
        <v>1038</v>
      </c>
      <c r="M2435" s="21" t="s">
        <v>13</v>
      </c>
      <c r="N2435" s="21" t="s">
        <v>21</v>
      </c>
      <c r="O2435">
        <v>115.4111</v>
      </c>
      <c r="P2435">
        <v>119796.72</v>
      </c>
      <c r="Q2435">
        <v>1</v>
      </c>
      <c r="R2435">
        <v>3.6503429999999999</v>
      </c>
      <c r="S2435">
        <v>3789.056979</v>
      </c>
      <c r="T2435" s="21" t="s">
        <v>315</v>
      </c>
      <c r="U2435">
        <v>31.616499999999998</v>
      </c>
      <c r="V2435">
        <v>119796.72</v>
      </c>
      <c r="W2435">
        <v>2026</v>
      </c>
    </row>
    <row r="2436" spans="1:23" x14ac:dyDescent="0.25">
      <c r="A2436">
        <v>72036417</v>
      </c>
      <c r="B2436" s="2">
        <v>46032</v>
      </c>
      <c r="C2436" s="21" t="s">
        <v>2551</v>
      </c>
      <c r="D2436" s="21" t="s">
        <v>19</v>
      </c>
      <c r="E2436" s="21" t="s">
        <v>20</v>
      </c>
      <c r="F2436" s="21" t="s">
        <v>3642</v>
      </c>
      <c r="G2436" s="21" t="s">
        <v>3643</v>
      </c>
      <c r="H2436" s="21" t="s">
        <v>1994</v>
      </c>
      <c r="I2436" s="21" t="s">
        <v>1991</v>
      </c>
      <c r="J2436" s="21" t="s">
        <v>11</v>
      </c>
      <c r="K2436" s="21" t="s">
        <v>33</v>
      </c>
      <c r="L2436">
        <v>967</v>
      </c>
      <c r="M2436" s="21" t="s">
        <v>13</v>
      </c>
      <c r="N2436" s="21" t="s">
        <v>21</v>
      </c>
      <c r="O2436">
        <v>116.69929999999999</v>
      </c>
      <c r="P2436">
        <v>112848.22</v>
      </c>
      <c r="Q2436">
        <v>1</v>
      </c>
      <c r="R2436">
        <v>3.6910880000000001</v>
      </c>
      <c r="S2436">
        <v>3569.282494</v>
      </c>
      <c r="T2436" s="21" t="s">
        <v>315</v>
      </c>
      <c r="U2436">
        <v>31.616499999999998</v>
      </c>
      <c r="V2436">
        <v>112848.22</v>
      </c>
      <c r="W2436">
        <v>2026</v>
      </c>
    </row>
    <row r="2437" spans="1:23" x14ac:dyDescent="0.25">
      <c r="A2437">
        <v>72036417</v>
      </c>
      <c r="B2437" s="2">
        <v>46032</v>
      </c>
      <c r="C2437" s="21" t="s">
        <v>2551</v>
      </c>
      <c r="D2437" s="21" t="s">
        <v>19</v>
      </c>
      <c r="E2437" s="21" t="s">
        <v>20</v>
      </c>
      <c r="F2437" s="21" t="s">
        <v>3642</v>
      </c>
      <c r="G2437" s="21" t="s">
        <v>3643</v>
      </c>
      <c r="H2437" s="21" t="s">
        <v>1588</v>
      </c>
      <c r="I2437" s="21" t="s">
        <v>1589</v>
      </c>
      <c r="J2437" s="21" t="s">
        <v>11</v>
      </c>
      <c r="K2437" s="21" t="s">
        <v>33</v>
      </c>
      <c r="L2437">
        <v>958</v>
      </c>
      <c r="M2437" s="21" t="s">
        <v>13</v>
      </c>
      <c r="N2437" s="21" t="s">
        <v>21</v>
      </c>
      <c r="O2437">
        <v>116.69929999999999</v>
      </c>
      <c r="P2437">
        <v>111797.93</v>
      </c>
      <c r="Q2437">
        <v>1</v>
      </c>
      <c r="R2437">
        <v>3.6910880000000001</v>
      </c>
      <c r="S2437">
        <v>3536.0628149999998</v>
      </c>
      <c r="T2437" s="21" t="s">
        <v>315</v>
      </c>
      <c r="U2437">
        <v>31.616499999999998</v>
      </c>
      <c r="V2437">
        <v>111797.93</v>
      </c>
      <c r="W2437">
        <v>2026</v>
      </c>
    </row>
    <row r="2438" spans="1:23" x14ac:dyDescent="0.25">
      <c r="A2438">
        <v>72036417</v>
      </c>
      <c r="B2438" s="2">
        <v>46032</v>
      </c>
      <c r="C2438" s="21" t="s">
        <v>2551</v>
      </c>
      <c r="D2438" s="21" t="s">
        <v>19</v>
      </c>
      <c r="E2438" s="21" t="s">
        <v>20</v>
      </c>
      <c r="F2438" s="21" t="s">
        <v>3642</v>
      </c>
      <c r="G2438" s="21" t="s">
        <v>3643</v>
      </c>
      <c r="H2438" s="21" t="s">
        <v>419</v>
      </c>
      <c r="I2438" s="21" t="s">
        <v>23</v>
      </c>
      <c r="J2438" s="21" t="s">
        <v>11</v>
      </c>
      <c r="K2438" s="21" t="s">
        <v>33</v>
      </c>
      <c r="L2438">
        <v>2024</v>
      </c>
      <c r="M2438" s="21" t="s">
        <v>13</v>
      </c>
      <c r="N2438" s="21" t="s">
        <v>21</v>
      </c>
      <c r="O2438">
        <v>116.0552</v>
      </c>
      <c r="P2438">
        <v>234895.72</v>
      </c>
      <c r="Q2438">
        <v>1</v>
      </c>
      <c r="R2438">
        <v>3.6707160000000001</v>
      </c>
      <c r="S2438">
        <v>7429.5295169999999</v>
      </c>
      <c r="T2438" s="21" t="s">
        <v>315</v>
      </c>
      <c r="U2438">
        <v>31.616499999999998</v>
      </c>
      <c r="V2438">
        <v>234895.72</v>
      </c>
      <c r="W2438">
        <v>2026</v>
      </c>
    </row>
    <row r="2439" spans="1:23" x14ac:dyDescent="0.25">
      <c r="A2439">
        <v>72036420</v>
      </c>
      <c r="B2439" s="2">
        <v>46032</v>
      </c>
      <c r="C2439" s="21" t="s">
        <v>2551</v>
      </c>
      <c r="D2439" s="21" t="s">
        <v>19</v>
      </c>
      <c r="E2439" s="21" t="s">
        <v>20</v>
      </c>
      <c r="F2439" s="21" t="s">
        <v>3717</v>
      </c>
      <c r="G2439" s="21" t="s">
        <v>3718</v>
      </c>
      <c r="H2439" s="21" t="s">
        <v>1321</v>
      </c>
      <c r="I2439" s="21" t="s">
        <v>1322</v>
      </c>
      <c r="J2439" s="21" t="s">
        <v>11</v>
      </c>
      <c r="K2439" s="21" t="s">
        <v>48</v>
      </c>
      <c r="L2439">
        <v>2065</v>
      </c>
      <c r="M2439" s="21" t="s">
        <v>13</v>
      </c>
      <c r="N2439" s="21" t="s">
        <v>21</v>
      </c>
      <c r="O2439">
        <v>115.4111</v>
      </c>
      <c r="P2439">
        <v>238323.92</v>
      </c>
      <c r="Q2439">
        <v>1</v>
      </c>
      <c r="R2439">
        <v>3.6503429999999999</v>
      </c>
      <c r="S2439">
        <v>7537.9602420000001</v>
      </c>
      <c r="T2439" s="21" t="s">
        <v>315</v>
      </c>
      <c r="U2439">
        <v>31.616499999999998</v>
      </c>
      <c r="V2439">
        <v>238323.92</v>
      </c>
      <c r="W2439">
        <v>2026</v>
      </c>
    </row>
    <row r="2440" spans="1:23" x14ac:dyDescent="0.25">
      <c r="A2440">
        <v>72036604</v>
      </c>
      <c r="B2440" s="2">
        <v>46032</v>
      </c>
      <c r="C2440" s="21" t="s">
        <v>2553</v>
      </c>
      <c r="D2440" s="21" t="s">
        <v>19</v>
      </c>
      <c r="E2440" s="21" t="s">
        <v>20</v>
      </c>
      <c r="F2440" s="21" t="s">
        <v>3719</v>
      </c>
      <c r="G2440" s="21" t="s">
        <v>3720</v>
      </c>
      <c r="H2440" s="21" t="s">
        <v>1323</v>
      </c>
      <c r="I2440" s="21" t="s">
        <v>1324</v>
      </c>
      <c r="J2440" s="21" t="s">
        <v>11</v>
      </c>
      <c r="K2440" s="21" t="s">
        <v>48</v>
      </c>
      <c r="L2440">
        <v>583</v>
      </c>
      <c r="M2440" s="21" t="s">
        <v>13</v>
      </c>
      <c r="N2440" s="21" t="s">
        <v>21</v>
      </c>
      <c r="O2440">
        <v>114.7671</v>
      </c>
      <c r="P2440">
        <v>66909.22</v>
      </c>
      <c r="Q2440">
        <v>1</v>
      </c>
      <c r="R2440">
        <v>3.6299739999999998</v>
      </c>
      <c r="S2440">
        <v>2116.2753619999999</v>
      </c>
      <c r="T2440" s="21" t="s">
        <v>315</v>
      </c>
      <c r="U2440">
        <v>31.616499999999998</v>
      </c>
      <c r="V2440">
        <v>66909.22</v>
      </c>
      <c r="W2440">
        <v>2026</v>
      </c>
    </row>
    <row r="2441" spans="1:23" x14ac:dyDescent="0.25">
      <c r="A2441">
        <v>72036606</v>
      </c>
      <c r="B2441" s="2">
        <v>46032</v>
      </c>
      <c r="C2441" s="21" t="s">
        <v>2553</v>
      </c>
      <c r="D2441" s="21" t="s">
        <v>19</v>
      </c>
      <c r="E2441" s="21" t="s">
        <v>20</v>
      </c>
      <c r="F2441" s="21" t="s">
        <v>3719</v>
      </c>
      <c r="G2441" s="21" t="s">
        <v>3720</v>
      </c>
      <c r="H2441" s="21" t="s">
        <v>129</v>
      </c>
      <c r="I2441" s="21" t="s">
        <v>130</v>
      </c>
      <c r="J2441" s="21" t="s">
        <v>11</v>
      </c>
      <c r="K2441" s="21" t="s">
        <v>48</v>
      </c>
      <c r="L2441">
        <v>1025</v>
      </c>
      <c r="M2441" s="21" t="s">
        <v>13</v>
      </c>
      <c r="N2441" s="21" t="s">
        <v>21</v>
      </c>
      <c r="O2441">
        <v>116.0552</v>
      </c>
      <c r="P2441">
        <v>118956.58</v>
      </c>
      <c r="Q2441">
        <v>1</v>
      </c>
      <c r="R2441">
        <v>3.6707160000000001</v>
      </c>
      <c r="S2441">
        <v>3762.4841449999999</v>
      </c>
      <c r="T2441" s="21" t="s">
        <v>315</v>
      </c>
      <c r="U2441">
        <v>31.616499999999998</v>
      </c>
      <c r="V2441">
        <v>118956.58</v>
      </c>
      <c r="W2441">
        <v>2026</v>
      </c>
    </row>
    <row r="2442" spans="1:23" x14ac:dyDescent="0.25">
      <c r="A2442">
        <v>72036607</v>
      </c>
      <c r="B2442" s="2">
        <v>46032</v>
      </c>
      <c r="C2442" s="21" t="s">
        <v>2553</v>
      </c>
      <c r="D2442" s="21" t="s">
        <v>19</v>
      </c>
      <c r="E2442" s="21" t="s">
        <v>20</v>
      </c>
      <c r="F2442" s="21" t="s">
        <v>3642</v>
      </c>
      <c r="G2442" s="21" t="s">
        <v>3643</v>
      </c>
      <c r="H2442" s="21" t="s">
        <v>500</v>
      </c>
      <c r="I2442" s="21" t="s">
        <v>501</v>
      </c>
      <c r="J2442" s="21" t="s">
        <v>11</v>
      </c>
      <c r="K2442" s="21" t="s">
        <v>33</v>
      </c>
      <c r="L2442">
        <v>1894</v>
      </c>
      <c r="M2442" s="21" t="s">
        <v>13</v>
      </c>
      <c r="N2442" s="21" t="s">
        <v>21</v>
      </c>
      <c r="O2442">
        <v>116.0552</v>
      </c>
      <c r="P2442">
        <v>219808.55</v>
      </c>
      <c r="Q2442">
        <v>1</v>
      </c>
      <c r="R2442">
        <v>3.6707160000000001</v>
      </c>
      <c r="S2442">
        <v>6952.3365960000001</v>
      </c>
      <c r="T2442" s="21" t="s">
        <v>315</v>
      </c>
      <c r="U2442">
        <v>31.616499999999998</v>
      </c>
      <c r="V2442">
        <v>219808.55</v>
      </c>
      <c r="W2442">
        <v>2026</v>
      </c>
    </row>
    <row r="2443" spans="1:23" x14ac:dyDescent="0.25">
      <c r="A2443">
        <v>72035477</v>
      </c>
      <c r="B2443" s="2">
        <v>46034</v>
      </c>
      <c r="C2443" s="21" t="s">
        <v>2494</v>
      </c>
      <c r="D2443" s="21" t="s">
        <v>19</v>
      </c>
      <c r="E2443" s="21" t="s">
        <v>20</v>
      </c>
      <c r="F2443" s="21" t="s">
        <v>3690</v>
      </c>
      <c r="G2443" s="21" t="s">
        <v>3691</v>
      </c>
      <c r="H2443" s="21" t="s">
        <v>2514</v>
      </c>
      <c r="I2443" s="21" t="s">
        <v>2515</v>
      </c>
      <c r="J2443" s="21" t="s">
        <v>11</v>
      </c>
      <c r="K2443" s="21" t="s">
        <v>12</v>
      </c>
      <c r="L2443">
        <v>928</v>
      </c>
      <c r="M2443" s="21" t="s">
        <v>13</v>
      </c>
      <c r="N2443" s="21" t="s">
        <v>21</v>
      </c>
      <c r="O2443">
        <v>113.92659999999999</v>
      </c>
      <c r="P2443">
        <v>105723.88</v>
      </c>
      <c r="Q2443">
        <v>1</v>
      </c>
      <c r="R2443">
        <v>3.6225130000000001</v>
      </c>
      <c r="S2443">
        <v>3361.6923579999998</v>
      </c>
      <c r="T2443" s="21" t="s">
        <v>315</v>
      </c>
      <c r="U2443">
        <v>31.4496</v>
      </c>
      <c r="V2443">
        <v>105723.88</v>
      </c>
      <c r="W2443">
        <v>2026</v>
      </c>
    </row>
    <row r="2444" spans="1:23" x14ac:dyDescent="0.25">
      <c r="A2444">
        <v>72035480</v>
      </c>
      <c r="B2444" s="2">
        <v>46034</v>
      </c>
      <c r="C2444" s="21" t="s">
        <v>2494</v>
      </c>
      <c r="D2444" s="21" t="s">
        <v>19</v>
      </c>
      <c r="E2444" s="21" t="s">
        <v>20</v>
      </c>
      <c r="F2444" s="21" t="s">
        <v>3690</v>
      </c>
      <c r="G2444" s="21" t="s">
        <v>3691</v>
      </c>
      <c r="H2444" s="21" t="s">
        <v>17</v>
      </c>
      <c r="I2444" s="21" t="s">
        <v>18</v>
      </c>
      <c r="J2444" s="21" t="s">
        <v>11</v>
      </c>
      <c r="K2444" s="21" t="s">
        <v>12</v>
      </c>
      <c r="L2444">
        <v>955</v>
      </c>
      <c r="M2444" s="21" t="s">
        <v>13</v>
      </c>
      <c r="N2444" s="21" t="s">
        <v>21</v>
      </c>
      <c r="O2444">
        <v>112.63290000000001</v>
      </c>
      <c r="P2444">
        <v>107564.42</v>
      </c>
      <c r="Q2444">
        <v>1</v>
      </c>
      <c r="R2444">
        <v>3.5813769999999998</v>
      </c>
      <c r="S2444">
        <v>3420.2158370000002</v>
      </c>
      <c r="T2444" s="21" t="s">
        <v>315</v>
      </c>
      <c r="U2444">
        <v>31.4496</v>
      </c>
      <c r="V2444">
        <v>107564.42</v>
      </c>
      <c r="W2444">
        <v>2026</v>
      </c>
    </row>
    <row r="2445" spans="1:23" x14ac:dyDescent="0.25">
      <c r="A2445">
        <v>72036607</v>
      </c>
      <c r="B2445" s="2">
        <v>46034</v>
      </c>
      <c r="C2445" s="21" t="s">
        <v>2553</v>
      </c>
      <c r="D2445" s="21" t="s">
        <v>19</v>
      </c>
      <c r="E2445" s="21" t="s">
        <v>20</v>
      </c>
      <c r="F2445" s="21" t="s">
        <v>3644</v>
      </c>
      <c r="G2445" s="21" t="s">
        <v>3645</v>
      </c>
      <c r="H2445" s="21" t="s">
        <v>145</v>
      </c>
      <c r="I2445" s="21" t="s">
        <v>146</v>
      </c>
      <c r="J2445" s="21" t="s">
        <v>11</v>
      </c>
      <c r="K2445" s="21" t="s">
        <v>33</v>
      </c>
      <c r="L2445">
        <v>957</v>
      </c>
      <c r="M2445" s="21" t="s">
        <v>13</v>
      </c>
      <c r="N2445" s="21" t="s">
        <v>21</v>
      </c>
      <c r="O2445">
        <v>116.69929999999999</v>
      </c>
      <c r="P2445">
        <v>111681.23</v>
      </c>
      <c r="Q2445">
        <v>1</v>
      </c>
      <c r="R2445">
        <v>3.7106759999999999</v>
      </c>
      <c r="S2445">
        <v>3551.1176610000002</v>
      </c>
      <c r="T2445" s="21" t="s">
        <v>315</v>
      </c>
      <c r="U2445">
        <v>31.4496</v>
      </c>
      <c r="V2445">
        <v>111681.23</v>
      </c>
      <c r="W2445">
        <v>2026</v>
      </c>
    </row>
    <row r="2446" spans="1:23" x14ac:dyDescent="0.25">
      <c r="A2446">
        <v>72036840</v>
      </c>
      <c r="B2446" s="2">
        <v>46034</v>
      </c>
      <c r="C2446" s="21" t="s">
        <v>2699</v>
      </c>
      <c r="D2446" s="21" t="s">
        <v>19</v>
      </c>
      <c r="E2446" s="21" t="s">
        <v>20</v>
      </c>
      <c r="F2446" s="21" t="s">
        <v>3690</v>
      </c>
      <c r="G2446" s="21" t="s">
        <v>3691</v>
      </c>
      <c r="H2446" s="21" t="s">
        <v>1453</v>
      </c>
      <c r="I2446" s="21" t="s">
        <v>1454</v>
      </c>
      <c r="J2446" s="21" t="s">
        <v>11</v>
      </c>
      <c r="K2446" s="21" t="s">
        <v>12</v>
      </c>
      <c r="L2446">
        <v>494</v>
      </c>
      <c r="M2446" s="21" t="s">
        <v>13</v>
      </c>
      <c r="N2446" s="21" t="s">
        <v>21</v>
      </c>
      <c r="O2446">
        <v>116.0552</v>
      </c>
      <c r="P2446">
        <v>57331.27</v>
      </c>
      <c r="Q2446">
        <v>1</v>
      </c>
      <c r="R2446">
        <v>3.6901959999999998</v>
      </c>
      <c r="S2446">
        <v>1822.957048</v>
      </c>
      <c r="T2446" s="21" t="s">
        <v>315</v>
      </c>
      <c r="U2446">
        <v>31.4496</v>
      </c>
      <c r="V2446">
        <v>57331.27</v>
      </c>
      <c r="W2446">
        <v>2026</v>
      </c>
    </row>
    <row r="2447" spans="1:23" x14ac:dyDescent="0.25">
      <c r="A2447">
        <v>72034822</v>
      </c>
      <c r="B2447" s="2">
        <v>46035</v>
      </c>
      <c r="C2447" s="21" t="s">
        <v>2490</v>
      </c>
      <c r="D2447" s="21" t="s">
        <v>19</v>
      </c>
      <c r="E2447" s="21" t="s">
        <v>20</v>
      </c>
      <c r="F2447" s="21" t="s">
        <v>3692</v>
      </c>
      <c r="G2447" s="21" t="s">
        <v>3693</v>
      </c>
      <c r="H2447" s="21" t="s">
        <v>2562</v>
      </c>
      <c r="I2447" s="21" t="s">
        <v>2398</v>
      </c>
      <c r="J2447" s="21" t="s">
        <v>11</v>
      </c>
      <c r="K2447" s="21" t="s">
        <v>12</v>
      </c>
      <c r="L2447">
        <v>2881</v>
      </c>
      <c r="M2447" s="21" t="s">
        <v>13</v>
      </c>
      <c r="N2447" s="21" t="s">
        <v>21</v>
      </c>
      <c r="O2447">
        <v>113.92659999999999</v>
      </c>
      <c r="P2447">
        <v>328222.53000000003</v>
      </c>
      <c r="Q2447">
        <v>1</v>
      </c>
      <c r="R2447">
        <v>3.6165099999999999</v>
      </c>
      <c r="S2447">
        <v>10419.167476000001</v>
      </c>
      <c r="T2447" s="21" t="s">
        <v>315</v>
      </c>
      <c r="U2447">
        <v>31.501799999999999</v>
      </c>
      <c r="V2447">
        <v>328222.53000000003</v>
      </c>
      <c r="W2447">
        <v>2026</v>
      </c>
    </row>
    <row r="2448" spans="1:23" x14ac:dyDescent="0.25">
      <c r="A2448">
        <v>72035016</v>
      </c>
      <c r="B2448" s="2">
        <v>46035</v>
      </c>
      <c r="C2448" s="21" t="s">
        <v>2485</v>
      </c>
      <c r="D2448" s="21" t="s">
        <v>19</v>
      </c>
      <c r="E2448" s="21" t="s">
        <v>20</v>
      </c>
      <c r="F2448" s="21" t="s">
        <v>3692</v>
      </c>
      <c r="G2448" s="21" t="s">
        <v>3693</v>
      </c>
      <c r="H2448" s="21" t="s">
        <v>2563</v>
      </c>
      <c r="I2448" s="21" t="s">
        <v>2400</v>
      </c>
      <c r="J2448" s="21" t="s">
        <v>11</v>
      </c>
      <c r="K2448" s="21" t="s">
        <v>12</v>
      </c>
      <c r="L2448">
        <v>1932</v>
      </c>
      <c r="M2448" s="21" t="s">
        <v>13</v>
      </c>
      <c r="N2448" s="21" t="s">
        <v>21</v>
      </c>
      <c r="O2448">
        <v>113.92659999999999</v>
      </c>
      <c r="P2448">
        <v>220106.19</v>
      </c>
      <c r="Q2448">
        <v>1</v>
      </c>
      <c r="R2448">
        <v>3.6165099999999999</v>
      </c>
      <c r="S2448">
        <v>6987.0988319999997</v>
      </c>
      <c r="T2448" s="21" t="s">
        <v>315</v>
      </c>
      <c r="U2448">
        <v>31.501799999999999</v>
      </c>
      <c r="V2448">
        <v>220106.19</v>
      </c>
      <c r="W2448">
        <v>2026</v>
      </c>
    </row>
    <row r="2449" spans="1:23" x14ac:dyDescent="0.25">
      <c r="A2449">
        <v>72035480</v>
      </c>
      <c r="B2449" s="2">
        <v>46035</v>
      </c>
      <c r="C2449" s="21" t="s">
        <v>2494</v>
      </c>
      <c r="D2449" s="21" t="s">
        <v>19</v>
      </c>
      <c r="E2449" s="21" t="s">
        <v>20</v>
      </c>
      <c r="F2449" s="21" t="s">
        <v>3692</v>
      </c>
      <c r="G2449" s="21" t="s">
        <v>3693</v>
      </c>
      <c r="H2449" s="21" t="s">
        <v>17</v>
      </c>
      <c r="I2449" s="21" t="s">
        <v>18</v>
      </c>
      <c r="J2449" s="21" t="s">
        <v>11</v>
      </c>
      <c r="K2449" s="21" t="s">
        <v>12</v>
      </c>
      <c r="L2449">
        <v>9291</v>
      </c>
      <c r="M2449" s="21" t="s">
        <v>13</v>
      </c>
      <c r="N2449" s="21" t="s">
        <v>21</v>
      </c>
      <c r="O2449">
        <v>112.63290000000001</v>
      </c>
      <c r="P2449">
        <v>1046472.27</v>
      </c>
      <c r="Q2449">
        <v>1</v>
      </c>
      <c r="R2449">
        <v>3.5754429999999999</v>
      </c>
      <c r="S2449">
        <v>33219.443650000001</v>
      </c>
      <c r="T2449" s="21" t="s">
        <v>315</v>
      </c>
      <c r="U2449">
        <v>31.501799999999999</v>
      </c>
      <c r="V2449">
        <v>1046472.27</v>
      </c>
      <c r="W2449">
        <v>2026</v>
      </c>
    </row>
    <row r="2450" spans="1:23" x14ac:dyDescent="0.25">
      <c r="A2450">
        <v>72035481</v>
      </c>
      <c r="B2450" s="2">
        <v>46035</v>
      </c>
      <c r="C2450" s="21" t="s">
        <v>2494</v>
      </c>
      <c r="D2450" s="21" t="s">
        <v>19</v>
      </c>
      <c r="E2450" s="21" t="s">
        <v>20</v>
      </c>
      <c r="F2450" s="21" t="s">
        <v>3692</v>
      </c>
      <c r="G2450" s="21" t="s">
        <v>3693</v>
      </c>
      <c r="H2450" s="21" t="s">
        <v>17</v>
      </c>
      <c r="I2450" s="21" t="s">
        <v>18</v>
      </c>
      <c r="J2450" s="21" t="s">
        <v>11</v>
      </c>
      <c r="K2450" s="21" t="s">
        <v>12</v>
      </c>
      <c r="L2450">
        <v>2330</v>
      </c>
      <c r="M2450" s="21" t="s">
        <v>13</v>
      </c>
      <c r="N2450" s="21" t="s">
        <v>21</v>
      </c>
      <c r="O2450">
        <v>113.92659999999999</v>
      </c>
      <c r="P2450">
        <v>265448.98</v>
      </c>
      <c r="Q2450">
        <v>1</v>
      </c>
      <c r="R2450">
        <v>3.6165099999999999</v>
      </c>
      <c r="S2450">
        <v>8426.470233</v>
      </c>
      <c r="T2450" s="21" t="s">
        <v>315</v>
      </c>
      <c r="U2450">
        <v>31.501799999999999</v>
      </c>
      <c r="V2450">
        <v>265448.98</v>
      </c>
      <c r="W2450">
        <v>2026</v>
      </c>
    </row>
    <row r="2451" spans="1:23" x14ac:dyDescent="0.25">
      <c r="A2451">
        <v>72035483</v>
      </c>
      <c r="B2451" s="2">
        <v>46035</v>
      </c>
      <c r="C2451" s="21" t="s">
        <v>2494</v>
      </c>
      <c r="D2451" s="21" t="s">
        <v>19</v>
      </c>
      <c r="E2451" s="21" t="s">
        <v>20</v>
      </c>
      <c r="F2451" s="21" t="s">
        <v>3692</v>
      </c>
      <c r="G2451" s="21" t="s">
        <v>3693</v>
      </c>
      <c r="H2451" s="21" t="s">
        <v>2514</v>
      </c>
      <c r="I2451" s="21" t="s">
        <v>2515</v>
      </c>
      <c r="J2451" s="21" t="s">
        <v>11</v>
      </c>
      <c r="K2451" s="21" t="s">
        <v>12</v>
      </c>
      <c r="L2451">
        <v>2808</v>
      </c>
      <c r="M2451" s="21" t="s">
        <v>13</v>
      </c>
      <c r="N2451" s="21" t="s">
        <v>21</v>
      </c>
      <c r="O2451">
        <v>113.92659999999999</v>
      </c>
      <c r="P2451">
        <v>319905.89</v>
      </c>
      <c r="Q2451">
        <v>1</v>
      </c>
      <c r="R2451">
        <v>3.6165099999999999</v>
      </c>
      <c r="S2451">
        <v>10155.162243999999</v>
      </c>
      <c r="T2451" s="21" t="s">
        <v>315</v>
      </c>
      <c r="U2451">
        <v>31.501799999999999</v>
      </c>
      <c r="V2451">
        <v>319905.89</v>
      </c>
      <c r="W2451">
        <v>2026</v>
      </c>
    </row>
    <row r="2452" spans="1:23" x14ac:dyDescent="0.25">
      <c r="A2452">
        <v>72035483</v>
      </c>
      <c r="B2452" s="2">
        <v>46035</v>
      </c>
      <c r="C2452" s="21" t="s">
        <v>2494</v>
      </c>
      <c r="D2452" s="21" t="s">
        <v>19</v>
      </c>
      <c r="E2452" s="21" t="s">
        <v>20</v>
      </c>
      <c r="F2452" s="21" t="s">
        <v>3692</v>
      </c>
      <c r="G2452" s="21" t="s">
        <v>3693</v>
      </c>
      <c r="H2452" s="21" t="s">
        <v>2562</v>
      </c>
      <c r="I2452" s="21" t="s">
        <v>2398</v>
      </c>
      <c r="J2452" s="21" t="s">
        <v>11</v>
      </c>
      <c r="K2452" s="21" t="s">
        <v>12</v>
      </c>
      <c r="L2452">
        <v>2834</v>
      </c>
      <c r="M2452" s="21" t="s">
        <v>13</v>
      </c>
      <c r="N2452" s="21" t="s">
        <v>21</v>
      </c>
      <c r="O2452">
        <v>113.92659999999999</v>
      </c>
      <c r="P2452">
        <v>322867.98</v>
      </c>
      <c r="Q2452">
        <v>1</v>
      </c>
      <c r="R2452">
        <v>3.6165099999999999</v>
      </c>
      <c r="S2452">
        <v>10249.191473999999</v>
      </c>
      <c r="T2452" s="21" t="s">
        <v>315</v>
      </c>
      <c r="U2452">
        <v>31.501799999999999</v>
      </c>
      <c r="V2452">
        <v>322867.98</v>
      </c>
      <c r="W2452">
        <v>2026</v>
      </c>
    </row>
    <row r="2453" spans="1:23" x14ac:dyDescent="0.25">
      <c r="A2453">
        <v>72034822</v>
      </c>
      <c r="B2453" s="2">
        <v>46036</v>
      </c>
      <c r="C2453" s="21" t="s">
        <v>2490</v>
      </c>
      <c r="D2453" s="21" t="s">
        <v>19</v>
      </c>
      <c r="E2453" s="21" t="s">
        <v>20</v>
      </c>
      <c r="F2453" s="21" t="s">
        <v>3694</v>
      </c>
      <c r="G2453" s="21" t="s">
        <v>3695</v>
      </c>
      <c r="H2453" s="21" t="s">
        <v>2562</v>
      </c>
      <c r="I2453" s="21" t="s">
        <v>2398</v>
      </c>
      <c r="J2453" s="21" t="s">
        <v>11</v>
      </c>
      <c r="K2453" s="21" t="s">
        <v>12</v>
      </c>
      <c r="L2453">
        <v>930</v>
      </c>
      <c r="M2453" s="21" t="s">
        <v>13</v>
      </c>
      <c r="N2453" s="21" t="s">
        <v>21</v>
      </c>
      <c r="O2453">
        <v>113.92659999999999</v>
      </c>
      <c r="P2453">
        <v>105951.74</v>
      </c>
      <c r="Q2453">
        <v>1</v>
      </c>
      <c r="R2453">
        <v>3.5986319999999998</v>
      </c>
      <c r="S2453">
        <v>3346.7286610000001</v>
      </c>
      <c r="T2453" s="21" t="s">
        <v>315</v>
      </c>
      <c r="U2453">
        <v>31.658300000000001</v>
      </c>
      <c r="V2453">
        <v>105951.74</v>
      </c>
      <c r="W2453">
        <v>2026</v>
      </c>
    </row>
    <row r="2454" spans="1:23" x14ac:dyDescent="0.25">
      <c r="A2454">
        <v>72035015</v>
      </c>
      <c r="B2454" s="2">
        <v>46036</v>
      </c>
      <c r="C2454" s="21" t="s">
        <v>2485</v>
      </c>
      <c r="D2454" s="21" t="s">
        <v>19</v>
      </c>
      <c r="E2454" s="21" t="s">
        <v>20</v>
      </c>
      <c r="F2454" s="21" t="s">
        <v>3694</v>
      </c>
      <c r="G2454" s="21" t="s">
        <v>3695</v>
      </c>
      <c r="H2454" s="21" t="s">
        <v>2509</v>
      </c>
      <c r="I2454" s="21" t="s">
        <v>2399</v>
      </c>
      <c r="J2454" s="21" t="s">
        <v>11</v>
      </c>
      <c r="K2454" s="21" t="s">
        <v>12</v>
      </c>
      <c r="L2454">
        <v>3049</v>
      </c>
      <c r="M2454" s="21" t="s">
        <v>13</v>
      </c>
      <c r="N2454" s="21" t="s">
        <v>21</v>
      </c>
      <c r="O2454">
        <v>114.5735</v>
      </c>
      <c r="P2454">
        <v>349334.6</v>
      </c>
      <c r="Q2454">
        <v>1</v>
      </c>
      <c r="R2454">
        <v>3.6190660000000001</v>
      </c>
      <c r="S2454">
        <v>11034.534387</v>
      </c>
      <c r="T2454" s="21" t="s">
        <v>315</v>
      </c>
      <c r="U2454">
        <v>31.658300000000001</v>
      </c>
      <c r="V2454">
        <v>349334.6</v>
      </c>
      <c r="W2454">
        <v>2026</v>
      </c>
    </row>
    <row r="2455" spans="1:23" x14ac:dyDescent="0.25">
      <c r="A2455">
        <v>72035015</v>
      </c>
      <c r="B2455" s="2">
        <v>46036</v>
      </c>
      <c r="C2455" s="21" t="s">
        <v>2485</v>
      </c>
      <c r="D2455" s="21" t="s">
        <v>19</v>
      </c>
      <c r="E2455" s="21" t="s">
        <v>20</v>
      </c>
      <c r="F2455" s="21" t="s">
        <v>3694</v>
      </c>
      <c r="G2455" s="21" t="s">
        <v>3695</v>
      </c>
      <c r="H2455" s="21" t="s">
        <v>2512</v>
      </c>
      <c r="I2455" s="21" t="s">
        <v>2513</v>
      </c>
      <c r="J2455" s="21" t="s">
        <v>11</v>
      </c>
      <c r="K2455" s="21" t="s">
        <v>12</v>
      </c>
      <c r="L2455">
        <v>2038</v>
      </c>
      <c r="M2455" s="21" t="s">
        <v>13</v>
      </c>
      <c r="N2455" s="21" t="s">
        <v>21</v>
      </c>
      <c r="O2455">
        <v>114.5735</v>
      </c>
      <c r="P2455">
        <v>233500.79</v>
      </c>
      <c r="Q2455">
        <v>1</v>
      </c>
      <c r="R2455">
        <v>3.6190660000000001</v>
      </c>
      <c r="S2455">
        <v>7375.6578840000002</v>
      </c>
      <c r="T2455" s="21" t="s">
        <v>315</v>
      </c>
      <c r="U2455">
        <v>31.658300000000001</v>
      </c>
      <c r="V2455">
        <v>233500.79</v>
      </c>
      <c r="W2455">
        <v>2026</v>
      </c>
    </row>
    <row r="2456" spans="1:23" x14ac:dyDescent="0.25">
      <c r="A2456">
        <v>72035016</v>
      </c>
      <c r="B2456" s="2">
        <v>46036</v>
      </c>
      <c r="C2456" s="21" t="s">
        <v>2485</v>
      </c>
      <c r="D2456" s="21" t="s">
        <v>19</v>
      </c>
      <c r="E2456" s="21" t="s">
        <v>20</v>
      </c>
      <c r="F2456" s="21" t="s">
        <v>3694</v>
      </c>
      <c r="G2456" s="21" t="s">
        <v>3695</v>
      </c>
      <c r="H2456" s="21" t="s">
        <v>2563</v>
      </c>
      <c r="I2456" s="21" t="s">
        <v>2400</v>
      </c>
      <c r="J2456" s="21" t="s">
        <v>11</v>
      </c>
      <c r="K2456" s="21" t="s">
        <v>12</v>
      </c>
      <c r="L2456">
        <v>962</v>
      </c>
      <c r="M2456" s="21" t="s">
        <v>13</v>
      </c>
      <c r="N2456" s="21" t="s">
        <v>21</v>
      </c>
      <c r="O2456">
        <v>113.92659999999999</v>
      </c>
      <c r="P2456">
        <v>109597.39</v>
      </c>
      <c r="Q2456">
        <v>1</v>
      </c>
      <c r="R2456">
        <v>3.5986319999999998</v>
      </c>
      <c r="S2456">
        <v>3461.8848760000001</v>
      </c>
      <c r="T2456" s="21" t="s">
        <v>315</v>
      </c>
      <c r="U2456">
        <v>31.658300000000001</v>
      </c>
      <c r="V2456">
        <v>109597.39</v>
      </c>
      <c r="W2456">
        <v>2026</v>
      </c>
    </row>
    <row r="2457" spans="1:23" x14ac:dyDescent="0.25">
      <c r="A2457">
        <v>72035016</v>
      </c>
      <c r="B2457" s="2">
        <v>46036</v>
      </c>
      <c r="C2457" s="21" t="s">
        <v>2485</v>
      </c>
      <c r="D2457" s="21" t="s">
        <v>19</v>
      </c>
      <c r="E2457" s="21" t="s">
        <v>20</v>
      </c>
      <c r="F2457" s="21" t="s">
        <v>3694</v>
      </c>
      <c r="G2457" s="21" t="s">
        <v>3695</v>
      </c>
      <c r="H2457" s="21" t="s">
        <v>1875</v>
      </c>
      <c r="I2457" s="21" t="s">
        <v>1874</v>
      </c>
      <c r="J2457" s="21" t="s">
        <v>11</v>
      </c>
      <c r="K2457" s="21" t="s">
        <v>12</v>
      </c>
      <c r="L2457">
        <v>4028</v>
      </c>
      <c r="M2457" s="21" t="s">
        <v>13</v>
      </c>
      <c r="N2457" s="21" t="s">
        <v>21</v>
      </c>
      <c r="O2457">
        <v>113.92659999999999</v>
      </c>
      <c r="P2457">
        <v>458896.34</v>
      </c>
      <c r="Q2457">
        <v>1</v>
      </c>
      <c r="R2457">
        <v>3.5986319999999998</v>
      </c>
      <c r="S2457">
        <v>14495.293177</v>
      </c>
      <c r="T2457" s="21" t="s">
        <v>315</v>
      </c>
      <c r="U2457">
        <v>31.658300000000001</v>
      </c>
      <c r="V2457">
        <v>458896.34</v>
      </c>
      <c r="W2457">
        <v>2026</v>
      </c>
    </row>
    <row r="2458" spans="1:23" x14ac:dyDescent="0.25">
      <c r="A2458">
        <v>72035019</v>
      </c>
      <c r="B2458" s="2">
        <v>46036</v>
      </c>
      <c r="C2458" s="21" t="s">
        <v>2485</v>
      </c>
      <c r="D2458" s="21" t="s">
        <v>19</v>
      </c>
      <c r="E2458" s="21" t="s">
        <v>20</v>
      </c>
      <c r="F2458" s="21" t="s">
        <v>3694</v>
      </c>
      <c r="G2458" s="21" t="s">
        <v>3695</v>
      </c>
      <c r="H2458" s="21" t="s">
        <v>2562</v>
      </c>
      <c r="I2458" s="21" t="s">
        <v>2398</v>
      </c>
      <c r="J2458" s="21" t="s">
        <v>11</v>
      </c>
      <c r="K2458" s="21" t="s">
        <v>12</v>
      </c>
      <c r="L2458">
        <v>934</v>
      </c>
      <c r="M2458" s="21" t="s">
        <v>13</v>
      </c>
      <c r="N2458" s="21" t="s">
        <v>21</v>
      </c>
      <c r="O2458">
        <v>113.92659999999999</v>
      </c>
      <c r="P2458">
        <v>106407.44</v>
      </c>
      <c r="Q2458">
        <v>1</v>
      </c>
      <c r="R2458">
        <v>3.5986319999999998</v>
      </c>
      <c r="S2458">
        <v>3361.1229910000002</v>
      </c>
      <c r="T2458" s="21" t="s">
        <v>315</v>
      </c>
      <c r="U2458">
        <v>31.658300000000001</v>
      </c>
      <c r="V2458">
        <v>106407.44</v>
      </c>
      <c r="W2458">
        <v>2026</v>
      </c>
    </row>
    <row r="2459" spans="1:23" x14ac:dyDescent="0.25">
      <c r="A2459">
        <v>72035025</v>
      </c>
      <c r="B2459" s="2">
        <v>46036</v>
      </c>
      <c r="C2459" s="21" t="s">
        <v>2485</v>
      </c>
      <c r="D2459" s="21" t="s">
        <v>19</v>
      </c>
      <c r="E2459" s="21" t="s">
        <v>20</v>
      </c>
      <c r="F2459" s="21" t="s">
        <v>3694</v>
      </c>
      <c r="G2459" s="21" t="s">
        <v>3695</v>
      </c>
      <c r="H2459" s="21" t="s">
        <v>1876</v>
      </c>
      <c r="I2459" s="21" t="s">
        <v>1872</v>
      </c>
      <c r="J2459" s="21" t="s">
        <v>11</v>
      </c>
      <c r="K2459" s="21" t="s">
        <v>12</v>
      </c>
      <c r="L2459">
        <v>3951</v>
      </c>
      <c r="M2459" s="21" t="s">
        <v>13</v>
      </c>
      <c r="N2459" s="21" t="s">
        <v>21</v>
      </c>
      <c r="O2459">
        <v>112.63290000000001</v>
      </c>
      <c r="P2459">
        <v>445012.59</v>
      </c>
      <c r="Q2459">
        <v>1</v>
      </c>
      <c r="R2459">
        <v>3.5577679999999998</v>
      </c>
      <c r="S2459">
        <v>14056.743097</v>
      </c>
      <c r="T2459" s="21" t="s">
        <v>315</v>
      </c>
      <c r="U2459">
        <v>31.658300000000001</v>
      </c>
      <c r="V2459">
        <v>445012.59</v>
      </c>
      <c r="W2459">
        <v>2026</v>
      </c>
    </row>
    <row r="2460" spans="1:23" x14ac:dyDescent="0.25">
      <c r="A2460">
        <v>72035478</v>
      </c>
      <c r="B2460" s="2">
        <v>46036</v>
      </c>
      <c r="C2460" s="21" t="s">
        <v>2494</v>
      </c>
      <c r="D2460" s="21" t="s">
        <v>19</v>
      </c>
      <c r="E2460" s="21" t="s">
        <v>20</v>
      </c>
      <c r="F2460" s="21" t="s">
        <v>3694</v>
      </c>
      <c r="G2460" s="21" t="s">
        <v>3695</v>
      </c>
      <c r="H2460" s="21" t="s">
        <v>2509</v>
      </c>
      <c r="I2460" s="21" t="s">
        <v>2399</v>
      </c>
      <c r="J2460" s="21" t="s">
        <v>11</v>
      </c>
      <c r="K2460" s="21" t="s">
        <v>12</v>
      </c>
      <c r="L2460">
        <v>4067</v>
      </c>
      <c r="M2460" s="21" t="s">
        <v>13</v>
      </c>
      <c r="N2460" s="21" t="s">
        <v>21</v>
      </c>
      <c r="O2460">
        <v>113.92659999999999</v>
      </c>
      <c r="P2460">
        <v>463339.48</v>
      </c>
      <c r="Q2460">
        <v>1</v>
      </c>
      <c r="R2460">
        <v>3.5986319999999998</v>
      </c>
      <c r="S2460">
        <v>14635.639942</v>
      </c>
      <c r="T2460" s="21" t="s">
        <v>315</v>
      </c>
      <c r="U2460">
        <v>31.658300000000001</v>
      </c>
      <c r="V2460">
        <v>463339.48</v>
      </c>
      <c r="W2460">
        <v>2026</v>
      </c>
    </row>
    <row r="2461" spans="1:23" x14ac:dyDescent="0.25">
      <c r="A2461">
        <v>72035478</v>
      </c>
      <c r="B2461" s="2">
        <v>46036</v>
      </c>
      <c r="C2461" s="21" t="s">
        <v>2494</v>
      </c>
      <c r="D2461" s="21" t="s">
        <v>19</v>
      </c>
      <c r="E2461" s="21" t="s">
        <v>20</v>
      </c>
      <c r="F2461" s="21" t="s">
        <v>3694</v>
      </c>
      <c r="G2461" s="21" t="s">
        <v>3695</v>
      </c>
      <c r="H2461" s="21" t="s">
        <v>2512</v>
      </c>
      <c r="I2461" s="21" t="s">
        <v>2513</v>
      </c>
      <c r="J2461" s="21" t="s">
        <v>11</v>
      </c>
      <c r="K2461" s="21" t="s">
        <v>12</v>
      </c>
      <c r="L2461">
        <v>1001</v>
      </c>
      <c r="M2461" s="21" t="s">
        <v>13</v>
      </c>
      <c r="N2461" s="21" t="s">
        <v>21</v>
      </c>
      <c r="O2461">
        <v>115.2204</v>
      </c>
      <c r="P2461">
        <v>115335.62</v>
      </c>
      <c r="Q2461">
        <v>1</v>
      </c>
      <c r="R2461">
        <v>3.6395</v>
      </c>
      <c r="S2461">
        <v>3643.1400290000001</v>
      </c>
      <c r="T2461" s="21" t="s">
        <v>315</v>
      </c>
      <c r="U2461">
        <v>31.658300000000001</v>
      </c>
      <c r="V2461">
        <v>115335.62</v>
      </c>
      <c r="W2461">
        <v>2026</v>
      </c>
    </row>
    <row r="2462" spans="1:23" x14ac:dyDescent="0.25">
      <c r="A2462">
        <v>72035483</v>
      </c>
      <c r="B2462" s="2">
        <v>46036</v>
      </c>
      <c r="C2462" s="21" t="s">
        <v>2494</v>
      </c>
      <c r="D2462" s="21" t="s">
        <v>19</v>
      </c>
      <c r="E2462" s="21" t="s">
        <v>20</v>
      </c>
      <c r="F2462" s="21" t="s">
        <v>3694</v>
      </c>
      <c r="G2462" s="21" t="s">
        <v>3695</v>
      </c>
      <c r="H2462" s="21" t="s">
        <v>2514</v>
      </c>
      <c r="I2462" s="21" t="s">
        <v>2515</v>
      </c>
      <c r="J2462" s="21" t="s">
        <v>11</v>
      </c>
      <c r="K2462" s="21" t="s">
        <v>12</v>
      </c>
      <c r="L2462">
        <v>901</v>
      </c>
      <c r="M2462" s="21" t="s">
        <v>13</v>
      </c>
      <c r="N2462" s="21" t="s">
        <v>21</v>
      </c>
      <c r="O2462">
        <v>113.92659999999999</v>
      </c>
      <c r="P2462">
        <v>102647.87</v>
      </c>
      <c r="Q2462">
        <v>1</v>
      </c>
      <c r="R2462">
        <v>3.5986319999999998</v>
      </c>
      <c r="S2462">
        <v>3242.368352</v>
      </c>
      <c r="T2462" s="21" t="s">
        <v>315</v>
      </c>
      <c r="U2462">
        <v>31.658300000000001</v>
      </c>
      <c r="V2462">
        <v>102647.87</v>
      </c>
      <c r="W2462">
        <v>2026</v>
      </c>
    </row>
    <row r="2463" spans="1:23" x14ac:dyDescent="0.25">
      <c r="A2463">
        <v>72035483</v>
      </c>
      <c r="B2463" s="2">
        <v>46036</v>
      </c>
      <c r="C2463" s="21" t="s">
        <v>2494</v>
      </c>
      <c r="D2463" s="21" t="s">
        <v>19</v>
      </c>
      <c r="E2463" s="21" t="s">
        <v>20</v>
      </c>
      <c r="F2463" s="21" t="s">
        <v>3694</v>
      </c>
      <c r="G2463" s="21" t="s">
        <v>3695</v>
      </c>
      <c r="H2463" s="21" t="s">
        <v>2562</v>
      </c>
      <c r="I2463" s="21" t="s">
        <v>2398</v>
      </c>
      <c r="J2463" s="21" t="s">
        <v>11</v>
      </c>
      <c r="K2463" s="21" t="s">
        <v>12</v>
      </c>
      <c r="L2463">
        <v>1910</v>
      </c>
      <c r="M2463" s="21" t="s">
        <v>13</v>
      </c>
      <c r="N2463" s="21" t="s">
        <v>21</v>
      </c>
      <c r="O2463">
        <v>113.92659999999999</v>
      </c>
      <c r="P2463">
        <v>217599.81</v>
      </c>
      <c r="Q2463">
        <v>1</v>
      </c>
      <c r="R2463">
        <v>3.5986319999999998</v>
      </c>
      <c r="S2463">
        <v>6873.3889689999996</v>
      </c>
      <c r="T2463" s="21" t="s">
        <v>315</v>
      </c>
      <c r="U2463">
        <v>31.658300000000001</v>
      </c>
      <c r="V2463">
        <v>217599.81</v>
      </c>
      <c r="W2463">
        <v>2026</v>
      </c>
    </row>
    <row r="2464" spans="1:23" x14ac:dyDescent="0.25">
      <c r="A2464">
        <v>72036416</v>
      </c>
      <c r="B2464" s="2">
        <v>46036</v>
      </c>
      <c r="C2464" s="21" t="s">
        <v>2551</v>
      </c>
      <c r="D2464" s="21" t="s">
        <v>19</v>
      </c>
      <c r="E2464" s="21" t="s">
        <v>20</v>
      </c>
      <c r="F2464" s="21" t="s">
        <v>3721</v>
      </c>
      <c r="G2464" s="21" t="s">
        <v>3722</v>
      </c>
      <c r="H2464" s="21" t="s">
        <v>306</v>
      </c>
      <c r="I2464" s="21" t="s">
        <v>305</v>
      </c>
      <c r="J2464" s="21" t="s">
        <v>11</v>
      </c>
      <c r="K2464" s="21" t="s">
        <v>48</v>
      </c>
      <c r="L2464">
        <v>653</v>
      </c>
      <c r="M2464" s="21" t="s">
        <v>13</v>
      </c>
      <c r="N2464" s="21" t="s">
        <v>21</v>
      </c>
      <c r="O2464">
        <v>115.4111</v>
      </c>
      <c r="P2464">
        <v>75363.45</v>
      </c>
      <c r="Q2464">
        <v>1</v>
      </c>
      <c r="R2464">
        <v>3.645524</v>
      </c>
      <c r="S2464">
        <v>2380.5273809999999</v>
      </c>
      <c r="T2464" s="21" t="s">
        <v>315</v>
      </c>
      <c r="U2464">
        <v>31.658300000000001</v>
      </c>
      <c r="V2464">
        <v>75363.45</v>
      </c>
      <c r="W2464">
        <v>2026</v>
      </c>
    </row>
    <row r="2465" spans="1:23" x14ac:dyDescent="0.25">
      <c r="A2465">
        <v>72036841</v>
      </c>
      <c r="B2465" s="2">
        <v>46036</v>
      </c>
      <c r="C2465" s="21" t="s">
        <v>2699</v>
      </c>
      <c r="D2465" s="21" t="s">
        <v>19</v>
      </c>
      <c r="E2465" s="21" t="s">
        <v>20</v>
      </c>
      <c r="F2465" s="21" t="s">
        <v>3721</v>
      </c>
      <c r="G2465" s="21" t="s">
        <v>3722</v>
      </c>
      <c r="H2465" s="21" t="s">
        <v>117</v>
      </c>
      <c r="I2465" s="21" t="s">
        <v>118</v>
      </c>
      <c r="J2465" s="21" t="s">
        <v>11</v>
      </c>
      <c r="K2465" s="21" t="s">
        <v>48</v>
      </c>
      <c r="L2465">
        <v>1031</v>
      </c>
      <c r="M2465" s="21" t="s">
        <v>13</v>
      </c>
      <c r="N2465" s="21" t="s">
        <v>21</v>
      </c>
      <c r="O2465">
        <v>115.4111</v>
      </c>
      <c r="P2465">
        <v>118988.84</v>
      </c>
      <c r="Q2465">
        <v>1</v>
      </c>
      <c r="R2465">
        <v>3.645524</v>
      </c>
      <c r="S2465">
        <v>3758.5353599999999</v>
      </c>
      <c r="T2465" s="21" t="s">
        <v>315</v>
      </c>
      <c r="U2465">
        <v>31.658300000000001</v>
      </c>
      <c r="V2465">
        <v>118988.84</v>
      </c>
      <c r="W2465">
        <v>2026</v>
      </c>
    </row>
    <row r="2466" spans="1:23" x14ac:dyDescent="0.25">
      <c r="A2466">
        <v>72035015</v>
      </c>
      <c r="B2466" s="2">
        <v>46037</v>
      </c>
      <c r="C2466" s="21" t="s">
        <v>2485</v>
      </c>
      <c r="D2466" s="21" t="s">
        <v>19</v>
      </c>
      <c r="E2466" s="21" t="s">
        <v>20</v>
      </c>
      <c r="F2466" s="21" t="s">
        <v>3696</v>
      </c>
      <c r="G2466" s="21" t="s">
        <v>3697</v>
      </c>
      <c r="H2466" s="21" t="s">
        <v>2510</v>
      </c>
      <c r="I2466" s="21" t="s">
        <v>2511</v>
      </c>
      <c r="J2466" s="21" t="s">
        <v>11</v>
      </c>
      <c r="K2466" s="21" t="s">
        <v>12</v>
      </c>
      <c r="L2466">
        <v>3012</v>
      </c>
      <c r="M2466" s="21" t="s">
        <v>13</v>
      </c>
      <c r="N2466" s="21" t="s">
        <v>21</v>
      </c>
      <c r="O2466">
        <v>114.5735</v>
      </c>
      <c r="P2466">
        <v>345095.38</v>
      </c>
      <c r="Q2466">
        <v>1</v>
      </c>
      <c r="R2466">
        <v>3.6209419999999999</v>
      </c>
      <c r="S2466">
        <v>10906.278700000001</v>
      </c>
      <c r="T2466" s="21" t="s">
        <v>315</v>
      </c>
      <c r="U2466">
        <v>31.6419</v>
      </c>
      <c r="V2466">
        <v>345095.38</v>
      </c>
      <c r="W2466">
        <v>2026</v>
      </c>
    </row>
    <row r="2467" spans="1:23" x14ac:dyDescent="0.25">
      <c r="A2467">
        <v>72035016</v>
      </c>
      <c r="B2467" s="2">
        <v>46037</v>
      </c>
      <c r="C2467" s="21" t="s">
        <v>2485</v>
      </c>
      <c r="D2467" s="21" t="s">
        <v>19</v>
      </c>
      <c r="E2467" s="21" t="s">
        <v>20</v>
      </c>
      <c r="F2467" s="21" t="s">
        <v>3696</v>
      </c>
      <c r="G2467" s="21" t="s">
        <v>3697</v>
      </c>
      <c r="H2467" s="21" t="s">
        <v>2563</v>
      </c>
      <c r="I2467" s="21" t="s">
        <v>2400</v>
      </c>
      <c r="J2467" s="21" t="s">
        <v>11</v>
      </c>
      <c r="K2467" s="21" t="s">
        <v>12</v>
      </c>
      <c r="L2467">
        <v>2963</v>
      </c>
      <c r="M2467" s="21" t="s">
        <v>13</v>
      </c>
      <c r="N2467" s="21" t="s">
        <v>21</v>
      </c>
      <c r="O2467">
        <v>113.92659999999999</v>
      </c>
      <c r="P2467">
        <v>337564.52</v>
      </c>
      <c r="Q2467">
        <v>1</v>
      </c>
      <c r="R2467">
        <v>3.600498</v>
      </c>
      <c r="S2467">
        <v>10668.275925</v>
      </c>
      <c r="T2467" s="21" t="s">
        <v>315</v>
      </c>
      <c r="U2467">
        <v>31.6419</v>
      </c>
      <c r="V2467">
        <v>337564.52</v>
      </c>
      <c r="W2467">
        <v>2026</v>
      </c>
    </row>
    <row r="2468" spans="1:23" x14ac:dyDescent="0.25">
      <c r="A2468">
        <v>72035019</v>
      </c>
      <c r="B2468" s="2">
        <v>46037</v>
      </c>
      <c r="C2468" s="21" t="s">
        <v>2485</v>
      </c>
      <c r="D2468" s="21" t="s">
        <v>19</v>
      </c>
      <c r="E2468" s="21" t="s">
        <v>20</v>
      </c>
      <c r="F2468" s="21" t="s">
        <v>3696</v>
      </c>
      <c r="G2468" s="21" t="s">
        <v>3697</v>
      </c>
      <c r="H2468" s="21" t="s">
        <v>2562</v>
      </c>
      <c r="I2468" s="21" t="s">
        <v>2398</v>
      </c>
      <c r="J2468" s="21" t="s">
        <v>11</v>
      </c>
      <c r="K2468" s="21" t="s">
        <v>12</v>
      </c>
      <c r="L2468">
        <v>1910</v>
      </c>
      <c r="M2468" s="21" t="s">
        <v>13</v>
      </c>
      <c r="N2468" s="21" t="s">
        <v>21</v>
      </c>
      <c r="O2468">
        <v>113.92659999999999</v>
      </c>
      <c r="P2468">
        <v>217599.81</v>
      </c>
      <c r="Q2468">
        <v>1</v>
      </c>
      <c r="R2468">
        <v>3.600498</v>
      </c>
      <c r="S2468">
        <v>6876.9514470000004</v>
      </c>
      <c r="T2468" s="21" t="s">
        <v>315</v>
      </c>
      <c r="U2468">
        <v>31.6419</v>
      </c>
      <c r="V2468">
        <v>217599.81</v>
      </c>
      <c r="W2468">
        <v>2026</v>
      </c>
    </row>
    <row r="2469" spans="1:23" x14ac:dyDescent="0.25">
      <c r="A2469">
        <v>72035025</v>
      </c>
      <c r="B2469" s="2">
        <v>46037</v>
      </c>
      <c r="C2469" s="21" t="s">
        <v>2485</v>
      </c>
      <c r="D2469" s="21" t="s">
        <v>19</v>
      </c>
      <c r="E2469" s="21" t="s">
        <v>20</v>
      </c>
      <c r="F2469" s="21" t="s">
        <v>3696</v>
      </c>
      <c r="G2469" s="21" t="s">
        <v>3697</v>
      </c>
      <c r="H2469" s="21" t="s">
        <v>1876</v>
      </c>
      <c r="I2469" s="21" t="s">
        <v>1872</v>
      </c>
      <c r="J2469" s="21" t="s">
        <v>11</v>
      </c>
      <c r="K2469" s="21" t="s">
        <v>12</v>
      </c>
      <c r="L2469">
        <v>2825</v>
      </c>
      <c r="M2469" s="21" t="s">
        <v>13</v>
      </c>
      <c r="N2469" s="21" t="s">
        <v>21</v>
      </c>
      <c r="O2469">
        <v>112.63290000000001</v>
      </c>
      <c r="P2469">
        <v>318187.94</v>
      </c>
      <c r="Q2469">
        <v>1</v>
      </c>
      <c r="R2469">
        <v>3.559612</v>
      </c>
      <c r="S2469">
        <v>10055.904986</v>
      </c>
      <c r="T2469" s="21" t="s">
        <v>315</v>
      </c>
      <c r="U2469">
        <v>31.6419</v>
      </c>
      <c r="V2469">
        <v>318187.94</v>
      </c>
      <c r="W2469">
        <v>2026</v>
      </c>
    </row>
    <row r="2470" spans="1:23" x14ac:dyDescent="0.25">
      <c r="A2470">
        <v>72035029</v>
      </c>
      <c r="B2470" s="2">
        <v>46037</v>
      </c>
      <c r="C2470" s="21" t="s">
        <v>2485</v>
      </c>
      <c r="D2470" s="21" t="s">
        <v>19</v>
      </c>
      <c r="E2470" s="21" t="s">
        <v>20</v>
      </c>
      <c r="F2470" s="21" t="s">
        <v>3696</v>
      </c>
      <c r="G2470" s="21" t="s">
        <v>3697</v>
      </c>
      <c r="H2470" s="21" t="s">
        <v>2563</v>
      </c>
      <c r="I2470" s="21" t="s">
        <v>2400</v>
      </c>
      <c r="J2470" s="21" t="s">
        <v>11</v>
      </c>
      <c r="K2470" s="21" t="s">
        <v>12</v>
      </c>
      <c r="L2470">
        <v>6670</v>
      </c>
      <c r="M2470" s="21" t="s">
        <v>13</v>
      </c>
      <c r="N2470" s="21" t="s">
        <v>21</v>
      </c>
      <c r="O2470">
        <v>112.63290000000001</v>
      </c>
      <c r="P2470">
        <v>751261.44</v>
      </c>
      <c r="Q2470">
        <v>1</v>
      </c>
      <c r="R2470">
        <v>3.559612</v>
      </c>
      <c r="S2470">
        <v>23742.614697000001</v>
      </c>
      <c r="T2470" s="21" t="s">
        <v>315</v>
      </c>
      <c r="U2470">
        <v>31.6419</v>
      </c>
      <c r="V2470">
        <v>751261.44</v>
      </c>
      <c r="W2470">
        <v>2026</v>
      </c>
    </row>
    <row r="2471" spans="1:23" x14ac:dyDescent="0.25">
      <c r="A2471">
        <v>72035479</v>
      </c>
      <c r="B2471" s="2">
        <v>46037</v>
      </c>
      <c r="C2471" s="21" t="s">
        <v>2494</v>
      </c>
      <c r="D2471" s="21" t="s">
        <v>19</v>
      </c>
      <c r="E2471" s="21" t="s">
        <v>20</v>
      </c>
      <c r="F2471" s="21" t="s">
        <v>3696</v>
      </c>
      <c r="G2471" s="21" t="s">
        <v>3697</v>
      </c>
      <c r="H2471" s="21" t="s">
        <v>2563</v>
      </c>
      <c r="I2471" s="21" t="s">
        <v>2400</v>
      </c>
      <c r="J2471" s="21" t="s">
        <v>11</v>
      </c>
      <c r="K2471" s="21" t="s">
        <v>12</v>
      </c>
      <c r="L2471">
        <v>965</v>
      </c>
      <c r="M2471" s="21" t="s">
        <v>13</v>
      </c>
      <c r="N2471" s="21" t="s">
        <v>21</v>
      </c>
      <c r="O2471">
        <v>113.92659999999999</v>
      </c>
      <c r="P2471">
        <v>109939.17</v>
      </c>
      <c r="Q2471">
        <v>1</v>
      </c>
      <c r="R2471">
        <v>3.600498</v>
      </c>
      <c r="S2471">
        <v>3474.4806720000001</v>
      </c>
      <c r="T2471" s="21" t="s">
        <v>315</v>
      </c>
      <c r="U2471">
        <v>31.6419</v>
      </c>
      <c r="V2471">
        <v>109939.17</v>
      </c>
      <c r="W2471">
        <v>2026</v>
      </c>
    </row>
    <row r="2472" spans="1:23" x14ac:dyDescent="0.25">
      <c r="A2472">
        <v>72036607</v>
      </c>
      <c r="B2472" s="2">
        <v>46037</v>
      </c>
      <c r="C2472" s="21" t="s">
        <v>2553</v>
      </c>
      <c r="D2472" s="21" t="s">
        <v>19</v>
      </c>
      <c r="E2472" s="21" t="s">
        <v>20</v>
      </c>
      <c r="F2472" s="21" t="s">
        <v>3672</v>
      </c>
      <c r="G2472" s="21" t="s">
        <v>3673</v>
      </c>
      <c r="H2472" s="21" t="s">
        <v>2178</v>
      </c>
      <c r="I2472" s="21" t="s">
        <v>2179</v>
      </c>
      <c r="J2472" s="21" t="s">
        <v>11</v>
      </c>
      <c r="K2472" s="21" t="s">
        <v>33</v>
      </c>
      <c r="L2472">
        <v>999</v>
      </c>
      <c r="M2472" s="21" t="s">
        <v>13</v>
      </c>
      <c r="N2472" s="21" t="s">
        <v>21</v>
      </c>
      <c r="O2472">
        <v>116.69929999999999</v>
      </c>
      <c r="P2472">
        <v>116582.6</v>
      </c>
      <c r="Q2472">
        <v>1</v>
      </c>
      <c r="R2472">
        <v>3.6881249999999999</v>
      </c>
      <c r="S2472">
        <v>3684.4374069999999</v>
      </c>
      <c r="T2472" s="21" t="s">
        <v>315</v>
      </c>
      <c r="U2472">
        <v>31.6419</v>
      </c>
      <c r="V2472">
        <v>116582.6</v>
      </c>
      <c r="W2472">
        <v>2026</v>
      </c>
    </row>
    <row r="2473" spans="1:23" x14ac:dyDescent="0.25">
      <c r="A2473">
        <v>72036844</v>
      </c>
      <c r="B2473" s="2">
        <v>46037</v>
      </c>
      <c r="C2473" s="21" t="s">
        <v>2699</v>
      </c>
      <c r="D2473" s="21" t="s">
        <v>19</v>
      </c>
      <c r="E2473" s="21" t="s">
        <v>20</v>
      </c>
      <c r="F2473" s="21" t="s">
        <v>3672</v>
      </c>
      <c r="G2473" s="21" t="s">
        <v>3673</v>
      </c>
      <c r="H2473" s="21" t="s">
        <v>1448</v>
      </c>
      <c r="I2473" s="21" t="s">
        <v>16</v>
      </c>
      <c r="J2473" s="21" t="s">
        <v>11</v>
      </c>
      <c r="K2473" s="21" t="s">
        <v>33</v>
      </c>
      <c r="L2473">
        <v>1723</v>
      </c>
      <c r="M2473" s="21" t="s">
        <v>13</v>
      </c>
      <c r="N2473" s="21" t="s">
        <v>21</v>
      </c>
      <c r="O2473">
        <v>116.0552</v>
      </c>
      <c r="P2473">
        <v>199963.11</v>
      </c>
      <c r="Q2473">
        <v>1</v>
      </c>
      <c r="R2473">
        <v>3.6677689999999998</v>
      </c>
      <c r="S2473">
        <v>6319.5670929999997</v>
      </c>
      <c r="T2473" s="21" t="s">
        <v>315</v>
      </c>
      <c r="U2473">
        <v>31.6419</v>
      </c>
      <c r="V2473">
        <v>199963.11</v>
      </c>
      <c r="W2473">
        <v>2026</v>
      </c>
    </row>
    <row r="2474" spans="1:23" x14ac:dyDescent="0.25">
      <c r="A2474">
        <v>72036844</v>
      </c>
      <c r="B2474" s="2">
        <v>46037</v>
      </c>
      <c r="C2474" s="21" t="s">
        <v>2699</v>
      </c>
      <c r="D2474" s="21" t="s">
        <v>19</v>
      </c>
      <c r="E2474" s="21" t="s">
        <v>20</v>
      </c>
      <c r="F2474" s="21" t="s">
        <v>3672</v>
      </c>
      <c r="G2474" s="21" t="s">
        <v>3673</v>
      </c>
      <c r="H2474" s="21" t="s">
        <v>622</v>
      </c>
      <c r="I2474" s="21" t="s">
        <v>550</v>
      </c>
      <c r="J2474" s="21" t="s">
        <v>11</v>
      </c>
      <c r="K2474" s="21" t="s">
        <v>33</v>
      </c>
      <c r="L2474">
        <v>1999</v>
      </c>
      <c r="M2474" s="21" t="s">
        <v>13</v>
      </c>
      <c r="N2474" s="21" t="s">
        <v>21</v>
      </c>
      <c r="O2474">
        <v>116.0552</v>
      </c>
      <c r="P2474">
        <v>231994.34</v>
      </c>
      <c r="Q2474">
        <v>1</v>
      </c>
      <c r="R2474">
        <v>3.6677689999999998</v>
      </c>
      <c r="S2474">
        <v>7331.8713470000002</v>
      </c>
      <c r="T2474" s="21" t="s">
        <v>315</v>
      </c>
      <c r="U2474">
        <v>31.6419</v>
      </c>
      <c r="V2474">
        <v>231994.34</v>
      </c>
      <c r="W2474">
        <v>2026</v>
      </c>
    </row>
    <row r="2475" spans="1:23" x14ac:dyDescent="0.25">
      <c r="A2475">
        <v>72035025</v>
      </c>
      <c r="B2475" s="2">
        <v>46043</v>
      </c>
      <c r="C2475" s="21" t="s">
        <v>2485</v>
      </c>
      <c r="D2475" s="21" t="s">
        <v>19</v>
      </c>
      <c r="E2475" s="21" t="s">
        <v>20</v>
      </c>
      <c r="F2475" s="21" t="s">
        <v>3698</v>
      </c>
      <c r="G2475" s="21" t="s">
        <v>3699</v>
      </c>
      <c r="H2475" s="21" t="s">
        <v>1876</v>
      </c>
      <c r="I2475" s="21" t="s">
        <v>1872</v>
      </c>
      <c r="J2475" s="21" t="s">
        <v>11</v>
      </c>
      <c r="K2475" s="21" t="s">
        <v>12</v>
      </c>
      <c r="L2475">
        <v>658</v>
      </c>
      <c r="M2475" s="21" t="s">
        <v>13</v>
      </c>
      <c r="N2475" s="21" t="s">
        <v>21</v>
      </c>
      <c r="O2475">
        <v>112.63290000000001</v>
      </c>
      <c r="P2475">
        <v>74112.45</v>
      </c>
      <c r="Q2475">
        <v>1</v>
      </c>
      <c r="R2475">
        <v>3.6114519999999999</v>
      </c>
      <c r="S2475">
        <v>2376.3358629999998</v>
      </c>
      <c r="T2475" s="21" t="s">
        <v>315</v>
      </c>
      <c r="U2475">
        <v>31.1877</v>
      </c>
      <c r="V2475">
        <v>74112.45</v>
      </c>
      <c r="W2475">
        <v>2026</v>
      </c>
    </row>
    <row r="2476" spans="1:23" x14ac:dyDescent="0.25">
      <c r="A2476">
        <v>72036416</v>
      </c>
      <c r="B2476" s="2">
        <v>46044</v>
      </c>
      <c r="C2476" s="21" t="s">
        <v>2551</v>
      </c>
      <c r="D2476" s="21" t="s">
        <v>19</v>
      </c>
      <c r="E2476" s="21" t="s">
        <v>20</v>
      </c>
      <c r="F2476" s="21" t="s">
        <v>3723</v>
      </c>
      <c r="G2476" s="21" t="s">
        <v>3724</v>
      </c>
      <c r="H2476" s="21" t="s">
        <v>306</v>
      </c>
      <c r="I2476" s="21" t="s">
        <v>305</v>
      </c>
      <c r="J2476" s="21" t="s">
        <v>11</v>
      </c>
      <c r="K2476" s="21" t="s">
        <v>48</v>
      </c>
      <c r="L2476">
        <v>1043</v>
      </c>
      <c r="M2476" s="21" t="s">
        <v>13</v>
      </c>
      <c r="N2476" s="21" t="s">
        <v>21</v>
      </c>
      <c r="O2476">
        <v>115.4111</v>
      </c>
      <c r="P2476">
        <v>120373.78</v>
      </c>
      <c r="Q2476">
        <v>1</v>
      </c>
      <c r="R2476">
        <v>3.6673249999999999</v>
      </c>
      <c r="S2476">
        <v>3825.020575</v>
      </c>
      <c r="T2476" s="21" t="s">
        <v>315</v>
      </c>
      <c r="U2476">
        <v>31.470099999999999</v>
      </c>
      <c r="V2476">
        <v>120373.78</v>
      </c>
      <c r="W2476">
        <v>2026</v>
      </c>
    </row>
    <row r="2477" spans="1:23" x14ac:dyDescent="0.25">
      <c r="A2477">
        <v>72036420</v>
      </c>
      <c r="B2477" s="2">
        <v>46044</v>
      </c>
      <c r="C2477" s="21" t="s">
        <v>2551</v>
      </c>
      <c r="D2477" s="21" t="s">
        <v>19</v>
      </c>
      <c r="E2477" s="21" t="s">
        <v>20</v>
      </c>
      <c r="F2477" s="21" t="s">
        <v>3723</v>
      </c>
      <c r="G2477" s="21" t="s">
        <v>3724</v>
      </c>
      <c r="H2477" s="21" t="s">
        <v>1444</v>
      </c>
      <c r="I2477" s="21" t="s">
        <v>1445</v>
      </c>
      <c r="J2477" s="21" t="s">
        <v>11</v>
      </c>
      <c r="K2477" s="21" t="s">
        <v>48</v>
      </c>
      <c r="L2477">
        <v>3089</v>
      </c>
      <c r="M2477" s="21" t="s">
        <v>13</v>
      </c>
      <c r="N2477" s="21" t="s">
        <v>21</v>
      </c>
      <c r="O2477">
        <v>115.4111</v>
      </c>
      <c r="P2477">
        <v>356504.89</v>
      </c>
      <c r="Q2477">
        <v>1</v>
      </c>
      <c r="R2477">
        <v>3.6673249999999999</v>
      </c>
      <c r="S2477">
        <v>11328.368514</v>
      </c>
      <c r="T2477" s="21" t="s">
        <v>315</v>
      </c>
      <c r="U2477">
        <v>31.470099999999999</v>
      </c>
      <c r="V2477">
        <v>356504.89</v>
      </c>
      <c r="W2477">
        <v>2026</v>
      </c>
    </row>
    <row r="2478" spans="1:23" x14ac:dyDescent="0.25">
      <c r="A2478">
        <v>72036421</v>
      </c>
      <c r="B2478" s="2">
        <v>46044</v>
      </c>
      <c r="C2478" s="21" t="s">
        <v>2551</v>
      </c>
      <c r="D2478" s="21" t="s">
        <v>19</v>
      </c>
      <c r="E2478" s="21" t="s">
        <v>20</v>
      </c>
      <c r="F2478" s="21" t="s">
        <v>3723</v>
      </c>
      <c r="G2478" s="21" t="s">
        <v>3724</v>
      </c>
      <c r="H2478" s="21" t="s">
        <v>1325</v>
      </c>
      <c r="I2478" s="21" t="s">
        <v>1326</v>
      </c>
      <c r="J2478" s="21" t="s">
        <v>11</v>
      </c>
      <c r="K2478" s="21" t="s">
        <v>48</v>
      </c>
      <c r="L2478">
        <v>3108</v>
      </c>
      <c r="M2478" s="21" t="s">
        <v>13</v>
      </c>
      <c r="N2478" s="21" t="s">
        <v>21</v>
      </c>
      <c r="O2478">
        <v>115.4111</v>
      </c>
      <c r="P2478">
        <v>358697.7</v>
      </c>
      <c r="Q2478">
        <v>1</v>
      </c>
      <c r="R2478">
        <v>3.6673249999999999</v>
      </c>
      <c r="S2478">
        <v>11398.04767</v>
      </c>
      <c r="T2478" s="21" t="s">
        <v>315</v>
      </c>
      <c r="U2478">
        <v>31.470099999999999</v>
      </c>
      <c r="V2478">
        <v>358697.7</v>
      </c>
      <c r="W2478">
        <v>2026</v>
      </c>
    </row>
    <row r="2479" spans="1:23" x14ac:dyDescent="0.25">
      <c r="A2479">
        <v>72036604</v>
      </c>
      <c r="B2479" s="2">
        <v>46044</v>
      </c>
      <c r="C2479" s="21" t="s">
        <v>2553</v>
      </c>
      <c r="D2479" s="21" t="s">
        <v>19</v>
      </c>
      <c r="E2479" s="21" t="s">
        <v>20</v>
      </c>
      <c r="F2479" s="21" t="s">
        <v>3723</v>
      </c>
      <c r="G2479" s="21" t="s">
        <v>3724</v>
      </c>
      <c r="H2479" s="21" t="s">
        <v>1323</v>
      </c>
      <c r="I2479" s="21" t="s">
        <v>1324</v>
      </c>
      <c r="J2479" s="21" t="s">
        <v>11</v>
      </c>
      <c r="K2479" s="21" t="s">
        <v>48</v>
      </c>
      <c r="L2479">
        <v>2917</v>
      </c>
      <c r="M2479" s="21" t="s">
        <v>13</v>
      </c>
      <c r="N2479" s="21" t="s">
        <v>21</v>
      </c>
      <c r="O2479">
        <v>114.7671</v>
      </c>
      <c r="P2479">
        <v>334775.63</v>
      </c>
      <c r="Q2479">
        <v>1</v>
      </c>
      <c r="R2479">
        <v>3.6468609999999999</v>
      </c>
      <c r="S2479">
        <v>10637.895334999999</v>
      </c>
      <c r="T2479" s="21" t="s">
        <v>315</v>
      </c>
      <c r="U2479">
        <v>31.470099999999999</v>
      </c>
      <c r="V2479">
        <v>334775.63</v>
      </c>
      <c r="W2479">
        <v>2026</v>
      </c>
    </row>
    <row r="2480" spans="1:23" x14ac:dyDescent="0.25">
      <c r="A2480">
        <v>72036605</v>
      </c>
      <c r="B2480" s="2">
        <v>46044</v>
      </c>
      <c r="C2480" s="21" t="s">
        <v>2553</v>
      </c>
      <c r="D2480" s="21" t="s">
        <v>19</v>
      </c>
      <c r="E2480" s="21" t="s">
        <v>20</v>
      </c>
      <c r="F2480" s="21" t="s">
        <v>3723</v>
      </c>
      <c r="G2480" s="21" t="s">
        <v>3724</v>
      </c>
      <c r="H2480" s="21" t="s">
        <v>125</v>
      </c>
      <c r="I2480" s="21" t="s">
        <v>126</v>
      </c>
      <c r="J2480" s="21" t="s">
        <v>11</v>
      </c>
      <c r="K2480" s="21" t="s">
        <v>48</v>
      </c>
      <c r="L2480">
        <v>2064</v>
      </c>
      <c r="M2480" s="21" t="s">
        <v>13</v>
      </c>
      <c r="N2480" s="21" t="s">
        <v>21</v>
      </c>
      <c r="O2480">
        <v>115.4111</v>
      </c>
      <c r="P2480">
        <v>238208.51</v>
      </c>
      <c r="Q2480">
        <v>1</v>
      </c>
      <c r="R2480">
        <v>3.6673249999999999</v>
      </c>
      <c r="S2480">
        <v>7569.3598050000001</v>
      </c>
      <c r="T2480" s="21" t="s">
        <v>315</v>
      </c>
      <c r="U2480">
        <v>31.470099999999999</v>
      </c>
      <c r="V2480">
        <v>238208.51</v>
      </c>
      <c r="W2480">
        <v>2026</v>
      </c>
    </row>
    <row r="2481" spans="1:23" x14ac:dyDescent="0.25">
      <c r="A2481">
        <v>72036988</v>
      </c>
      <c r="B2481" s="2">
        <v>46044</v>
      </c>
      <c r="C2481" s="21" t="s">
        <v>2686</v>
      </c>
      <c r="D2481" s="21" t="s">
        <v>19</v>
      </c>
      <c r="E2481" s="21" t="s">
        <v>20</v>
      </c>
      <c r="F2481" s="21" t="s">
        <v>3674</v>
      </c>
      <c r="G2481" s="21" t="s">
        <v>3675</v>
      </c>
      <c r="H2481" s="21" t="s">
        <v>1588</v>
      </c>
      <c r="I2481" s="21" t="s">
        <v>1589</v>
      </c>
      <c r="J2481" s="21" t="s">
        <v>11</v>
      </c>
      <c r="K2481" s="21" t="s">
        <v>33</v>
      </c>
      <c r="L2481">
        <v>1955</v>
      </c>
      <c r="M2481" s="21" t="s">
        <v>13</v>
      </c>
      <c r="N2481" s="21" t="s">
        <v>21</v>
      </c>
      <c r="O2481">
        <v>116.0552</v>
      </c>
      <c r="P2481">
        <v>226887.92</v>
      </c>
      <c r="Q2481">
        <v>1</v>
      </c>
      <c r="R2481">
        <v>3.687792</v>
      </c>
      <c r="S2481">
        <v>7209.6345410000004</v>
      </c>
      <c r="T2481" s="21" t="s">
        <v>315</v>
      </c>
      <c r="U2481">
        <v>31.470099999999999</v>
      </c>
      <c r="V2481">
        <v>226887.92</v>
      </c>
      <c r="W2481">
        <v>2026</v>
      </c>
    </row>
    <row r="2482" spans="1:23" x14ac:dyDescent="0.25">
      <c r="A2482">
        <v>72036988</v>
      </c>
      <c r="B2482" s="2">
        <v>46044</v>
      </c>
      <c r="C2482" s="21" t="s">
        <v>2686</v>
      </c>
      <c r="D2482" s="21" t="s">
        <v>19</v>
      </c>
      <c r="E2482" s="21" t="s">
        <v>20</v>
      </c>
      <c r="F2482" s="21" t="s">
        <v>3674</v>
      </c>
      <c r="G2482" s="21" t="s">
        <v>3675</v>
      </c>
      <c r="H2482" s="21" t="s">
        <v>1873</v>
      </c>
      <c r="I2482" s="21" t="s">
        <v>25</v>
      </c>
      <c r="J2482" s="21" t="s">
        <v>11</v>
      </c>
      <c r="K2482" s="21" t="s">
        <v>33</v>
      </c>
      <c r="L2482">
        <v>1002</v>
      </c>
      <c r="M2482" s="21" t="s">
        <v>13</v>
      </c>
      <c r="N2482" s="21" t="s">
        <v>21</v>
      </c>
      <c r="O2482">
        <v>116.69929999999999</v>
      </c>
      <c r="P2482">
        <v>116932.7</v>
      </c>
      <c r="Q2482">
        <v>1</v>
      </c>
      <c r="R2482">
        <v>3.708259</v>
      </c>
      <c r="S2482">
        <v>3715.6761489999999</v>
      </c>
      <c r="T2482" s="21" t="s">
        <v>315</v>
      </c>
      <c r="U2482">
        <v>31.470099999999999</v>
      </c>
      <c r="V2482">
        <v>116932.7</v>
      </c>
      <c r="W2482">
        <v>2026</v>
      </c>
    </row>
    <row r="2483" spans="1:23" x14ac:dyDescent="0.25">
      <c r="A2483">
        <v>72037194</v>
      </c>
      <c r="B2483" s="2">
        <v>46044</v>
      </c>
      <c r="C2483" s="21" t="s">
        <v>2970</v>
      </c>
      <c r="D2483" s="21" t="s">
        <v>19</v>
      </c>
      <c r="E2483" s="21" t="s">
        <v>20</v>
      </c>
      <c r="F2483" s="21" t="s">
        <v>3674</v>
      </c>
      <c r="G2483" s="21" t="s">
        <v>3675</v>
      </c>
      <c r="H2483" s="21" t="s">
        <v>500</v>
      </c>
      <c r="I2483" s="21" t="s">
        <v>501</v>
      </c>
      <c r="J2483" s="21" t="s">
        <v>11</v>
      </c>
      <c r="K2483" s="21" t="s">
        <v>33</v>
      </c>
      <c r="L2483">
        <v>888</v>
      </c>
      <c r="M2483" s="21" t="s">
        <v>13</v>
      </c>
      <c r="N2483" s="21" t="s">
        <v>21</v>
      </c>
      <c r="O2483">
        <v>121.7726</v>
      </c>
      <c r="P2483">
        <v>108134.07</v>
      </c>
      <c r="Q2483">
        <v>1</v>
      </c>
      <c r="R2483">
        <v>3.869469</v>
      </c>
      <c r="S2483">
        <v>3436.089176</v>
      </c>
      <c r="T2483" s="21" t="s">
        <v>315</v>
      </c>
      <c r="U2483">
        <v>31.470099999999999</v>
      </c>
      <c r="V2483">
        <v>108134.07</v>
      </c>
      <c r="W2483">
        <v>2026</v>
      </c>
    </row>
    <row r="2484" spans="1:23" x14ac:dyDescent="0.25">
      <c r="A2484">
        <v>72037194</v>
      </c>
      <c r="B2484" s="2">
        <v>46044</v>
      </c>
      <c r="C2484" s="21" t="s">
        <v>2970</v>
      </c>
      <c r="D2484" s="21" t="s">
        <v>19</v>
      </c>
      <c r="E2484" s="21" t="s">
        <v>20</v>
      </c>
      <c r="F2484" s="21" t="s">
        <v>3674</v>
      </c>
      <c r="G2484" s="21" t="s">
        <v>3675</v>
      </c>
      <c r="H2484" s="21" t="s">
        <v>419</v>
      </c>
      <c r="I2484" s="21" t="s">
        <v>23</v>
      </c>
      <c r="J2484" s="21" t="s">
        <v>11</v>
      </c>
      <c r="K2484" s="21" t="s">
        <v>33</v>
      </c>
      <c r="L2484">
        <v>1950</v>
      </c>
      <c r="M2484" s="21" t="s">
        <v>13</v>
      </c>
      <c r="N2484" s="21" t="s">
        <v>21</v>
      </c>
      <c r="O2484">
        <v>121.7726</v>
      </c>
      <c r="P2484">
        <v>237456.57</v>
      </c>
      <c r="Q2484">
        <v>1</v>
      </c>
      <c r="R2484">
        <v>3.869469</v>
      </c>
      <c r="S2484">
        <v>7545.4660130000002</v>
      </c>
      <c r="T2484" s="21" t="s">
        <v>315</v>
      </c>
      <c r="U2484">
        <v>31.470099999999999</v>
      </c>
      <c r="V2484">
        <v>237456.57</v>
      </c>
      <c r="W2484">
        <v>2026</v>
      </c>
    </row>
    <row r="2485" spans="1:23" x14ac:dyDescent="0.25">
      <c r="A2485">
        <v>72035017</v>
      </c>
      <c r="B2485" s="2">
        <v>46045</v>
      </c>
      <c r="C2485" s="21" t="s">
        <v>2485</v>
      </c>
      <c r="D2485" s="21" t="s">
        <v>19</v>
      </c>
      <c r="E2485" s="21" t="s">
        <v>20</v>
      </c>
      <c r="F2485" s="21" t="s">
        <v>3700</v>
      </c>
      <c r="G2485" s="21" t="s">
        <v>3701</v>
      </c>
      <c r="H2485" s="21" t="s">
        <v>17</v>
      </c>
      <c r="I2485" s="21" t="s">
        <v>18</v>
      </c>
      <c r="J2485" s="21" t="s">
        <v>11</v>
      </c>
      <c r="K2485" s="21" t="s">
        <v>12</v>
      </c>
      <c r="L2485">
        <v>13233</v>
      </c>
      <c r="M2485" s="21" t="s">
        <v>13</v>
      </c>
      <c r="N2485" s="21" t="s">
        <v>21</v>
      </c>
      <c r="O2485">
        <v>112.63290000000001</v>
      </c>
      <c r="P2485">
        <v>1490471.17</v>
      </c>
      <c r="Q2485">
        <v>1</v>
      </c>
      <c r="R2485">
        <v>3.5973679999999999</v>
      </c>
      <c r="S2485">
        <v>47603.982458999999</v>
      </c>
      <c r="T2485" s="21" t="s">
        <v>315</v>
      </c>
      <c r="U2485">
        <v>31.309799999999999</v>
      </c>
      <c r="V2485">
        <v>1490471.17</v>
      </c>
      <c r="W2485">
        <v>2026</v>
      </c>
    </row>
    <row r="2486" spans="1:23" x14ac:dyDescent="0.25">
      <c r="A2486">
        <v>72035019</v>
      </c>
      <c r="B2486" s="2">
        <v>46045</v>
      </c>
      <c r="C2486" s="21" t="s">
        <v>2485</v>
      </c>
      <c r="D2486" s="21" t="s">
        <v>19</v>
      </c>
      <c r="E2486" s="21" t="s">
        <v>20</v>
      </c>
      <c r="F2486" s="21" t="s">
        <v>3700</v>
      </c>
      <c r="G2486" s="21" t="s">
        <v>3701</v>
      </c>
      <c r="H2486" s="21" t="s">
        <v>2562</v>
      </c>
      <c r="I2486" s="21" t="s">
        <v>2398</v>
      </c>
      <c r="J2486" s="21" t="s">
        <v>11</v>
      </c>
      <c r="K2486" s="21" t="s">
        <v>12</v>
      </c>
      <c r="L2486">
        <v>3838</v>
      </c>
      <c r="M2486" s="21" t="s">
        <v>13</v>
      </c>
      <c r="N2486" s="21" t="s">
        <v>21</v>
      </c>
      <c r="O2486">
        <v>113.92659999999999</v>
      </c>
      <c r="P2486">
        <v>437250.29</v>
      </c>
      <c r="Q2486">
        <v>1</v>
      </c>
      <c r="R2486">
        <v>3.6386880000000001</v>
      </c>
      <c r="S2486">
        <v>13965.285309999999</v>
      </c>
      <c r="T2486" s="21" t="s">
        <v>315</v>
      </c>
      <c r="U2486">
        <v>31.309799999999999</v>
      </c>
      <c r="V2486">
        <v>437250.29</v>
      </c>
      <c r="W2486">
        <v>2026</v>
      </c>
    </row>
    <row r="2487" spans="1:23" x14ac:dyDescent="0.25">
      <c r="A2487">
        <v>72035025</v>
      </c>
      <c r="B2487" s="2">
        <v>46045</v>
      </c>
      <c r="C2487" s="21" t="s">
        <v>2485</v>
      </c>
      <c r="D2487" s="21" t="s">
        <v>19</v>
      </c>
      <c r="E2487" s="21" t="s">
        <v>20</v>
      </c>
      <c r="F2487" s="21" t="s">
        <v>3700</v>
      </c>
      <c r="G2487" s="21" t="s">
        <v>3701</v>
      </c>
      <c r="H2487" s="21" t="s">
        <v>1876</v>
      </c>
      <c r="I2487" s="21" t="s">
        <v>1872</v>
      </c>
      <c r="J2487" s="21" t="s">
        <v>11</v>
      </c>
      <c r="K2487" s="21" t="s">
        <v>12</v>
      </c>
      <c r="L2487">
        <v>2108</v>
      </c>
      <c r="M2487" s="21" t="s">
        <v>13</v>
      </c>
      <c r="N2487" s="21" t="s">
        <v>21</v>
      </c>
      <c r="O2487">
        <v>112.63290000000001</v>
      </c>
      <c r="P2487">
        <v>237430.15</v>
      </c>
      <c r="Q2487">
        <v>1</v>
      </c>
      <c r="R2487">
        <v>3.5973679999999999</v>
      </c>
      <c r="S2487">
        <v>7583.2534859999996</v>
      </c>
      <c r="T2487" s="21" t="s">
        <v>315</v>
      </c>
      <c r="U2487">
        <v>31.309799999999999</v>
      </c>
      <c r="V2487">
        <v>237430.15</v>
      </c>
      <c r="W2487">
        <v>2026</v>
      </c>
    </row>
    <row r="2488" spans="1:23" x14ac:dyDescent="0.25">
      <c r="A2488">
        <v>72035027</v>
      </c>
      <c r="B2488" s="2">
        <v>46045</v>
      </c>
      <c r="C2488" s="21" t="s">
        <v>2485</v>
      </c>
      <c r="D2488" s="21" t="s">
        <v>19</v>
      </c>
      <c r="E2488" s="21" t="s">
        <v>20</v>
      </c>
      <c r="F2488" s="21" t="s">
        <v>3700</v>
      </c>
      <c r="G2488" s="21" t="s">
        <v>3701</v>
      </c>
      <c r="H2488" s="21" t="s">
        <v>2509</v>
      </c>
      <c r="I2488" s="21" t="s">
        <v>2399</v>
      </c>
      <c r="J2488" s="21" t="s">
        <v>11</v>
      </c>
      <c r="K2488" s="21" t="s">
        <v>12</v>
      </c>
      <c r="L2488">
        <v>1009</v>
      </c>
      <c r="M2488" s="21" t="s">
        <v>13</v>
      </c>
      <c r="N2488" s="21" t="s">
        <v>21</v>
      </c>
      <c r="O2488">
        <v>113.92659999999999</v>
      </c>
      <c r="P2488">
        <v>114951.94</v>
      </c>
      <c r="Q2488">
        <v>1</v>
      </c>
      <c r="R2488">
        <v>3.6386880000000001</v>
      </c>
      <c r="S2488">
        <v>3671.4364190000001</v>
      </c>
      <c r="T2488" s="21" t="s">
        <v>315</v>
      </c>
      <c r="U2488">
        <v>31.309799999999999</v>
      </c>
      <c r="V2488">
        <v>114951.94</v>
      </c>
      <c r="W2488">
        <v>2026</v>
      </c>
    </row>
    <row r="2489" spans="1:23" x14ac:dyDescent="0.25">
      <c r="A2489">
        <v>72035027</v>
      </c>
      <c r="B2489" s="2">
        <v>46046</v>
      </c>
      <c r="C2489" s="21" t="s">
        <v>2485</v>
      </c>
      <c r="D2489" s="21" t="s">
        <v>19</v>
      </c>
      <c r="E2489" s="21" t="s">
        <v>20</v>
      </c>
      <c r="F2489" s="21" t="s">
        <v>3702</v>
      </c>
      <c r="G2489" s="21" t="s">
        <v>3703</v>
      </c>
      <c r="H2489" s="21" t="s">
        <v>2509</v>
      </c>
      <c r="I2489" s="21" t="s">
        <v>2399</v>
      </c>
      <c r="J2489" s="21" t="s">
        <v>11</v>
      </c>
      <c r="K2489" s="21" t="s">
        <v>12</v>
      </c>
      <c r="L2489">
        <v>4061</v>
      </c>
      <c r="M2489" s="21" t="s">
        <v>13</v>
      </c>
      <c r="N2489" s="21" t="s">
        <v>21</v>
      </c>
      <c r="O2489">
        <v>113.92659999999999</v>
      </c>
      <c r="P2489">
        <v>462655.92</v>
      </c>
      <c r="Q2489">
        <v>1</v>
      </c>
      <c r="R2489">
        <v>3.6386880000000001</v>
      </c>
      <c r="S2489">
        <v>14776.712722</v>
      </c>
      <c r="T2489" s="21" t="s">
        <v>315</v>
      </c>
      <c r="U2489">
        <v>31.309799999999999</v>
      </c>
      <c r="V2489">
        <v>462655.92</v>
      </c>
      <c r="W2489">
        <v>2026</v>
      </c>
    </row>
    <row r="2490" spans="1:23" x14ac:dyDescent="0.25">
      <c r="A2490">
        <v>72035029</v>
      </c>
      <c r="B2490" s="2">
        <v>46046</v>
      </c>
      <c r="C2490" s="21" t="s">
        <v>2485</v>
      </c>
      <c r="D2490" s="21" t="s">
        <v>19</v>
      </c>
      <c r="E2490" s="21" t="s">
        <v>20</v>
      </c>
      <c r="F2490" s="21" t="s">
        <v>3702</v>
      </c>
      <c r="G2490" s="21" t="s">
        <v>3703</v>
      </c>
      <c r="H2490" s="21" t="s">
        <v>2563</v>
      </c>
      <c r="I2490" s="21" t="s">
        <v>2400</v>
      </c>
      <c r="J2490" s="21" t="s">
        <v>11</v>
      </c>
      <c r="K2490" s="21" t="s">
        <v>12</v>
      </c>
      <c r="L2490">
        <v>1177</v>
      </c>
      <c r="M2490" s="21" t="s">
        <v>13</v>
      </c>
      <c r="N2490" s="21" t="s">
        <v>21</v>
      </c>
      <c r="O2490">
        <v>112.63290000000001</v>
      </c>
      <c r="P2490">
        <v>132568.92000000001</v>
      </c>
      <c r="Q2490">
        <v>1</v>
      </c>
      <c r="R2490">
        <v>3.5973679999999999</v>
      </c>
      <c r="S2490">
        <v>4234.1030600000004</v>
      </c>
      <c r="T2490" s="21" t="s">
        <v>315</v>
      </c>
      <c r="U2490">
        <v>31.309799999999999</v>
      </c>
      <c r="V2490">
        <v>132568.92000000001</v>
      </c>
      <c r="W2490">
        <v>2026</v>
      </c>
    </row>
    <row r="2491" spans="1:23" x14ac:dyDescent="0.25">
      <c r="A2491">
        <v>72035732</v>
      </c>
      <c r="B2491" s="2">
        <v>46046</v>
      </c>
      <c r="C2491" s="21" t="s">
        <v>2496</v>
      </c>
      <c r="D2491" s="21" t="s">
        <v>19</v>
      </c>
      <c r="E2491" s="21" t="s">
        <v>20</v>
      </c>
      <c r="F2491" s="21" t="s">
        <v>3702</v>
      </c>
      <c r="G2491" s="21" t="s">
        <v>3703</v>
      </c>
      <c r="H2491" s="21" t="s">
        <v>551</v>
      </c>
      <c r="I2491" s="21" t="s">
        <v>147</v>
      </c>
      <c r="J2491" s="21" t="s">
        <v>11</v>
      </c>
      <c r="K2491" s="21" t="s">
        <v>12</v>
      </c>
      <c r="L2491">
        <v>1032</v>
      </c>
      <c r="M2491" s="21" t="s">
        <v>13</v>
      </c>
      <c r="N2491" s="21" t="s">
        <v>21</v>
      </c>
      <c r="O2491">
        <v>114.5735</v>
      </c>
      <c r="P2491">
        <v>118239.85</v>
      </c>
      <c r="Q2491">
        <v>1</v>
      </c>
      <c r="R2491">
        <v>3.6593490000000002</v>
      </c>
      <c r="S2491">
        <v>3776.4485869999999</v>
      </c>
      <c r="T2491" s="21" t="s">
        <v>315</v>
      </c>
      <c r="U2491">
        <v>31.309799999999999</v>
      </c>
      <c r="V2491">
        <v>118239.85</v>
      </c>
      <c r="W2491">
        <v>2026</v>
      </c>
    </row>
    <row r="2492" spans="1:23" x14ac:dyDescent="0.25">
      <c r="A2492">
        <v>72035732</v>
      </c>
      <c r="B2492" s="2">
        <v>46046</v>
      </c>
      <c r="C2492" s="21" t="s">
        <v>2496</v>
      </c>
      <c r="D2492" s="21" t="s">
        <v>19</v>
      </c>
      <c r="E2492" s="21" t="s">
        <v>20</v>
      </c>
      <c r="F2492" s="21" t="s">
        <v>3702</v>
      </c>
      <c r="G2492" s="21" t="s">
        <v>3703</v>
      </c>
      <c r="H2492" s="21" t="s">
        <v>549</v>
      </c>
      <c r="I2492" s="21" t="s">
        <v>144</v>
      </c>
      <c r="J2492" s="21" t="s">
        <v>11</v>
      </c>
      <c r="K2492" s="21" t="s">
        <v>12</v>
      </c>
      <c r="L2492">
        <v>1028</v>
      </c>
      <c r="M2492" s="21" t="s">
        <v>13</v>
      </c>
      <c r="N2492" s="21" t="s">
        <v>21</v>
      </c>
      <c r="O2492">
        <v>115.2204</v>
      </c>
      <c r="P2492">
        <v>118446.57</v>
      </c>
      <c r="Q2492">
        <v>1</v>
      </c>
      <c r="R2492">
        <v>3.6800099999999998</v>
      </c>
      <c r="S2492">
        <v>3783.0509929999998</v>
      </c>
      <c r="T2492" s="21" t="s">
        <v>315</v>
      </c>
      <c r="U2492">
        <v>31.309799999999999</v>
      </c>
      <c r="V2492">
        <v>118446.57</v>
      </c>
      <c r="W2492">
        <v>2026</v>
      </c>
    </row>
    <row r="2493" spans="1:23" x14ac:dyDescent="0.25">
      <c r="A2493">
        <v>72036412</v>
      </c>
      <c r="B2493" s="2">
        <v>46046</v>
      </c>
      <c r="C2493" s="21" t="s">
        <v>2551</v>
      </c>
      <c r="D2493" s="21" t="s">
        <v>19</v>
      </c>
      <c r="E2493" s="21" t="s">
        <v>20</v>
      </c>
      <c r="F2493" s="21" t="s">
        <v>3702</v>
      </c>
      <c r="G2493" s="21" t="s">
        <v>3703</v>
      </c>
      <c r="H2493" s="21" t="s">
        <v>17</v>
      </c>
      <c r="I2493" s="21" t="s">
        <v>18</v>
      </c>
      <c r="J2493" s="21" t="s">
        <v>11</v>
      </c>
      <c r="K2493" s="21" t="s">
        <v>12</v>
      </c>
      <c r="L2493">
        <v>2054</v>
      </c>
      <c r="M2493" s="21" t="s">
        <v>13</v>
      </c>
      <c r="N2493" s="21" t="s">
        <v>21</v>
      </c>
      <c r="O2493">
        <v>114.123</v>
      </c>
      <c r="P2493">
        <v>234408.64</v>
      </c>
      <c r="Q2493">
        <v>1</v>
      </c>
      <c r="R2493">
        <v>3.6449609999999999</v>
      </c>
      <c r="S2493">
        <v>7486.7498349999996</v>
      </c>
      <c r="T2493" s="21" t="s">
        <v>315</v>
      </c>
      <c r="U2493">
        <v>31.309799999999999</v>
      </c>
      <c r="V2493">
        <v>234408.64</v>
      </c>
      <c r="W2493">
        <v>2026</v>
      </c>
    </row>
    <row r="2494" spans="1:23" x14ac:dyDescent="0.25">
      <c r="A2494">
        <v>72036418</v>
      </c>
      <c r="B2494" s="2">
        <v>46046</v>
      </c>
      <c r="C2494" s="21" t="s">
        <v>2551</v>
      </c>
      <c r="D2494" s="21" t="s">
        <v>19</v>
      </c>
      <c r="E2494" s="21" t="s">
        <v>20</v>
      </c>
      <c r="F2494" s="21" t="s">
        <v>3702</v>
      </c>
      <c r="G2494" s="21" t="s">
        <v>3703</v>
      </c>
      <c r="H2494" s="21" t="s">
        <v>3704</v>
      </c>
      <c r="I2494" s="21" t="s">
        <v>2401</v>
      </c>
      <c r="J2494" s="21" t="s">
        <v>11</v>
      </c>
      <c r="K2494" s="21" t="s">
        <v>12</v>
      </c>
      <c r="L2494">
        <v>1015</v>
      </c>
      <c r="M2494" s="21" t="s">
        <v>13</v>
      </c>
      <c r="N2494" s="21" t="s">
        <v>21</v>
      </c>
      <c r="O2494">
        <v>116.69929999999999</v>
      </c>
      <c r="P2494">
        <v>118449.79</v>
      </c>
      <c r="Q2494">
        <v>1</v>
      </c>
      <c r="R2494">
        <v>3.7272449999999999</v>
      </c>
      <c r="S2494">
        <v>3783.153836</v>
      </c>
      <c r="T2494" s="21" t="s">
        <v>315</v>
      </c>
      <c r="U2494">
        <v>31.309799999999999</v>
      </c>
      <c r="V2494">
        <v>118449.79</v>
      </c>
      <c r="W2494">
        <v>2026</v>
      </c>
    </row>
    <row r="2495" spans="1:23" x14ac:dyDescent="0.25">
      <c r="A2495">
        <v>72036420</v>
      </c>
      <c r="B2495" s="2">
        <v>46046</v>
      </c>
      <c r="C2495" s="21" t="s">
        <v>2551</v>
      </c>
      <c r="D2495" s="21" t="s">
        <v>19</v>
      </c>
      <c r="E2495" s="21" t="s">
        <v>20</v>
      </c>
      <c r="F2495" s="21" t="s">
        <v>3725</v>
      </c>
      <c r="G2495" s="21" t="s">
        <v>3726</v>
      </c>
      <c r="H2495" s="21" t="s">
        <v>1442</v>
      </c>
      <c r="I2495" s="21" t="s">
        <v>1443</v>
      </c>
      <c r="J2495" s="21" t="s">
        <v>11</v>
      </c>
      <c r="K2495" s="21" t="s">
        <v>48</v>
      </c>
      <c r="L2495">
        <v>4142</v>
      </c>
      <c r="M2495" s="21" t="s">
        <v>13</v>
      </c>
      <c r="N2495" s="21" t="s">
        <v>21</v>
      </c>
      <c r="O2495">
        <v>114.7671</v>
      </c>
      <c r="P2495">
        <v>475365.33</v>
      </c>
      <c r="Q2495">
        <v>1</v>
      </c>
      <c r="R2495">
        <v>3.6655319999999998</v>
      </c>
      <c r="S2495">
        <v>15182.637065000001</v>
      </c>
      <c r="T2495" s="21" t="s">
        <v>315</v>
      </c>
      <c r="U2495">
        <v>31.309799999999999</v>
      </c>
      <c r="V2495">
        <v>475365.33</v>
      </c>
      <c r="W2495">
        <v>2026</v>
      </c>
    </row>
    <row r="2496" spans="1:23" x14ac:dyDescent="0.25">
      <c r="A2496">
        <v>72036601</v>
      </c>
      <c r="B2496" s="2">
        <v>46046</v>
      </c>
      <c r="C2496" s="21" t="s">
        <v>2553</v>
      </c>
      <c r="D2496" s="21" t="s">
        <v>19</v>
      </c>
      <c r="E2496" s="21" t="s">
        <v>20</v>
      </c>
      <c r="F2496" s="21" t="s">
        <v>3702</v>
      </c>
      <c r="G2496" s="21" t="s">
        <v>3703</v>
      </c>
      <c r="H2496" s="21" t="s">
        <v>17</v>
      </c>
      <c r="I2496" s="21" t="s">
        <v>18</v>
      </c>
      <c r="J2496" s="21" t="s">
        <v>11</v>
      </c>
      <c r="K2496" s="21" t="s">
        <v>12</v>
      </c>
      <c r="L2496">
        <v>1035</v>
      </c>
      <c r="M2496" s="21" t="s">
        <v>13</v>
      </c>
      <c r="N2496" s="21" t="s">
        <v>21</v>
      </c>
      <c r="O2496">
        <v>115.4111</v>
      </c>
      <c r="P2496">
        <v>119450.49</v>
      </c>
      <c r="Q2496">
        <v>1</v>
      </c>
      <c r="R2496">
        <v>3.6861009999999998</v>
      </c>
      <c r="S2496">
        <v>3815.1150750000002</v>
      </c>
      <c r="T2496" s="21" t="s">
        <v>315</v>
      </c>
      <c r="U2496">
        <v>31.309799999999999</v>
      </c>
      <c r="V2496">
        <v>119450.49</v>
      </c>
      <c r="W2496">
        <v>2026</v>
      </c>
    </row>
    <row r="2497" spans="1:23" x14ac:dyDescent="0.25">
      <c r="A2497">
        <v>72036608</v>
      </c>
      <c r="B2497" s="2">
        <v>46046</v>
      </c>
      <c r="C2497" s="21" t="s">
        <v>2553</v>
      </c>
      <c r="D2497" s="21" t="s">
        <v>19</v>
      </c>
      <c r="E2497" s="21" t="s">
        <v>20</v>
      </c>
      <c r="F2497" s="21" t="s">
        <v>3702</v>
      </c>
      <c r="G2497" s="21" t="s">
        <v>3703</v>
      </c>
      <c r="H2497" s="21" t="s">
        <v>26</v>
      </c>
      <c r="I2497" s="21" t="s">
        <v>27</v>
      </c>
      <c r="J2497" s="21" t="s">
        <v>11</v>
      </c>
      <c r="K2497" s="21" t="s">
        <v>12</v>
      </c>
      <c r="L2497">
        <v>7183</v>
      </c>
      <c r="M2497" s="21" t="s">
        <v>13</v>
      </c>
      <c r="N2497" s="21" t="s">
        <v>21</v>
      </c>
      <c r="O2497">
        <v>114.123</v>
      </c>
      <c r="P2497">
        <v>819745.51</v>
      </c>
      <c r="Q2497">
        <v>1</v>
      </c>
      <c r="R2497">
        <v>3.6449609999999999</v>
      </c>
      <c r="S2497">
        <v>26181.754913000001</v>
      </c>
      <c r="T2497" s="21" t="s">
        <v>315</v>
      </c>
      <c r="U2497">
        <v>31.309799999999999</v>
      </c>
      <c r="V2497">
        <v>819745.51</v>
      </c>
      <c r="W2497">
        <v>2026</v>
      </c>
    </row>
    <row r="2498" spans="1:23" x14ac:dyDescent="0.25">
      <c r="A2498">
        <v>72035732</v>
      </c>
      <c r="B2498" s="2">
        <v>46048</v>
      </c>
      <c r="C2498" s="21" t="s">
        <v>2496</v>
      </c>
      <c r="D2498" s="21" t="s">
        <v>19</v>
      </c>
      <c r="E2498" s="21" t="s">
        <v>20</v>
      </c>
      <c r="F2498" s="21" t="s">
        <v>3705</v>
      </c>
      <c r="G2498" s="21" t="s">
        <v>3706</v>
      </c>
      <c r="H2498" s="21" t="s">
        <v>551</v>
      </c>
      <c r="I2498" s="21" t="s">
        <v>147</v>
      </c>
      <c r="J2498" s="21" t="s">
        <v>11</v>
      </c>
      <c r="K2498" s="21" t="s">
        <v>12</v>
      </c>
      <c r="L2498">
        <v>924</v>
      </c>
      <c r="M2498" s="21" t="s">
        <v>13</v>
      </c>
      <c r="N2498" s="21" t="s">
        <v>21</v>
      </c>
      <c r="O2498">
        <v>114.5735</v>
      </c>
      <c r="P2498">
        <v>105865.91</v>
      </c>
      <c r="Q2498">
        <v>1</v>
      </c>
      <c r="R2498">
        <v>3.6689340000000001</v>
      </c>
      <c r="S2498">
        <v>3390.0957469999998</v>
      </c>
      <c r="T2498" s="21" t="s">
        <v>315</v>
      </c>
      <c r="U2498">
        <v>31.228000000000002</v>
      </c>
      <c r="V2498">
        <v>105865.91</v>
      </c>
      <c r="W2498">
        <v>2026</v>
      </c>
    </row>
    <row r="2499" spans="1:23" x14ac:dyDescent="0.25">
      <c r="A2499">
        <v>72035732</v>
      </c>
      <c r="B2499" s="2">
        <v>46048</v>
      </c>
      <c r="C2499" s="21" t="s">
        <v>2496</v>
      </c>
      <c r="D2499" s="21" t="s">
        <v>19</v>
      </c>
      <c r="E2499" s="21" t="s">
        <v>20</v>
      </c>
      <c r="F2499" s="21" t="s">
        <v>3705</v>
      </c>
      <c r="G2499" s="21" t="s">
        <v>3706</v>
      </c>
      <c r="H2499" s="21" t="s">
        <v>1451</v>
      </c>
      <c r="I2499" s="21" t="s">
        <v>1452</v>
      </c>
      <c r="J2499" s="21" t="s">
        <v>11</v>
      </c>
      <c r="K2499" s="21" t="s">
        <v>12</v>
      </c>
      <c r="L2499">
        <v>1878</v>
      </c>
      <c r="M2499" s="21" t="s">
        <v>13</v>
      </c>
      <c r="N2499" s="21" t="s">
        <v>21</v>
      </c>
      <c r="O2499">
        <v>114.5735</v>
      </c>
      <c r="P2499">
        <v>215169.03</v>
      </c>
      <c r="Q2499">
        <v>1</v>
      </c>
      <c r="R2499">
        <v>3.6689340000000001</v>
      </c>
      <c r="S2499">
        <v>6890.2597020000003</v>
      </c>
      <c r="T2499" s="21" t="s">
        <v>315</v>
      </c>
      <c r="U2499">
        <v>31.228000000000002</v>
      </c>
      <c r="V2499">
        <v>215169.03</v>
      </c>
      <c r="W2499">
        <v>2026</v>
      </c>
    </row>
    <row r="2500" spans="1:23" x14ac:dyDescent="0.25">
      <c r="A2500">
        <v>72035734</v>
      </c>
      <c r="B2500" s="2">
        <v>46048</v>
      </c>
      <c r="C2500" s="21" t="s">
        <v>2496</v>
      </c>
      <c r="D2500" s="21" t="s">
        <v>19</v>
      </c>
      <c r="E2500" s="21" t="s">
        <v>20</v>
      </c>
      <c r="F2500" s="21" t="s">
        <v>3727</v>
      </c>
      <c r="G2500" s="21" t="s">
        <v>3728</v>
      </c>
      <c r="H2500" s="21" t="s">
        <v>127</v>
      </c>
      <c r="I2500" s="21" t="s">
        <v>128</v>
      </c>
      <c r="J2500" s="21" t="s">
        <v>11</v>
      </c>
      <c r="K2500" s="21" t="s">
        <v>48</v>
      </c>
      <c r="L2500">
        <v>3120</v>
      </c>
      <c r="M2500" s="21" t="s">
        <v>13</v>
      </c>
      <c r="N2500" s="21" t="s">
        <v>21</v>
      </c>
      <c r="O2500">
        <v>113.92659999999999</v>
      </c>
      <c r="P2500">
        <v>355450.99</v>
      </c>
      <c r="Q2500">
        <v>1</v>
      </c>
      <c r="R2500">
        <v>3.6482190000000001</v>
      </c>
      <c r="S2500">
        <v>11382.444921</v>
      </c>
      <c r="T2500" s="21" t="s">
        <v>315</v>
      </c>
      <c r="U2500">
        <v>31.228000000000002</v>
      </c>
      <c r="V2500">
        <v>355450.99</v>
      </c>
      <c r="W2500">
        <v>2026</v>
      </c>
    </row>
    <row r="2501" spans="1:23" x14ac:dyDescent="0.25">
      <c r="A2501">
        <v>72036410</v>
      </c>
      <c r="B2501" s="2">
        <v>46048</v>
      </c>
      <c r="C2501" s="21" t="s">
        <v>2551</v>
      </c>
      <c r="D2501" s="21" t="s">
        <v>19</v>
      </c>
      <c r="E2501" s="21" t="s">
        <v>20</v>
      </c>
      <c r="F2501" s="21" t="s">
        <v>3705</v>
      </c>
      <c r="G2501" s="21" t="s">
        <v>3706</v>
      </c>
      <c r="H2501" s="21" t="s">
        <v>1875</v>
      </c>
      <c r="I2501" s="21" t="s">
        <v>1874</v>
      </c>
      <c r="J2501" s="21" t="s">
        <v>11</v>
      </c>
      <c r="K2501" s="21" t="s">
        <v>12</v>
      </c>
      <c r="L2501">
        <v>1034</v>
      </c>
      <c r="M2501" s="21" t="s">
        <v>13</v>
      </c>
      <c r="N2501" s="21" t="s">
        <v>21</v>
      </c>
      <c r="O2501">
        <v>116.0552</v>
      </c>
      <c r="P2501">
        <v>120001.08</v>
      </c>
      <c r="Q2501">
        <v>1</v>
      </c>
      <c r="R2501">
        <v>3.7163819999999999</v>
      </c>
      <c r="S2501">
        <v>3842.7398480000002</v>
      </c>
      <c r="T2501" s="21" t="s">
        <v>315</v>
      </c>
      <c r="U2501">
        <v>31.228000000000002</v>
      </c>
      <c r="V2501">
        <v>120001.08</v>
      </c>
      <c r="W2501">
        <v>2026</v>
      </c>
    </row>
    <row r="2502" spans="1:23" x14ac:dyDescent="0.25">
      <c r="A2502">
        <v>72036410</v>
      </c>
      <c r="B2502" s="2">
        <v>46048</v>
      </c>
      <c r="C2502" s="21" t="s">
        <v>2551</v>
      </c>
      <c r="D2502" s="21" t="s">
        <v>19</v>
      </c>
      <c r="E2502" s="21" t="s">
        <v>20</v>
      </c>
      <c r="F2502" s="21" t="s">
        <v>3705</v>
      </c>
      <c r="G2502" s="21" t="s">
        <v>3706</v>
      </c>
      <c r="H2502" s="21" t="s">
        <v>2509</v>
      </c>
      <c r="I2502" s="21" t="s">
        <v>2399</v>
      </c>
      <c r="J2502" s="21" t="s">
        <v>11</v>
      </c>
      <c r="K2502" s="21" t="s">
        <v>12</v>
      </c>
      <c r="L2502">
        <v>1025</v>
      </c>
      <c r="M2502" s="21" t="s">
        <v>13</v>
      </c>
      <c r="N2502" s="21" t="s">
        <v>21</v>
      </c>
      <c r="O2502">
        <v>116.0552</v>
      </c>
      <c r="P2502">
        <v>118956.58</v>
      </c>
      <c r="Q2502">
        <v>1</v>
      </c>
      <c r="R2502">
        <v>3.7163819999999999</v>
      </c>
      <c r="S2502">
        <v>3809.292301</v>
      </c>
      <c r="T2502" s="21" t="s">
        <v>315</v>
      </c>
      <c r="U2502">
        <v>31.228000000000002</v>
      </c>
      <c r="V2502">
        <v>118956.58</v>
      </c>
      <c r="W2502">
        <v>2026</v>
      </c>
    </row>
    <row r="2503" spans="1:23" x14ac:dyDescent="0.25">
      <c r="A2503">
        <v>72036411</v>
      </c>
      <c r="B2503" s="2">
        <v>46048</v>
      </c>
      <c r="C2503" s="21" t="s">
        <v>2551</v>
      </c>
      <c r="D2503" s="21" t="s">
        <v>19</v>
      </c>
      <c r="E2503" s="21" t="s">
        <v>20</v>
      </c>
      <c r="F2503" s="21" t="s">
        <v>3705</v>
      </c>
      <c r="G2503" s="21" t="s">
        <v>3706</v>
      </c>
      <c r="H2503" s="21" t="s">
        <v>2563</v>
      </c>
      <c r="I2503" s="21" t="s">
        <v>2400</v>
      </c>
      <c r="J2503" s="21" t="s">
        <v>11</v>
      </c>
      <c r="K2503" s="21" t="s">
        <v>12</v>
      </c>
      <c r="L2503">
        <v>2941</v>
      </c>
      <c r="M2503" s="21" t="s">
        <v>13</v>
      </c>
      <c r="N2503" s="21" t="s">
        <v>21</v>
      </c>
      <c r="O2503">
        <v>115.4111</v>
      </c>
      <c r="P2503">
        <v>339424.05</v>
      </c>
      <c r="Q2503">
        <v>1</v>
      </c>
      <c r="R2503">
        <v>3.695757</v>
      </c>
      <c r="S2503">
        <v>10869.221530999999</v>
      </c>
      <c r="T2503" s="21" t="s">
        <v>315</v>
      </c>
      <c r="U2503">
        <v>31.228000000000002</v>
      </c>
      <c r="V2503">
        <v>339424.05</v>
      </c>
      <c r="W2503">
        <v>2026</v>
      </c>
    </row>
    <row r="2504" spans="1:23" x14ac:dyDescent="0.25">
      <c r="A2504">
        <v>72036412</v>
      </c>
      <c r="B2504" s="2">
        <v>46048</v>
      </c>
      <c r="C2504" s="21" t="s">
        <v>2551</v>
      </c>
      <c r="D2504" s="21" t="s">
        <v>19</v>
      </c>
      <c r="E2504" s="21" t="s">
        <v>20</v>
      </c>
      <c r="F2504" s="21" t="s">
        <v>3705</v>
      </c>
      <c r="G2504" s="21" t="s">
        <v>3706</v>
      </c>
      <c r="H2504" s="21" t="s">
        <v>17</v>
      </c>
      <c r="I2504" s="21" t="s">
        <v>18</v>
      </c>
      <c r="J2504" s="21" t="s">
        <v>11</v>
      </c>
      <c r="K2504" s="21" t="s">
        <v>12</v>
      </c>
      <c r="L2504">
        <v>6145</v>
      </c>
      <c r="M2504" s="21" t="s">
        <v>13</v>
      </c>
      <c r="N2504" s="21" t="s">
        <v>21</v>
      </c>
      <c r="O2504">
        <v>114.123</v>
      </c>
      <c r="P2504">
        <v>701285.84</v>
      </c>
      <c r="Q2504">
        <v>1</v>
      </c>
      <c r="R2504">
        <v>3.6545079999999999</v>
      </c>
      <c r="S2504">
        <v>22456.956577000001</v>
      </c>
      <c r="T2504" s="21" t="s">
        <v>315</v>
      </c>
      <c r="U2504">
        <v>31.228000000000002</v>
      </c>
      <c r="V2504">
        <v>701285.84</v>
      </c>
      <c r="W2504">
        <v>2026</v>
      </c>
    </row>
    <row r="2505" spans="1:23" x14ac:dyDescent="0.25">
      <c r="A2505">
        <v>72036413</v>
      </c>
      <c r="B2505" s="2">
        <v>46048</v>
      </c>
      <c r="C2505" s="21" t="s">
        <v>2551</v>
      </c>
      <c r="D2505" s="21" t="s">
        <v>19</v>
      </c>
      <c r="E2505" s="21" t="s">
        <v>20</v>
      </c>
      <c r="F2505" s="21" t="s">
        <v>3705</v>
      </c>
      <c r="G2505" s="21" t="s">
        <v>3706</v>
      </c>
      <c r="H2505" s="21" t="s">
        <v>1876</v>
      </c>
      <c r="I2505" s="21" t="s">
        <v>1872</v>
      </c>
      <c r="J2505" s="21" t="s">
        <v>11</v>
      </c>
      <c r="K2505" s="21" t="s">
        <v>12</v>
      </c>
      <c r="L2505">
        <v>787</v>
      </c>
      <c r="M2505" s="21" t="s">
        <v>13</v>
      </c>
      <c r="N2505" s="21" t="s">
        <v>21</v>
      </c>
      <c r="O2505">
        <v>115.4111</v>
      </c>
      <c r="P2505">
        <v>90828.54</v>
      </c>
      <c r="Q2505">
        <v>1</v>
      </c>
      <c r="R2505">
        <v>3.695757</v>
      </c>
      <c r="S2505">
        <v>2908.5609060000002</v>
      </c>
      <c r="T2505" s="21" t="s">
        <v>315</v>
      </c>
      <c r="U2505">
        <v>31.228000000000002</v>
      </c>
      <c r="V2505">
        <v>90828.54</v>
      </c>
      <c r="W2505">
        <v>2026</v>
      </c>
    </row>
    <row r="2506" spans="1:23" x14ac:dyDescent="0.25">
      <c r="A2506">
        <v>72036414</v>
      </c>
      <c r="B2506" s="2">
        <v>46048</v>
      </c>
      <c r="C2506" s="21" t="s">
        <v>2551</v>
      </c>
      <c r="D2506" s="21" t="s">
        <v>19</v>
      </c>
      <c r="E2506" s="21" t="s">
        <v>20</v>
      </c>
      <c r="F2506" s="21" t="s">
        <v>3705</v>
      </c>
      <c r="G2506" s="21" t="s">
        <v>3706</v>
      </c>
      <c r="H2506" s="21" t="s">
        <v>1877</v>
      </c>
      <c r="I2506" s="21" t="s">
        <v>1878</v>
      </c>
      <c r="J2506" s="21" t="s">
        <v>11</v>
      </c>
      <c r="K2506" s="21" t="s">
        <v>12</v>
      </c>
      <c r="L2506">
        <v>984</v>
      </c>
      <c r="M2506" s="21" t="s">
        <v>13</v>
      </c>
      <c r="N2506" s="21" t="s">
        <v>21</v>
      </c>
      <c r="O2506">
        <v>116.0552</v>
      </c>
      <c r="P2506">
        <v>114198.32</v>
      </c>
      <c r="Q2506">
        <v>1</v>
      </c>
      <c r="R2506">
        <v>3.7163819999999999</v>
      </c>
      <c r="S2506">
        <v>3656.9207120000001</v>
      </c>
      <c r="T2506" s="21" t="s">
        <v>315</v>
      </c>
      <c r="U2506">
        <v>31.228000000000002</v>
      </c>
      <c r="V2506">
        <v>114198.32</v>
      </c>
      <c r="W2506">
        <v>2026</v>
      </c>
    </row>
    <row r="2507" spans="1:23" x14ac:dyDescent="0.25">
      <c r="A2507">
        <v>72036415</v>
      </c>
      <c r="B2507" s="2">
        <v>46048</v>
      </c>
      <c r="C2507" s="21" t="s">
        <v>2551</v>
      </c>
      <c r="D2507" s="21" t="s">
        <v>19</v>
      </c>
      <c r="E2507" s="21" t="s">
        <v>20</v>
      </c>
      <c r="F2507" s="21" t="s">
        <v>3705</v>
      </c>
      <c r="G2507" s="21" t="s">
        <v>3706</v>
      </c>
      <c r="H2507" s="21" t="s">
        <v>2181</v>
      </c>
      <c r="I2507" s="21" t="s">
        <v>2182</v>
      </c>
      <c r="J2507" s="21" t="s">
        <v>11</v>
      </c>
      <c r="K2507" s="21" t="s">
        <v>12</v>
      </c>
      <c r="L2507">
        <v>1480</v>
      </c>
      <c r="M2507" s="21" t="s">
        <v>13</v>
      </c>
      <c r="N2507" s="21" t="s">
        <v>21</v>
      </c>
      <c r="O2507">
        <v>116.0552</v>
      </c>
      <c r="P2507">
        <v>171761.7</v>
      </c>
      <c r="Q2507">
        <v>1</v>
      </c>
      <c r="R2507">
        <v>3.7163819999999999</v>
      </c>
      <c r="S2507">
        <v>5500.2465730000004</v>
      </c>
      <c r="T2507" s="21" t="s">
        <v>315</v>
      </c>
      <c r="U2507">
        <v>31.228000000000002</v>
      </c>
      <c r="V2507">
        <v>171761.7</v>
      </c>
      <c r="W2507">
        <v>2026</v>
      </c>
    </row>
    <row r="2508" spans="1:23" x14ac:dyDescent="0.25">
      <c r="A2508">
        <v>72036419</v>
      </c>
      <c r="B2508" s="2">
        <v>46048</v>
      </c>
      <c r="C2508" s="21" t="s">
        <v>2551</v>
      </c>
      <c r="D2508" s="21" t="s">
        <v>19</v>
      </c>
      <c r="E2508" s="21" t="s">
        <v>20</v>
      </c>
      <c r="F2508" s="21" t="s">
        <v>3727</v>
      </c>
      <c r="G2508" s="21" t="s">
        <v>3728</v>
      </c>
      <c r="H2508" s="21" t="s">
        <v>119</v>
      </c>
      <c r="I2508" s="21" t="s">
        <v>120</v>
      </c>
      <c r="J2508" s="21" t="s">
        <v>11</v>
      </c>
      <c r="K2508" s="21" t="s">
        <v>48</v>
      </c>
      <c r="L2508">
        <v>1039</v>
      </c>
      <c r="M2508" s="21" t="s">
        <v>13</v>
      </c>
      <c r="N2508" s="21" t="s">
        <v>21</v>
      </c>
      <c r="O2508">
        <v>115.4111</v>
      </c>
      <c r="P2508">
        <v>119912.13</v>
      </c>
      <c r="Q2508">
        <v>1</v>
      </c>
      <c r="R2508">
        <v>3.695757</v>
      </c>
      <c r="S2508">
        <v>3839.891443</v>
      </c>
      <c r="T2508" s="21" t="s">
        <v>315</v>
      </c>
      <c r="U2508">
        <v>31.228000000000002</v>
      </c>
      <c r="V2508">
        <v>119912.13</v>
      </c>
      <c r="W2508">
        <v>2026</v>
      </c>
    </row>
    <row r="2509" spans="1:23" x14ac:dyDescent="0.25">
      <c r="A2509">
        <v>72036419</v>
      </c>
      <c r="B2509" s="2">
        <v>46048</v>
      </c>
      <c r="C2509" s="21" t="s">
        <v>2551</v>
      </c>
      <c r="D2509" s="21" t="s">
        <v>19</v>
      </c>
      <c r="E2509" s="21" t="s">
        <v>20</v>
      </c>
      <c r="F2509" s="21" t="s">
        <v>3727</v>
      </c>
      <c r="G2509" s="21" t="s">
        <v>3728</v>
      </c>
      <c r="H2509" s="21" t="s">
        <v>115</v>
      </c>
      <c r="I2509" s="21" t="s">
        <v>116</v>
      </c>
      <c r="J2509" s="21" t="s">
        <v>11</v>
      </c>
      <c r="K2509" s="21" t="s">
        <v>48</v>
      </c>
      <c r="L2509">
        <v>1040</v>
      </c>
      <c r="M2509" s="21" t="s">
        <v>13</v>
      </c>
      <c r="N2509" s="21" t="s">
        <v>21</v>
      </c>
      <c r="O2509">
        <v>115.4111</v>
      </c>
      <c r="P2509">
        <v>120027.54</v>
      </c>
      <c r="Q2509">
        <v>1</v>
      </c>
      <c r="R2509">
        <v>3.695757</v>
      </c>
      <c r="S2509">
        <v>3843.5871649999999</v>
      </c>
      <c r="T2509" s="21" t="s">
        <v>315</v>
      </c>
      <c r="U2509">
        <v>31.228000000000002</v>
      </c>
      <c r="V2509">
        <v>120027.54</v>
      </c>
      <c r="W2509">
        <v>2026</v>
      </c>
    </row>
    <row r="2510" spans="1:23" x14ac:dyDescent="0.25">
      <c r="A2510">
        <v>72036608</v>
      </c>
      <c r="B2510" s="2">
        <v>46048</v>
      </c>
      <c r="C2510" s="21" t="s">
        <v>2553</v>
      </c>
      <c r="D2510" s="21" t="s">
        <v>19</v>
      </c>
      <c r="E2510" s="21" t="s">
        <v>20</v>
      </c>
      <c r="F2510" s="21" t="s">
        <v>3705</v>
      </c>
      <c r="G2510" s="21" t="s">
        <v>3706</v>
      </c>
      <c r="H2510" s="21" t="s">
        <v>26</v>
      </c>
      <c r="I2510" s="21" t="s">
        <v>27</v>
      </c>
      <c r="J2510" s="21" t="s">
        <v>11</v>
      </c>
      <c r="K2510" s="21" t="s">
        <v>12</v>
      </c>
      <c r="L2510">
        <v>1041</v>
      </c>
      <c r="M2510" s="21" t="s">
        <v>13</v>
      </c>
      <c r="N2510" s="21" t="s">
        <v>21</v>
      </c>
      <c r="O2510">
        <v>114.123</v>
      </c>
      <c r="P2510">
        <v>118802.04</v>
      </c>
      <c r="Q2510">
        <v>1</v>
      </c>
      <c r="R2510">
        <v>3.6545079999999999</v>
      </c>
      <c r="S2510">
        <v>3804.3435370000002</v>
      </c>
      <c r="T2510" s="21" t="s">
        <v>315</v>
      </c>
      <c r="U2510">
        <v>31.228000000000002</v>
      </c>
      <c r="V2510">
        <v>118802.04</v>
      </c>
      <c r="W2510">
        <v>2026</v>
      </c>
    </row>
    <row r="2511" spans="1:23" x14ac:dyDescent="0.25">
      <c r="A2511">
        <v>72036410</v>
      </c>
      <c r="B2511" s="2">
        <v>46049</v>
      </c>
      <c r="C2511" s="21" t="s">
        <v>2551</v>
      </c>
      <c r="D2511" s="21" t="s">
        <v>19</v>
      </c>
      <c r="E2511" s="21" t="s">
        <v>20</v>
      </c>
      <c r="F2511" s="21" t="s">
        <v>3707</v>
      </c>
      <c r="G2511" s="21" t="s">
        <v>3708</v>
      </c>
      <c r="H2511" s="21" t="s">
        <v>2509</v>
      </c>
      <c r="I2511" s="21" t="s">
        <v>2399</v>
      </c>
      <c r="J2511" s="21" t="s">
        <v>11</v>
      </c>
      <c r="K2511" s="21" t="s">
        <v>12</v>
      </c>
      <c r="L2511">
        <v>1026</v>
      </c>
      <c r="M2511" s="21" t="s">
        <v>13</v>
      </c>
      <c r="N2511" s="21" t="s">
        <v>21</v>
      </c>
      <c r="O2511">
        <v>116.0552</v>
      </c>
      <c r="P2511">
        <v>119072.64</v>
      </c>
      <c r="Q2511">
        <v>1</v>
      </c>
      <c r="R2511">
        <v>3.7043889999999999</v>
      </c>
      <c r="S2511">
        <v>3800.7041370000002</v>
      </c>
      <c r="T2511" s="21" t="s">
        <v>315</v>
      </c>
      <c r="U2511">
        <v>31.3291</v>
      </c>
      <c r="V2511">
        <v>119072.64</v>
      </c>
      <c r="W2511">
        <v>2026</v>
      </c>
    </row>
    <row r="2512" spans="1:23" x14ac:dyDescent="0.25">
      <c r="A2512">
        <v>72036410</v>
      </c>
      <c r="B2512" s="2">
        <v>46049</v>
      </c>
      <c r="C2512" s="21" t="s">
        <v>2551</v>
      </c>
      <c r="D2512" s="21" t="s">
        <v>19</v>
      </c>
      <c r="E2512" s="21" t="s">
        <v>20</v>
      </c>
      <c r="F2512" s="21" t="s">
        <v>3707</v>
      </c>
      <c r="G2512" s="21" t="s">
        <v>3708</v>
      </c>
      <c r="H2512" s="21" t="s">
        <v>1875</v>
      </c>
      <c r="I2512" s="21" t="s">
        <v>1874</v>
      </c>
      <c r="J2512" s="21" t="s">
        <v>11</v>
      </c>
      <c r="K2512" s="21" t="s">
        <v>12</v>
      </c>
      <c r="L2512">
        <v>986</v>
      </c>
      <c r="M2512" s="21" t="s">
        <v>13</v>
      </c>
      <c r="N2512" s="21" t="s">
        <v>21</v>
      </c>
      <c r="O2512">
        <v>116.0552</v>
      </c>
      <c r="P2512">
        <v>114430.43</v>
      </c>
      <c r="Q2512">
        <v>1</v>
      </c>
      <c r="R2512">
        <v>3.7043889999999999</v>
      </c>
      <c r="S2512">
        <v>3652.5284790000001</v>
      </c>
      <c r="T2512" s="21" t="s">
        <v>315</v>
      </c>
      <c r="U2512">
        <v>31.3291</v>
      </c>
      <c r="V2512">
        <v>114430.43</v>
      </c>
      <c r="W2512">
        <v>2026</v>
      </c>
    </row>
    <row r="2513" spans="1:23" x14ac:dyDescent="0.25">
      <c r="A2513">
        <v>72036411</v>
      </c>
      <c r="B2513" s="2">
        <v>46049</v>
      </c>
      <c r="C2513" s="21" t="s">
        <v>2551</v>
      </c>
      <c r="D2513" s="21" t="s">
        <v>19</v>
      </c>
      <c r="E2513" s="21" t="s">
        <v>20</v>
      </c>
      <c r="F2513" s="21" t="s">
        <v>3707</v>
      </c>
      <c r="G2513" s="21" t="s">
        <v>3708</v>
      </c>
      <c r="H2513" s="21" t="s">
        <v>2510</v>
      </c>
      <c r="I2513" s="21" t="s">
        <v>2511</v>
      </c>
      <c r="J2513" s="21" t="s">
        <v>11</v>
      </c>
      <c r="K2513" s="21" t="s">
        <v>12</v>
      </c>
      <c r="L2513">
        <v>1009</v>
      </c>
      <c r="M2513" s="21" t="s">
        <v>13</v>
      </c>
      <c r="N2513" s="21" t="s">
        <v>21</v>
      </c>
      <c r="O2513">
        <v>116.0552</v>
      </c>
      <c r="P2513">
        <v>117099.7</v>
      </c>
      <c r="Q2513">
        <v>1</v>
      </c>
      <c r="R2513">
        <v>3.7043889999999999</v>
      </c>
      <c r="S2513">
        <v>3737.7294590000001</v>
      </c>
      <c r="T2513" s="21" t="s">
        <v>315</v>
      </c>
      <c r="U2513">
        <v>31.3291</v>
      </c>
      <c r="V2513">
        <v>117099.7</v>
      </c>
      <c r="W2513">
        <v>2026</v>
      </c>
    </row>
    <row r="2514" spans="1:23" x14ac:dyDescent="0.25">
      <c r="A2514">
        <v>72036415</v>
      </c>
      <c r="B2514" s="2">
        <v>46049</v>
      </c>
      <c r="C2514" s="21" t="s">
        <v>2551</v>
      </c>
      <c r="D2514" s="21" t="s">
        <v>19</v>
      </c>
      <c r="E2514" s="21" t="s">
        <v>20</v>
      </c>
      <c r="F2514" s="21" t="s">
        <v>3707</v>
      </c>
      <c r="G2514" s="21" t="s">
        <v>3708</v>
      </c>
      <c r="H2514" s="21" t="s">
        <v>2181</v>
      </c>
      <c r="I2514" s="21" t="s">
        <v>2182</v>
      </c>
      <c r="J2514" s="21" t="s">
        <v>11</v>
      </c>
      <c r="K2514" s="21" t="s">
        <v>12</v>
      </c>
      <c r="L2514">
        <v>490</v>
      </c>
      <c r="M2514" s="21" t="s">
        <v>13</v>
      </c>
      <c r="N2514" s="21" t="s">
        <v>21</v>
      </c>
      <c r="O2514">
        <v>116.0552</v>
      </c>
      <c r="P2514">
        <v>56867.05</v>
      </c>
      <c r="Q2514">
        <v>1</v>
      </c>
      <c r="R2514">
        <v>3.7043889999999999</v>
      </c>
      <c r="S2514">
        <v>1815.151089</v>
      </c>
      <c r="T2514" s="21" t="s">
        <v>315</v>
      </c>
      <c r="U2514">
        <v>31.3291</v>
      </c>
      <c r="V2514">
        <v>56867.05</v>
      </c>
      <c r="W2514">
        <v>2026</v>
      </c>
    </row>
    <row r="2515" spans="1:23" x14ac:dyDescent="0.25">
      <c r="A2515">
        <v>72036416</v>
      </c>
      <c r="B2515" s="2">
        <v>46049</v>
      </c>
      <c r="C2515" s="21" t="s">
        <v>2551</v>
      </c>
      <c r="D2515" s="21" t="s">
        <v>19</v>
      </c>
      <c r="E2515" s="21" t="s">
        <v>20</v>
      </c>
      <c r="F2515" s="21" t="s">
        <v>3729</v>
      </c>
      <c r="G2515" s="21" t="s">
        <v>3730</v>
      </c>
      <c r="H2515" s="21" t="s">
        <v>306</v>
      </c>
      <c r="I2515" s="21" t="s">
        <v>305</v>
      </c>
      <c r="J2515" s="21" t="s">
        <v>11</v>
      </c>
      <c r="K2515" s="21" t="s">
        <v>48</v>
      </c>
      <c r="L2515">
        <v>227</v>
      </c>
      <c r="M2515" s="21" t="s">
        <v>13</v>
      </c>
      <c r="N2515" s="21" t="s">
        <v>21</v>
      </c>
      <c r="O2515">
        <v>115.4111</v>
      </c>
      <c r="P2515">
        <v>26198.32</v>
      </c>
      <c r="Q2515">
        <v>1</v>
      </c>
      <c r="R2515">
        <v>3.6838299999999999</v>
      </c>
      <c r="S2515">
        <v>836.22957499999995</v>
      </c>
      <c r="T2515" s="21" t="s">
        <v>315</v>
      </c>
      <c r="U2515">
        <v>31.3291</v>
      </c>
      <c r="V2515">
        <v>26198.32</v>
      </c>
      <c r="W2515">
        <v>2026</v>
      </c>
    </row>
    <row r="2516" spans="1:23" x14ac:dyDescent="0.25">
      <c r="A2516">
        <v>72036419</v>
      </c>
      <c r="B2516" s="2">
        <v>46049</v>
      </c>
      <c r="C2516" s="21" t="s">
        <v>2551</v>
      </c>
      <c r="D2516" s="21" t="s">
        <v>19</v>
      </c>
      <c r="E2516" s="21" t="s">
        <v>20</v>
      </c>
      <c r="F2516" s="21" t="s">
        <v>3729</v>
      </c>
      <c r="G2516" s="21" t="s">
        <v>3730</v>
      </c>
      <c r="H2516" s="21" t="s">
        <v>119</v>
      </c>
      <c r="I2516" s="21" t="s">
        <v>120</v>
      </c>
      <c r="J2516" s="21" t="s">
        <v>11</v>
      </c>
      <c r="K2516" s="21" t="s">
        <v>48</v>
      </c>
      <c r="L2516">
        <v>1036</v>
      </c>
      <c r="M2516" s="21" t="s">
        <v>13</v>
      </c>
      <c r="N2516" s="21" t="s">
        <v>21</v>
      </c>
      <c r="O2516">
        <v>115.4111</v>
      </c>
      <c r="P2516">
        <v>119565.9</v>
      </c>
      <c r="Q2516">
        <v>1</v>
      </c>
      <c r="R2516">
        <v>3.6838299999999999</v>
      </c>
      <c r="S2516">
        <v>3816.448605</v>
      </c>
      <c r="T2516" s="21" t="s">
        <v>315</v>
      </c>
      <c r="U2516">
        <v>31.3291</v>
      </c>
      <c r="V2516">
        <v>119565.9</v>
      </c>
      <c r="W2516">
        <v>2026</v>
      </c>
    </row>
    <row r="2517" spans="1:23" x14ac:dyDescent="0.25">
      <c r="A2517">
        <v>72036419</v>
      </c>
      <c r="B2517" s="2">
        <v>46049</v>
      </c>
      <c r="C2517" s="21" t="s">
        <v>2551</v>
      </c>
      <c r="D2517" s="21" t="s">
        <v>19</v>
      </c>
      <c r="E2517" s="21" t="s">
        <v>20</v>
      </c>
      <c r="F2517" s="21" t="s">
        <v>3729</v>
      </c>
      <c r="G2517" s="21" t="s">
        <v>3730</v>
      </c>
      <c r="H2517" s="21" t="s">
        <v>115</v>
      </c>
      <c r="I2517" s="21" t="s">
        <v>116</v>
      </c>
      <c r="J2517" s="21" t="s">
        <v>11</v>
      </c>
      <c r="K2517" s="21" t="s">
        <v>48</v>
      </c>
      <c r="L2517">
        <v>1034</v>
      </c>
      <c r="M2517" s="21" t="s">
        <v>13</v>
      </c>
      <c r="N2517" s="21" t="s">
        <v>21</v>
      </c>
      <c r="O2517">
        <v>115.4111</v>
      </c>
      <c r="P2517">
        <v>119335.08</v>
      </c>
      <c r="Q2517">
        <v>1</v>
      </c>
      <c r="R2517">
        <v>3.6838299999999999</v>
      </c>
      <c r="S2517">
        <v>3809.0810139999999</v>
      </c>
      <c r="T2517" s="21" t="s">
        <v>315</v>
      </c>
      <c r="U2517">
        <v>31.3291</v>
      </c>
      <c r="V2517">
        <v>119335.08</v>
      </c>
      <c r="W2517">
        <v>2026</v>
      </c>
    </row>
    <row r="2518" spans="1:23" x14ac:dyDescent="0.25">
      <c r="A2518">
        <v>72036599</v>
      </c>
      <c r="B2518" s="2">
        <v>46049</v>
      </c>
      <c r="C2518" s="21" t="s">
        <v>2553</v>
      </c>
      <c r="D2518" s="21" t="s">
        <v>19</v>
      </c>
      <c r="E2518" s="21" t="s">
        <v>20</v>
      </c>
      <c r="F2518" s="21" t="s">
        <v>3707</v>
      </c>
      <c r="G2518" s="21" t="s">
        <v>3708</v>
      </c>
      <c r="H2518" s="21" t="s">
        <v>2509</v>
      </c>
      <c r="I2518" s="21" t="s">
        <v>2399</v>
      </c>
      <c r="J2518" s="21" t="s">
        <v>11</v>
      </c>
      <c r="K2518" s="21" t="s">
        <v>12</v>
      </c>
      <c r="L2518">
        <v>2046</v>
      </c>
      <c r="M2518" s="21" t="s">
        <v>13</v>
      </c>
      <c r="N2518" s="21" t="s">
        <v>21</v>
      </c>
      <c r="O2518">
        <v>116.0552</v>
      </c>
      <c r="P2518">
        <v>237448.94</v>
      </c>
      <c r="Q2518">
        <v>1</v>
      </c>
      <c r="R2518">
        <v>3.7043889999999999</v>
      </c>
      <c r="S2518">
        <v>7579.1816550000003</v>
      </c>
      <c r="T2518" s="21" t="s">
        <v>315</v>
      </c>
      <c r="U2518">
        <v>31.3291</v>
      </c>
      <c r="V2518">
        <v>237448.94</v>
      </c>
      <c r="W2518">
        <v>2026</v>
      </c>
    </row>
    <row r="2519" spans="1:23" x14ac:dyDescent="0.25">
      <c r="A2519">
        <v>72036601</v>
      </c>
      <c r="B2519" s="2">
        <v>46049</v>
      </c>
      <c r="C2519" s="21" t="s">
        <v>2553</v>
      </c>
      <c r="D2519" s="21" t="s">
        <v>19</v>
      </c>
      <c r="E2519" s="21" t="s">
        <v>20</v>
      </c>
      <c r="F2519" s="21" t="s">
        <v>3707</v>
      </c>
      <c r="G2519" s="21" t="s">
        <v>3708</v>
      </c>
      <c r="H2519" s="21" t="s">
        <v>17</v>
      </c>
      <c r="I2519" s="21" t="s">
        <v>18</v>
      </c>
      <c r="J2519" s="21" t="s">
        <v>11</v>
      </c>
      <c r="K2519" s="21" t="s">
        <v>12</v>
      </c>
      <c r="L2519">
        <v>4073</v>
      </c>
      <c r="M2519" s="21" t="s">
        <v>13</v>
      </c>
      <c r="N2519" s="21" t="s">
        <v>21</v>
      </c>
      <c r="O2519">
        <v>115.4111</v>
      </c>
      <c r="P2519">
        <v>470069.41</v>
      </c>
      <c r="Q2519">
        <v>1</v>
      </c>
      <c r="R2519">
        <v>3.6838299999999999</v>
      </c>
      <c r="S2519">
        <v>15004.242381</v>
      </c>
      <c r="T2519" s="21" t="s">
        <v>315</v>
      </c>
      <c r="U2519">
        <v>31.3291</v>
      </c>
      <c r="V2519">
        <v>470069.41</v>
      </c>
      <c r="W2519">
        <v>2026</v>
      </c>
    </row>
    <row r="2520" spans="1:23" x14ac:dyDescent="0.25">
      <c r="A2520">
        <v>72036604</v>
      </c>
      <c r="B2520" s="2">
        <v>46049</v>
      </c>
      <c r="C2520" s="21" t="s">
        <v>2553</v>
      </c>
      <c r="D2520" s="21" t="s">
        <v>19</v>
      </c>
      <c r="E2520" s="21" t="s">
        <v>20</v>
      </c>
      <c r="F2520" s="21" t="s">
        <v>3731</v>
      </c>
      <c r="G2520" s="21" t="s">
        <v>3732</v>
      </c>
      <c r="H2520" s="21" t="s">
        <v>123</v>
      </c>
      <c r="I2520" s="21" t="s">
        <v>124</v>
      </c>
      <c r="J2520" s="21" t="s">
        <v>11</v>
      </c>
      <c r="K2520" s="21" t="s">
        <v>48</v>
      </c>
      <c r="L2520">
        <v>2075</v>
      </c>
      <c r="M2520" s="21" t="s">
        <v>13</v>
      </c>
      <c r="N2520" s="21" t="s">
        <v>21</v>
      </c>
      <c r="O2520">
        <v>115.4111</v>
      </c>
      <c r="P2520">
        <v>239478.03</v>
      </c>
      <c r="Q2520">
        <v>1</v>
      </c>
      <c r="R2520">
        <v>3.6838299999999999</v>
      </c>
      <c r="S2520">
        <v>7643.9485969999996</v>
      </c>
      <c r="T2520" s="21" t="s">
        <v>315</v>
      </c>
      <c r="U2520">
        <v>31.3291</v>
      </c>
      <c r="V2520">
        <v>239478.03</v>
      </c>
      <c r="W2520">
        <v>2026</v>
      </c>
    </row>
    <row r="2521" spans="1:23" x14ac:dyDescent="0.25">
      <c r="A2521">
        <v>72036604</v>
      </c>
      <c r="B2521" s="2">
        <v>46049</v>
      </c>
      <c r="C2521" s="21" t="s">
        <v>2553</v>
      </c>
      <c r="D2521" s="21" t="s">
        <v>19</v>
      </c>
      <c r="E2521" s="21" t="s">
        <v>20</v>
      </c>
      <c r="F2521" s="21" t="s">
        <v>3729</v>
      </c>
      <c r="G2521" s="21" t="s">
        <v>3730</v>
      </c>
      <c r="H2521" s="21" t="s">
        <v>1323</v>
      </c>
      <c r="I2521" s="21" t="s">
        <v>1324</v>
      </c>
      <c r="J2521" s="21" t="s">
        <v>11</v>
      </c>
      <c r="K2521" s="21" t="s">
        <v>48</v>
      </c>
      <c r="L2521">
        <v>700</v>
      </c>
      <c r="M2521" s="21" t="s">
        <v>13</v>
      </c>
      <c r="N2521" s="21" t="s">
        <v>21</v>
      </c>
      <c r="O2521">
        <v>114.7671</v>
      </c>
      <c r="P2521">
        <v>80336.97</v>
      </c>
      <c r="Q2521">
        <v>1</v>
      </c>
      <c r="R2521">
        <v>3.6632739999999999</v>
      </c>
      <c r="S2521">
        <v>2564.2923030000002</v>
      </c>
      <c r="T2521" s="21" t="s">
        <v>315</v>
      </c>
      <c r="U2521">
        <v>31.3291</v>
      </c>
      <c r="V2521">
        <v>80336.97</v>
      </c>
      <c r="W2521">
        <v>2026</v>
      </c>
    </row>
    <row r="2522" spans="1:23" x14ac:dyDescent="0.25">
      <c r="A2522">
        <v>72036604</v>
      </c>
      <c r="B2522" s="2">
        <v>46049</v>
      </c>
      <c r="C2522" s="21" t="s">
        <v>2553</v>
      </c>
      <c r="D2522" s="21" t="s">
        <v>19</v>
      </c>
      <c r="E2522" s="21" t="s">
        <v>20</v>
      </c>
      <c r="F2522" s="21" t="s">
        <v>3729</v>
      </c>
      <c r="G2522" s="21" t="s">
        <v>3730</v>
      </c>
      <c r="H2522" s="21" t="s">
        <v>1323</v>
      </c>
      <c r="I2522" s="21" t="s">
        <v>1324</v>
      </c>
      <c r="J2522" s="21" t="s">
        <v>11</v>
      </c>
      <c r="K2522" s="21" t="s">
        <v>48</v>
      </c>
      <c r="L2522">
        <v>330</v>
      </c>
      <c r="M2522" s="21" t="s">
        <v>13</v>
      </c>
      <c r="N2522" s="21" t="s">
        <v>21</v>
      </c>
      <c r="O2522">
        <v>114.7671</v>
      </c>
      <c r="P2522">
        <v>37873.14</v>
      </c>
      <c r="Q2522">
        <v>1</v>
      </c>
      <c r="R2522">
        <v>3.6632739999999999</v>
      </c>
      <c r="S2522">
        <v>1208.8805609999999</v>
      </c>
      <c r="T2522" s="21" t="s">
        <v>315</v>
      </c>
      <c r="U2522">
        <v>31.3291</v>
      </c>
      <c r="V2522">
        <v>37873.14</v>
      </c>
      <c r="W2522">
        <v>2026</v>
      </c>
    </row>
    <row r="2523" spans="1:23" x14ac:dyDescent="0.25">
      <c r="A2523">
        <v>72036605</v>
      </c>
      <c r="B2523" s="2">
        <v>46049</v>
      </c>
      <c r="C2523" s="21" t="s">
        <v>2553</v>
      </c>
      <c r="D2523" s="21" t="s">
        <v>19</v>
      </c>
      <c r="E2523" s="21" t="s">
        <v>20</v>
      </c>
      <c r="F2523" s="21" t="s">
        <v>3729</v>
      </c>
      <c r="G2523" s="21" t="s">
        <v>3730</v>
      </c>
      <c r="H2523" s="21" t="s">
        <v>1883</v>
      </c>
      <c r="I2523" s="21" t="s">
        <v>1884</v>
      </c>
      <c r="J2523" s="21" t="s">
        <v>11</v>
      </c>
      <c r="K2523" s="21" t="s">
        <v>48</v>
      </c>
      <c r="L2523">
        <v>1031</v>
      </c>
      <c r="M2523" s="21" t="s">
        <v>13</v>
      </c>
      <c r="N2523" s="21" t="s">
        <v>21</v>
      </c>
      <c r="O2523">
        <v>116.0552</v>
      </c>
      <c r="P2523">
        <v>119652.91</v>
      </c>
      <c r="Q2523">
        <v>1</v>
      </c>
      <c r="R2523">
        <v>3.7043889999999999</v>
      </c>
      <c r="S2523">
        <v>3819.225895</v>
      </c>
      <c r="T2523" s="21" t="s">
        <v>315</v>
      </c>
      <c r="U2523">
        <v>31.3291</v>
      </c>
      <c r="V2523">
        <v>119652.91</v>
      </c>
      <c r="W2523">
        <v>2026</v>
      </c>
    </row>
    <row r="2524" spans="1:23" x14ac:dyDescent="0.25">
      <c r="A2524">
        <v>72036605</v>
      </c>
      <c r="B2524" s="2">
        <v>46049</v>
      </c>
      <c r="C2524" s="21" t="s">
        <v>2553</v>
      </c>
      <c r="D2524" s="21" t="s">
        <v>19</v>
      </c>
      <c r="E2524" s="21" t="s">
        <v>20</v>
      </c>
      <c r="F2524" s="21" t="s">
        <v>3731</v>
      </c>
      <c r="G2524" s="21" t="s">
        <v>3732</v>
      </c>
      <c r="H2524" s="21" t="s">
        <v>306</v>
      </c>
      <c r="I2524" s="21" t="s">
        <v>305</v>
      </c>
      <c r="J2524" s="21" t="s">
        <v>11</v>
      </c>
      <c r="K2524" s="21" t="s">
        <v>48</v>
      </c>
      <c r="L2524">
        <v>2086</v>
      </c>
      <c r="M2524" s="21" t="s">
        <v>13</v>
      </c>
      <c r="N2524" s="21" t="s">
        <v>21</v>
      </c>
      <c r="O2524">
        <v>115.4111</v>
      </c>
      <c r="P2524">
        <v>240747.55</v>
      </c>
      <c r="Q2524">
        <v>1</v>
      </c>
      <c r="R2524">
        <v>3.6838299999999999</v>
      </c>
      <c r="S2524">
        <v>7684.4706669999996</v>
      </c>
      <c r="T2524" s="21" t="s">
        <v>315</v>
      </c>
      <c r="U2524">
        <v>31.3291</v>
      </c>
      <c r="V2524">
        <v>240747.55</v>
      </c>
      <c r="W2524">
        <v>2026</v>
      </c>
    </row>
    <row r="2525" spans="1:23" x14ac:dyDescent="0.25">
      <c r="A2525">
        <v>72036605</v>
      </c>
      <c r="B2525" s="2">
        <v>46049</v>
      </c>
      <c r="C2525" s="21" t="s">
        <v>2553</v>
      </c>
      <c r="D2525" s="21" t="s">
        <v>19</v>
      </c>
      <c r="E2525" s="21" t="s">
        <v>20</v>
      </c>
      <c r="F2525" s="21" t="s">
        <v>3731</v>
      </c>
      <c r="G2525" s="21" t="s">
        <v>3732</v>
      </c>
      <c r="H2525" s="21" t="s">
        <v>1885</v>
      </c>
      <c r="I2525" s="21" t="s">
        <v>1886</v>
      </c>
      <c r="J2525" s="21" t="s">
        <v>11</v>
      </c>
      <c r="K2525" s="21" t="s">
        <v>48</v>
      </c>
      <c r="L2525">
        <v>2073</v>
      </c>
      <c r="M2525" s="21" t="s">
        <v>13</v>
      </c>
      <c r="N2525" s="21" t="s">
        <v>21</v>
      </c>
      <c r="O2525">
        <v>115.4111</v>
      </c>
      <c r="P2525">
        <v>239247.21</v>
      </c>
      <c r="Q2525">
        <v>1</v>
      </c>
      <c r="R2525">
        <v>3.6838299999999999</v>
      </c>
      <c r="S2525">
        <v>7636.5810060000003</v>
      </c>
      <c r="T2525" s="21" t="s">
        <v>315</v>
      </c>
      <c r="U2525">
        <v>31.3291</v>
      </c>
      <c r="V2525">
        <v>239247.21</v>
      </c>
      <c r="W2525">
        <v>2026</v>
      </c>
    </row>
    <row r="2526" spans="1:23" x14ac:dyDescent="0.25">
      <c r="A2526">
        <v>72036606</v>
      </c>
      <c r="B2526" s="2">
        <v>46049</v>
      </c>
      <c r="C2526" s="21" t="s">
        <v>2553</v>
      </c>
      <c r="D2526" s="21" t="s">
        <v>19</v>
      </c>
      <c r="E2526" s="21" t="s">
        <v>20</v>
      </c>
      <c r="F2526" s="21" t="s">
        <v>3731</v>
      </c>
      <c r="G2526" s="21" t="s">
        <v>3732</v>
      </c>
      <c r="H2526" s="21" t="s">
        <v>127</v>
      </c>
      <c r="I2526" s="21" t="s">
        <v>128</v>
      </c>
      <c r="J2526" s="21" t="s">
        <v>11</v>
      </c>
      <c r="K2526" s="21" t="s">
        <v>48</v>
      </c>
      <c r="L2526">
        <v>2066</v>
      </c>
      <c r="M2526" s="21" t="s">
        <v>13</v>
      </c>
      <c r="N2526" s="21" t="s">
        <v>21</v>
      </c>
      <c r="O2526">
        <v>115.4111</v>
      </c>
      <c r="P2526">
        <v>238439.33</v>
      </c>
      <c r="Q2526">
        <v>1</v>
      </c>
      <c r="R2526">
        <v>3.6838299999999999</v>
      </c>
      <c r="S2526">
        <v>7610.7941170000004</v>
      </c>
      <c r="T2526" s="21" t="s">
        <v>315</v>
      </c>
      <c r="U2526">
        <v>31.3291</v>
      </c>
      <c r="V2526">
        <v>238439.33</v>
      </c>
      <c r="W2526">
        <v>2026</v>
      </c>
    </row>
    <row r="2527" spans="1:23" x14ac:dyDescent="0.25">
      <c r="A2527">
        <v>72036841</v>
      </c>
      <c r="B2527" s="2">
        <v>46049</v>
      </c>
      <c r="C2527" s="21" t="s">
        <v>2699</v>
      </c>
      <c r="D2527" s="21" t="s">
        <v>19</v>
      </c>
      <c r="E2527" s="21" t="s">
        <v>20</v>
      </c>
      <c r="F2527" s="21" t="s">
        <v>3731</v>
      </c>
      <c r="G2527" s="21" t="s">
        <v>3732</v>
      </c>
      <c r="H2527" s="21" t="s">
        <v>119</v>
      </c>
      <c r="I2527" s="21" t="s">
        <v>120</v>
      </c>
      <c r="J2527" s="21" t="s">
        <v>11</v>
      </c>
      <c r="K2527" s="21" t="s">
        <v>48</v>
      </c>
      <c r="L2527">
        <v>2051</v>
      </c>
      <c r="M2527" s="21" t="s">
        <v>13</v>
      </c>
      <c r="N2527" s="21" t="s">
        <v>21</v>
      </c>
      <c r="O2527">
        <v>115.4111</v>
      </c>
      <c r="P2527">
        <v>236708.17</v>
      </c>
      <c r="Q2527">
        <v>1</v>
      </c>
      <c r="R2527">
        <v>3.6838299999999999</v>
      </c>
      <c r="S2527">
        <v>7555.536865</v>
      </c>
      <c r="T2527" s="21" t="s">
        <v>315</v>
      </c>
      <c r="U2527">
        <v>31.3291</v>
      </c>
      <c r="V2527">
        <v>236708.17</v>
      </c>
      <c r="W2527">
        <v>2026</v>
      </c>
    </row>
    <row r="2528" spans="1:23" x14ac:dyDescent="0.25">
      <c r="A2528">
        <v>72036843</v>
      </c>
      <c r="B2528" s="2">
        <v>46049</v>
      </c>
      <c r="C2528" s="21" t="s">
        <v>2699</v>
      </c>
      <c r="D2528" s="21" t="s">
        <v>19</v>
      </c>
      <c r="E2528" s="21" t="s">
        <v>20</v>
      </c>
      <c r="F2528" s="21" t="s">
        <v>3731</v>
      </c>
      <c r="G2528" s="21" t="s">
        <v>3732</v>
      </c>
      <c r="H2528" s="21" t="s">
        <v>1879</v>
      </c>
      <c r="I2528" s="21" t="s">
        <v>1880</v>
      </c>
      <c r="J2528" s="21" t="s">
        <v>11</v>
      </c>
      <c r="K2528" s="21" t="s">
        <v>48</v>
      </c>
      <c r="L2528">
        <v>1038</v>
      </c>
      <c r="M2528" s="21" t="s">
        <v>13</v>
      </c>
      <c r="N2528" s="21" t="s">
        <v>21</v>
      </c>
      <c r="O2528">
        <v>116.0552</v>
      </c>
      <c r="P2528">
        <v>120465.3</v>
      </c>
      <c r="Q2528">
        <v>1</v>
      </c>
      <c r="R2528">
        <v>3.7043889999999999</v>
      </c>
      <c r="S2528">
        <v>3845.156739</v>
      </c>
      <c r="T2528" s="21" t="s">
        <v>315</v>
      </c>
      <c r="U2528">
        <v>31.3291</v>
      </c>
      <c r="V2528">
        <v>120465.3</v>
      </c>
      <c r="W2528">
        <v>2026</v>
      </c>
    </row>
    <row r="2529" spans="1:23" x14ac:dyDescent="0.25">
      <c r="A2529">
        <v>72036843</v>
      </c>
      <c r="B2529" s="2">
        <v>46049</v>
      </c>
      <c r="C2529" s="21" t="s">
        <v>2699</v>
      </c>
      <c r="D2529" s="21" t="s">
        <v>19</v>
      </c>
      <c r="E2529" s="21" t="s">
        <v>20</v>
      </c>
      <c r="F2529" s="21" t="s">
        <v>3731</v>
      </c>
      <c r="G2529" s="21" t="s">
        <v>3732</v>
      </c>
      <c r="H2529" s="21" t="s">
        <v>127</v>
      </c>
      <c r="I2529" s="21" t="s">
        <v>128</v>
      </c>
      <c r="J2529" s="21" t="s">
        <v>11</v>
      </c>
      <c r="K2529" s="21" t="s">
        <v>48</v>
      </c>
      <c r="L2529">
        <v>900</v>
      </c>
      <c r="M2529" s="21" t="s">
        <v>13</v>
      </c>
      <c r="N2529" s="21" t="s">
        <v>21</v>
      </c>
      <c r="O2529">
        <v>115.4111</v>
      </c>
      <c r="P2529">
        <v>103869.99</v>
      </c>
      <c r="Q2529">
        <v>1</v>
      </c>
      <c r="R2529">
        <v>3.6838299999999999</v>
      </c>
      <c r="S2529">
        <v>3315.4476180000001</v>
      </c>
      <c r="T2529" s="21" t="s">
        <v>315</v>
      </c>
      <c r="U2529">
        <v>31.3291</v>
      </c>
      <c r="V2529">
        <v>103869.99</v>
      </c>
      <c r="W2529">
        <v>2026</v>
      </c>
    </row>
    <row r="2530" spans="1:23" x14ac:dyDescent="0.25">
      <c r="A2530">
        <v>72036410</v>
      </c>
      <c r="B2530" s="2">
        <v>46051</v>
      </c>
      <c r="C2530" s="21" t="s">
        <v>2551</v>
      </c>
      <c r="D2530" s="21" t="s">
        <v>19</v>
      </c>
      <c r="E2530" s="21" t="s">
        <v>20</v>
      </c>
      <c r="F2530" s="21" t="s">
        <v>3709</v>
      </c>
      <c r="G2530" s="21" t="s">
        <v>3710</v>
      </c>
      <c r="H2530" s="21" t="s">
        <v>2509</v>
      </c>
      <c r="I2530" s="21" t="s">
        <v>2399</v>
      </c>
      <c r="J2530" s="21" t="s">
        <v>11</v>
      </c>
      <c r="K2530" s="21" t="s">
        <v>12</v>
      </c>
      <c r="L2530">
        <v>943</v>
      </c>
      <c r="M2530" s="21" t="s">
        <v>13</v>
      </c>
      <c r="N2530" s="21" t="s">
        <v>21</v>
      </c>
      <c r="O2530">
        <v>116.0552</v>
      </c>
      <c r="P2530">
        <v>109440.05</v>
      </c>
      <c r="Q2530">
        <v>1</v>
      </c>
      <c r="R2530">
        <v>3.7093029999999998</v>
      </c>
      <c r="S2530">
        <v>3497.8729589999998</v>
      </c>
      <c r="T2530" s="21" t="s">
        <v>315</v>
      </c>
      <c r="U2530">
        <v>31.287600000000001</v>
      </c>
      <c r="V2530">
        <v>109440.05</v>
      </c>
      <c r="W2530">
        <v>2026</v>
      </c>
    </row>
    <row r="2531" spans="1:23" x14ac:dyDescent="0.25">
      <c r="A2531">
        <v>72036414</v>
      </c>
      <c r="B2531" s="2">
        <v>46051</v>
      </c>
      <c r="C2531" s="21" t="s">
        <v>2551</v>
      </c>
      <c r="D2531" s="21" t="s">
        <v>19</v>
      </c>
      <c r="E2531" s="21" t="s">
        <v>20</v>
      </c>
      <c r="F2531" s="21" t="s">
        <v>3709</v>
      </c>
      <c r="G2531" s="21" t="s">
        <v>3710</v>
      </c>
      <c r="H2531" s="21" t="s">
        <v>2514</v>
      </c>
      <c r="I2531" s="21" t="s">
        <v>2515</v>
      </c>
      <c r="J2531" s="21" t="s">
        <v>11</v>
      </c>
      <c r="K2531" s="21" t="s">
        <v>12</v>
      </c>
      <c r="L2531">
        <v>956</v>
      </c>
      <c r="M2531" s="21" t="s">
        <v>13</v>
      </c>
      <c r="N2531" s="21" t="s">
        <v>21</v>
      </c>
      <c r="O2531">
        <v>116.0552</v>
      </c>
      <c r="P2531">
        <v>110948.77</v>
      </c>
      <c r="Q2531">
        <v>1</v>
      </c>
      <c r="R2531">
        <v>3.7093029999999998</v>
      </c>
      <c r="S2531">
        <v>3546.0939790000002</v>
      </c>
      <c r="T2531" s="21" t="s">
        <v>315</v>
      </c>
      <c r="U2531">
        <v>31.287600000000001</v>
      </c>
      <c r="V2531">
        <v>110948.77</v>
      </c>
      <c r="W2531">
        <v>2026</v>
      </c>
    </row>
    <row r="2532" spans="1:23" x14ac:dyDescent="0.25">
      <c r="A2532">
        <v>72036604</v>
      </c>
      <c r="B2532" s="2">
        <v>46052</v>
      </c>
      <c r="C2532" s="21" t="s">
        <v>2553</v>
      </c>
      <c r="D2532" s="21" t="s">
        <v>19</v>
      </c>
      <c r="E2532" s="21" t="s">
        <v>20</v>
      </c>
      <c r="F2532" s="21" t="s">
        <v>3733</v>
      </c>
      <c r="G2532" s="21" t="s">
        <v>3734</v>
      </c>
      <c r="H2532" s="21" t="s">
        <v>123</v>
      </c>
      <c r="I2532" s="21" t="s">
        <v>124</v>
      </c>
      <c r="J2532" s="21" t="s">
        <v>11</v>
      </c>
      <c r="K2532" s="21" t="s">
        <v>48</v>
      </c>
      <c r="L2532">
        <v>1021</v>
      </c>
      <c r="M2532" s="21" t="s">
        <v>13</v>
      </c>
      <c r="N2532" s="21" t="s">
        <v>21</v>
      </c>
      <c r="O2532">
        <v>115.4111</v>
      </c>
      <c r="P2532">
        <v>117834.73</v>
      </c>
      <c r="Q2532">
        <v>1</v>
      </c>
      <c r="R2532">
        <v>3.6626110000000001</v>
      </c>
      <c r="S2532">
        <v>3739.5266980000001</v>
      </c>
      <c r="T2532" s="21" t="s">
        <v>315</v>
      </c>
      <c r="U2532">
        <v>31.5106</v>
      </c>
      <c r="V2532">
        <v>117834.73</v>
      </c>
      <c r="W2532">
        <v>2026</v>
      </c>
    </row>
    <row r="2533" spans="1:23" x14ac:dyDescent="0.25">
      <c r="A2533">
        <v>72036606</v>
      </c>
      <c r="B2533" s="2">
        <v>46052</v>
      </c>
      <c r="C2533" s="21" t="s">
        <v>2553</v>
      </c>
      <c r="D2533" s="21" t="s">
        <v>19</v>
      </c>
      <c r="E2533" s="21" t="s">
        <v>20</v>
      </c>
      <c r="F2533" s="21" t="s">
        <v>3733</v>
      </c>
      <c r="G2533" s="21" t="s">
        <v>3734</v>
      </c>
      <c r="H2533" s="21" t="s">
        <v>127</v>
      </c>
      <c r="I2533" s="21" t="s">
        <v>128</v>
      </c>
      <c r="J2533" s="21" t="s">
        <v>11</v>
      </c>
      <c r="K2533" s="21" t="s">
        <v>48</v>
      </c>
      <c r="L2533">
        <v>1033</v>
      </c>
      <c r="M2533" s="21" t="s">
        <v>13</v>
      </c>
      <c r="N2533" s="21" t="s">
        <v>21</v>
      </c>
      <c r="O2533">
        <v>115.4111</v>
      </c>
      <c r="P2533">
        <v>119219.67</v>
      </c>
      <c r="Q2533">
        <v>1</v>
      </c>
      <c r="R2533">
        <v>3.6626110000000001</v>
      </c>
      <c r="S2533">
        <v>3783.4782580000001</v>
      </c>
      <c r="T2533" s="21" t="s">
        <v>315</v>
      </c>
      <c r="U2533">
        <v>31.5106</v>
      </c>
      <c r="V2533">
        <v>119219.67</v>
      </c>
      <c r="W2533">
        <v>2026</v>
      </c>
    </row>
    <row r="2534" spans="1:23" x14ac:dyDescent="0.25">
      <c r="A2534">
        <v>72036841</v>
      </c>
      <c r="B2534" s="2">
        <v>46052</v>
      </c>
      <c r="C2534" s="21" t="s">
        <v>2699</v>
      </c>
      <c r="D2534" s="21" t="s">
        <v>19</v>
      </c>
      <c r="E2534" s="21" t="s">
        <v>20</v>
      </c>
      <c r="F2534" s="21" t="s">
        <v>3733</v>
      </c>
      <c r="G2534" s="21" t="s">
        <v>3734</v>
      </c>
      <c r="H2534" s="21" t="s">
        <v>117</v>
      </c>
      <c r="I2534" s="21" t="s">
        <v>118</v>
      </c>
      <c r="J2534" s="21" t="s">
        <v>11</v>
      </c>
      <c r="K2534" s="21" t="s">
        <v>48</v>
      </c>
      <c r="L2534">
        <v>1020</v>
      </c>
      <c r="M2534" s="21" t="s">
        <v>13</v>
      </c>
      <c r="N2534" s="21" t="s">
        <v>21</v>
      </c>
      <c r="O2534">
        <v>115.4111</v>
      </c>
      <c r="P2534">
        <v>117719.32</v>
      </c>
      <c r="Q2534">
        <v>1</v>
      </c>
      <c r="R2534">
        <v>3.6626110000000001</v>
      </c>
      <c r="S2534">
        <v>3735.8641210000001</v>
      </c>
      <c r="T2534" s="21" t="s">
        <v>315</v>
      </c>
      <c r="U2534">
        <v>31.5106</v>
      </c>
      <c r="V2534">
        <v>117719.32</v>
      </c>
      <c r="W2534">
        <v>2026</v>
      </c>
    </row>
    <row r="2535" spans="1:23" x14ac:dyDescent="0.25">
      <c r="A2535">
        <v>72036842</v>
      </c>
      <c r="B2535" s="2">
        <v>46052</v>
      </c>
      <c r="C2535" s="21" t="s">
        <v>2699</v>
      </c>
      <c r="D2535" s="21" t="s">
        <v>19</v>
      </c>
      <c r="E2535" s="21" t="s">
        <v>20</v>
      </c>
      <c r="F2535" s="21" t="s">
        <v>3733</v>
      </c>
      <c r="G2535" s="21" t="s">
        <v>3734</v>
      </c>
      <c r="H2535" s="21" t="s">
        <v>306</v>
      </c>
      <c r="I2535" s="21" t="s">
        <v>305</v>
      </c>
      <c r="J2535" s="21" t="s">
        <v>11</v>
      </c>
      <c r="K2535" s="21" t="s">
        <v>48</v>
      </c>
      <c r="L2535">
        <v>4752</v>
      </c>
      <c r="M2535" s="21" t="s">
        <v>13</v>
      </c>
      <c r="N2535" s="21" t="s">
        <v>21</v>
      </c>
      <c r="O2535">
        <v>114.7671</v>
      </c>
      <c r="P2535">
        <v>545373.26</v>
      </c>
      <c r="Q2535">
        <v>1</v>
      </c>
      <c r="R2535">
        <v>3.6421739999999998</v>
      </c>
      <c r="S2535">
        <v>17307.612676000001</v>
      </c>
      <c r="T2535" s="21" t="s">
        <v>315</v>
      </c>
      <c r="U2535">
        <v>31.5106</v>
      </c>
      <c r="V2535">
        <v>545373.26</v>
      </c>
      <c r="W2535">
        <v>2026</v>
      </c>
    </row>
    <row r="2536" spans="1:23" x14ac:dyDescent="0.25">
      <c r="A2536">
        <v>72036843</v>
      </c>
      <c r="B2536" s="2">
        <v>46052</v>
      </c>
      <c r="C2536" s="21" t="s">
        <v>2699</v>
      </c>
      <c r="D2536" s="21" t="s">
        <v>19</v>
      </c>
      <c r="E2536" s="21" t="s">
        <v>20</v>
      </c>
      <c r="F2536" s="21" t="s">
        <v>3733</v>
      </c>
      <c r="G2536" s="21" t="s">
        <v>3734</v>
      </c>
      <c r="H2536" s="21" t="s">
        <v>127</v>
      </c>
      <c r="I2536" s="21" t="s">
        <v>128</v>
      </c>
      <c r="J2536" s="21" t="s">
        <v>11</v>
      </c>
      <c r="K2536" s="21" t="s">
        <v>48</v>
      </c>
      <c r="L2536">
        <v>2169</v>
      </c>
      <c r="M2536" s="21" t="s">
        <v>13</v>
      </c>
      <c r="N2536" s="21" t="s">
        <v>21</v>
      </c>
      <c r="O2536">
        <v>115.4111</v>
      </c>
      <c r="P2536">
        <v>250326.68</v>
      </c>
      <c r="Q2536">
        <v>1</v>
      </c>
      <c r="R2536">
        <v>3.6626110000000001</v>
      </c>
      <c r="S2536">
        <v>7944.2054410000001</v>
      </c>
      <c r="T2536" s="21" t="s">
        <v>315</v>
      </c>
      <c r="U2536">
        <v>31.5106</v>
      </c>
      <c r="V2536">
        <v>250326.68</v>
      </c>
      <c r="W2536">
        <v>2026</v>
      </c>
    </row>
    <row r="2537" spans="1:23" x14ac:dyDescent="0.25">
      <c r="A2537">
        <v>72036986</v>
      </c>
      <c r="B2537" s="2">
        <v>46052</v>
      </c>
      <c r="C2537" s="21" t="s">
        <v>2686</v>
      </c>
      <c r="D2537" s="21" t="s">
        <v>19</v>
      </c>
      <c r="E2537" s="21" t="s">
        <v>20</v>
      </c>
      <c r="F2537" s="21" t="s">
        <v>3733</v>
      </c>
      <c r="G2537" s="21" t="s">
        <v>3734</v>
      </c>
      <c r="H2537" s="21" t="s">
        <v>119</v>
      </c>
      <c r="I2537" s="21" t="s">
        <v>120</v>
      </c>
      <c r="J2537" s="21" t="s">
        <v>11</v>
      </c>
      <c r="K2537" s="21" t="s">
        <v>48</v>
      </c>
      <c r="L2537">
        <v>2063</v>
      </c>
      <c r="M2537" s="21" t="s">
        <v>13</v>
      </c>
      <c r="N2537" s="21" t="s">
        <v>21</v>
      </c>
      <c r="O2537">
        <v>115.4111</v>
      </c>
      <c r="P2537">
        <v>238093.1</v>
      </c>
      <c r="Q2537">
        <v>1</v>
      </c>
      <c r="R2537">
        <v>3.6626110000000001</v>
      </c>
      <c r="S2537">
        <v>7555.9684669999997</v>
      </c>
      <c r="T2537" s="21" t="s">
        <v>315</v>
      </c>
      <c r="U2537">
        <v>31.5106</v>
      </c>
      <c r="V2537">
        <v>238093.1</v>
      </c>
      <c r="W2537">
        <v>2026</v>
      </c>
    </row>
    <row r="2538" spans="1:23" x14ac:dyDescent="0.25">
      <c r="A2538">
        <v>72036986</v>
      </c>
      <c r="B2538" s="2">
        <v>46052</v>
      </c>
      <c r="C2538" s="21" t="s">
        <v>2686</v>
      </c>
      <c r="D2538" s="21" t="s">
        <v>19</v>
      </c>
      <c r="E2538" s="21" t="s">
        <v>20</v>
      </c>
      <c r="F2538" s="21" t="s">
        <v>3733</v>
      </c>
      <c r="G2538" s="21" t="s">
        <v>3734</v>
      </c>
      <c r="H2538" s="21" t="s">
        <v>121</v>
      </c>
      <c r="I2538" s="21" t="s">
        <v>122</v>
      </c>
      <c r="J2538" s="21" t="s">
        <v>11</v>
      </c>
      <c r="K2538" s="21" t="s">
        <v>48</v>
      </c>
      <c r="L2538">
        <v>2064</v>
      </c>
      <c r="M2538" s="21" t="s">
        <v>13</v>
      </c>
      <c r="N2538" s="21" t="s">
        <v>21</v>
      </c>
      <c r="O2538">
        <v>115.4111</v>
      </c>
      <c r="P2538">
        <v>238208.51</v>
      </c>
      <c r="Q2538">
        <v>1</v>
      </c>
      <c r="R2538">
        <v>3.6626110000000001</v>
      </c>
      <c r="S2538">
        <v>7559.6310439999997</v>
      </c>
      <c r="T2538" s="21" t="s">
        <v>315</v>
      </c>
      <c r="U2538">
        <v>31.5106</v>
      </c>
      <c r="V2538">
        <v>238208.51</v>
      </c>
      <c r="W2538">
        <v>2026</v>
      </c>
    </row>
    <row r="2539" spans="1:23" x14ac:dyDescent="0.25">
      <c r="A2539">
        <v>72036987</v>
      </c>
      <c r="B2539" s="2">
        <v>46052</v>
      </c>
      <c r="C2539" s="21" t="s">
        <v>2686</v>
      </c>
      <c r="D2539" s="21" t="s">
        <v>19</v>
      </c>
      <c r="E2539" s="21" t="s">
        <v>20</v>
      </c>
      <c r="F2539" s="21" t="s">
        <v>3733</v>
      </c>
      <c r="G2539" s="21" t="s">
        <v>3734</v>
      </c>
      <c r="H2539" s="21" t="s">
        <v>123</v>
      </c>
      <c r="I2539" s="21" t="s">
        <v>124</v>
      </c>
      <c r="J2539" s="21" t="s">
        <v>11</v>
      </c>
      <c r="K2539" s="21" t="s">
        <v>48</v>
      </c>
      <c r="L2539">
        <v>2063</v>
      </c>
      <c r="M2539" s="21" t="s">
        <v>13</v>
      </c>
      <c r="N2539" s="21" t="s">
        <v>21</v>
      </c>
      <c r="O2539">
        <v>115.4111</v>
      </c>
      <c r="P2539">
        <v>238093.1</v>
      </c>
      <c r="Q2539">
        <v>1</v>
      </c>
      <c r="R2539">
        <v>3.6626110000000001</v>
      </c>
      <c r="S2539">
        <v>7555.9684669999997</v>
      </c>
      <c r="T2539" s="21" t="s">
        <v>315</v>
      </c>
      <c r="U2539">
        <v>31.5106</v>
      </c>
      <c r="V2539">
        <v>238093.1</v>
      </c>
      <c r="W2539">
        <v>2026</v>
      </c>
    </row>
    <row r="2540" spans="1:23" x14ac:dyDescent="0.25">
      <c r="A2540">
        <v>72037193</v>
      </c>
      <c r="B2540" s="2">
        <v>46052</v>
      </c>
      <c r="C2540" s="21" t="s">
        <v>2970</v>
      </c>
      <c r="D2540" s="21" t="s">
        <v>19</v>
      </c>
      <c r="E2540" s="21" t="s">
        <v>20</v>
      </c>
      <c r="F2540" s="21" t="s">
        <v>3733</v>
      </c>
      <c r="G2540" s="21" t="s">
        <v>3734</v>
      </c>
      <c r="H2540" s="21" t="s">
        <v>121</v>
      </c>
      <c r="I2540" s="21" t="s">
        <v>122</v>
      </c>
      <c r="J2540" s="21" t="s">
        <v>11</v>
      </c>
      <c r="K2540" s="21" t="s">
        <v>48</v>
      </c>
      <c r="L2540">
        <v>1866</v>
      </c>
      <c r="M2540" s="21" t="s">
        <v>13</v>
      </c>
      <c r="N2540" s="21" t="s">
        <v>21</v>
      </c>
      <c r="O2540">
        <v>121.1409</v>
      </c>
      <c r="P2540">
        <v>226048.92</v>
      </c>
      <c r="Q2540">
        <v>1</v>
      </c>
      <c r="R2540">
        <v>3.844449</v>
      </c>
      <c r="S2540">
        <v>7173.7421690000001</v>
      </c>
      <c r="T2540" s="21" t="s">
        <v>315</v>
      </c>
      <c r="U2540">
        <v>31.5106</v>
      </c>
      <c r="V2540">
        <v>226048.92</v>
      </c>
      <c r="W2540">
        <v>2026</v>
      </c>
    </row>
    <row r="2541" spans="1:23" x14ac:dyDescent="0.25">
      <c r="A2541">
        <v>72036531</v>
      </c>
      <c r="B2541" s="2">
        <v>46027</v>
      </c>
      <c r="C2541" s="21" t="s">
        <v>2559</v>
      </c>
      <c r="D2541" s="21" t="s">
        <v>242</v>
      </c>
      <c r="E2541" s="21" t="s">
        <v>641</v>
      </c>
      <c r="F2541" s="21" t="s">
        <v>3318</v>
      </c>
      <c r="G2541" s="21" t="s">
        <v>3319</v>
      </c>
      <c r="H2541" s="21" t="s">
        <v>249</v>
      </c>
      <c r="I2541" s="21" t="s">
        <v>250</v>
      </c>
      <c r="J2541" s="21" t="s">
        <v>243</v>
      </c>
      <c r="K2541" s="21" t="s">
        <v>178</v>
      </c>
      <c r="L2541">
        <v>30</v>
      </c>
      <c r="M2541" s="21" t="s">
        <v>99</v>
      </c>
      <c r="N2541" s="21" t="s">
        <v>21</v>
      </c>
      <c r="O2541">
        <v>430</v>
      </c>
      <c r="P2541">
        <v>12900</v>
      </c>
      <c r="Q2541">
        <v>1</v>
      </c>
      <c r="R2541">
        <v>13.611385</v>
      </c>
      <c r="S2541">
        <v>408.34156300000001</v>
      </c>
      <c r="T2541" s="21" t="s">
        <v>315</v>
      </c>
      <c r="U2541">
        <v>31.591200000000001</v>
      </c>
      <c r="V2541">
        <v>12900</v>
      </c>
      <c r="W2541">
        <v>2026</v>
      </c>
    </row>
    <row r="2542" spans="1:23" x14ac:dyDescent="0.25">
      <c r="A2542">
        <v>72036531</v>
      </c>
      <c r="B2542" s="2">
        <v>46027</v>
      </c>
      <c r="C2542" s="21" t="s">
        <v>2559</v>
      </c>
      <c r="D2542" s="21" t="s">
        <v>242</v>
      </c>
      <c r="E2542" s="21" t="s">
        <v>641</v>
      </c>
      <c r="F2542" s="21" t="s">
        <v>3318</v>
      </c>
      <c r="G2542" s="21" t="s">
        <v>3319</v>
      </c>
      <c r="H2542" s="21" t="s">
        <v>255</v>
      </c>
      <c r="I2542" s="21" t="s">
        <v>256</v>
      </c>
      <c r="J2542" s="21" t="s">
        <v>243</v>
      </c>
      <c r="K2542" s="21" t="s">
        <v>178</v>
      </c>
      <c r="L2542">
        <v>160</v>
      </c>
      <c r="M2542" s="21" t="s">
        <v>99</v>
      </c>
      <c r="N2542" s="21" t="s">
        <v>21</v>
      </c>
      <c r="O2542">
        <v>80</v>
      </c>
      <c r="P2542">
        <v>12800</v>
      </c>
      <c r="Q2542">
        <v>1</v>
      </c>
      <c r="R2542">
        <v>2.5323500000000001</v>
      </c>
      <c r="S2542">
        <v>405.17612400000002</v>
      </c>
      <c r="T2542" s="21" t="s">
        <v>315</v>
      </c>
      <c r="U2542">
        <v>31.591200000000001</v>
      </c>
      <c r="V2542">
        <v>12800</v>
      </c>
      <c r="W2542">
        <v>2026</v>
      </c>
    </row>
    <row r="2543" spans="1:23" x14ac:dyDescent="0.25">
      <c r="A2543">
        <v>72036531</v>
      </c>
      <c r="B2543" s="2">
        <v>46027</v>
      </c>
      <c r="C2543" s="21" t="s">
        <v>2559</v>
      </c>
      <c r="D2543" s="21" t="s">
        <v>242</v>
      </c>
      <c r="E2543" s="21" t="s">
        <v>641</v>
      </c>
      <c r="F2543" s="21" t="s">
        <v>3318</v>
      </c>
      <c r="G2543" s="21" t="s">
        <v>3319</v>
      </c>
      <c r="H2543" s="21" t="s">
        <v>409</v>
      </c>
      <c r="I2543" s="21" t="s">
        <v>410</v>
      </c>
      <c r="J2543" s="21" t="s">
        <v>243</v>
      </c>
      <c r="K2543" s="21" t="s">
        <v>178</v>
      </c>
      <c r="L2543">
        <v>30</v>
      </c>
      <c r="M2543" s="21" t="s">
        <v>99</v>
      </c>
      <c r="N2543" s="21" t="s">
        <v>21</v>
      </c>
      <c r="O2543">
        <v>170</v>
      </c>
      <c r="P2543">
        <v>5100</v>
      </c>
      <c r="Q2543">
        <v>1</v>
      </c>
      <c r="R2543">
        <v>5.3812449999999998</v>
      </c>
      <c r="S2543">
        <v>161.43736200000001</v>
      </c>
      <c r="T2543" s="21" t="s">
        <v>315</v>
      </c>
      <c r="U2543">
        <v>31.591200000000001</v>
      </c>
      <c r="V2543">
        <v>5100</v>
      </c>
      <c r="W2543">
        <v>2026</v>
      </c>
    </row>
    <row r="2544" spans="1:23" x14ac:dyDescent="0.25">
      <c r="A2544">
        <v>72036884</v>
      </c>
      <c r="B2544" s="2">
        <v>46027</v>
      </c>
      <c r="C2544" s="21" t="s">
        <v>2561</v>
      </c>
      <c r="D2544" s="21" t="s">
        <v>244</v>
      </c>
      <c r="E2544" s="21" t="s">
        <v>245</v>
      </c>
      <c r="F2544" s="21" t="s">
        <v>3310</v>
      </c>
      <c r="G2544" s="21" t="s">
        <v>3311</v>
      </c>
      <c r="H2544" s="21" t="s">
        <v>246</v>
      </c>
      <c r="I2544" s="21" t="s">
        <v>247</v>
      </c>
      <c r="J2544" s="21" t="s">
        <v>243</v>
      </c>
      <c r="K2544" s="21" t="s">
        <v>178</v>
      </c>
      <c r="L2544">
        <v>200</v>
      </c>
      <c r="M2544" s="21" t="s">
        <v>99</v>
      </c>
      <c r="N2544" s="21" t="s">
        <v>21</v>
      </c>
      <c r="O2544">
        <v>85</v>
      </c>
      <c r="P2544">
        <v>17000</v>
      </c>
      <c r="Q2544">
        <v>1</v>
      </c>
      <c r="R2544">
        <v>2.6906219999999998</v>
      </c>
      <c r="S2544">
        <v>538.12454100000002</v>
      </c>
      <c r="T2544" s="21" t="s">
        <v>315</v>
      </c>
      <c r="U2544">
        <v>31.591200000000001</v>
      </c>
      <c r="V2544">
        <v>17000</v>
      </c>
      <c r="W2544">
        <v>2026</v>
      </c>
    </row>
    <row r="2545" spans="1:23" x14ac:dyDescent="0.25">
      <c r="A2545">
        <v>72036769</v>
      </c>
      <c r="B2545" s="2">
        <v>46028</v>
      </c>
      <c r="C2545" s="21" t="s">
        <v>2850</v>
      </c>
      <c r="D2545" s="21" t="s">
        <v>270</v>
      </c>
      <c r="E2545" s="21" t="s">
        <v>271</v>
      </c>
      <c r="F2545" s="21" t="s">
        <v>3335</v>
      </c>
      <c r="G2545" s="21" t="s">
        <v>3336</v>
      </c>
      <c r="H2545" s="21" t="s">
        <v>1555</v>
      </c>
      <c r="I2545" s="21" t="s">
        <v>1556</v>
      </c>
      <c r="J2545" s="21" t="s">
        <v>112</v>
      </c>
      <c r="K2545" s="21" t="s">
        <v>12</v>
      </c>
      <c r="L2545">
        <v>400</v>
      </c>
      <c r="M2545" s="21" t="s">
        <v>109</v>
      </c>
      <c r="N2545" s="21" t="s">
        <v>21</v>
      </c>
      <c r="O2545">
        <v>325</v>
      </c>
      <c r="P2545">
        <v>130000</v>
      </c>
      <c r="Q2545">
        <v>1</v>
      </c>
      <c r="R2545">
        <v>10.341820999999999</v>
      </c>
      <c r="S2545">
        <v>4136.7284200000004</v>
      </c>
      <c r="T2545" s="21" t="s">
        <v>315</v>
      </c>
      <c r="U2545">
        <v>31.425799999999999</v>
      </c>
      <c r="V2545">
        <v>130000</v>
      </c>
      <c r="W2545">
        <v>2026</v>
      </c>
    </row>
    <row r="2546" spans="1:23" x14ac:dyDescent="0.25">
      <c r="A2546">
        <v>72036384</v>
      </c>
      <c r="B2546" s="2">
        <v>46029</v>
      </c>
      <c r="C2546" s="21" t="s">
        <v>2551</v>
      </c>
      <c r="D2546" s="21" t="s">
        <v>896</v>
      </c>
      <c r="E2546" s="21" t="s">
        <v>897</v>
      </c>
      <c r="F2546" s="21" t="s">
        <v>3263</v>
      </c>
      <c r="G2546" s="21" t="s">
        <v>3264</v>
      </c>
      <c r="H2546" s="21" t="s">
        <v>898</v>
      </c>
      <c r="I2546" s="21" t="s">
        <v>899</v>
      </c>
      <c r="J2546" s="21" t="s">
        <v>98</v>
      </c>
      <c r="K2546" s="21" t="s">
        <v>33</v>
      </c>
      <c r="L2546">
        <v>200</v>
      </c>
      <c r="M2546" s="21" t="s">
        <v>99</v>
      </c>
      <c r="N2546" s="21" t="s">
        <v>21</v>
      </c>
      <c r="O2546">
        <v>350</v>
      </c>
      <c r="P2546">
        <v>70000</v>
      </c>
      <c r="Q2546">
        <v>1</v>
      </c>
      <c r="R2546">
        <v>11.145219000000001</v>
      </c>
      <c r="S2546">
        <v>2229.043803</v>
      </c>
      <c r="T2546" s="21" t="s">
        <v>315</v>
      </c>
      <c r="U2546">
        <v>31.403600000000001</v>
      </c>
      <c r="V2546">
        <v>70000</v>
      </c>
      <c r="W2546">
        <v>2026</v>
      </c>
    </row>
    <row r="2547" spans="1:23" x14ac:dyDescent="0.25">
      <c r="A2547">
        <v>72037056</v>
      </c>
      <c r="B2547" s="2">
        <v>46029</v>
      </c>
      <c r="C2547" s="21" t="s">
        <v>3265</v>
      </c>
      <c r="D2547" s="21" t="s">
        <v>106</v>
      </c>
      <c r="E2547" s="21" t="s">
        <v>107</v>
      </c>
      <c r="F2547" s="21" t="s">
        <v>3276</v>
      </c>
      <c r="G2547" s="21" t="s">
        <v>3277</v>
      </c>
      <c r="H2547" s="21" t="s">
        <v>776</v>
      </c>
      <c r="I2547" s="21" t="s">
        <v>777</v>
      </c>
      <c r="J2547" s="21" t="s">
        <v>98</v>
      </c>
      <c r="K2547" s="21" t="s">
        <v>12</v>
      </c>
      <c r="L2547">
        <v>50</v>
      </c>
      <c r="M2547" s="21" t="s">
        <v>221</v>
      </c>
      <c r="N2547" s="21" t="s">
        <v>21</v>
      </c>
      <c r="O2547">
        <v>120</v>
      </c>
      <c r="P2547">
        <v>6000</v>
      </c>
      <c r="Q2547">
        <v>1</v>
      </c>
      <c r="R2547">
        <v>3.8212169999999999</v>
      </c>
      <c r="S2547">
        <v>191.06089700000001</v>
      </c>
      <c r="T2547" s="21" t="s">
        <v>315</v>
      </c>
      <c r="U2547">
        <v>31.403600000000001</v>
      </c>
      <c r="V2547">
        <v>6000</v>
      </c>
      <c r="W2547">
        <v>2026</v>
      </c>
    </row>
    <row r="2548" spans="1:23" x14ac:dyDescent="0.25">
      <c r="A2548">
        <v>72037056</v>
      </c>
      <c r="B2548" s="2">
        <v>46029</v>
      </c>
      <c r="C2548" s="21" t="s">
        <v>3265</v>
      </c>
      <c r="D2548" s="21" t="s">
        <v>106</v>
      </c>
      <c r="E2548" s="21" t="s">
        <v>107</v>
      </c>
      <c r="F2548" s="21" t="s">
        <v>3276</v>
      </c>
      <c r="G2548" s="21" t="s">
        <v>3277</v>
      </c>
      <c r="H2548" s="21" t="s">
        <v>219</v>
      </c>
      <c r="I2548" s="21" t="s">
        <v>220</v>
      </c>
      <c r="J2548" s="21" t="s">
        <v>98</v>
      </c>
      <c r="K2548" s="21" t="s">
        <v>12</v>
      </c>
      <c r="L2548">
        <v>20</v>
      </c>
      <c r="M2548" s="21" t="s">
        <v>221</v>
      </c>
      <c r="N2548" s="21" t="s">
        <v>21</v>
      </c>
      <c r="O2548">
        <v>580</v>
      </c>
      <c r="P2548">
        <v>11600</v>
      </c>
      <c r="Q2548">
        <v>1</v>
      </c>
      <c r="R2548">
        <v>18.46922</v>
      </c>
      <c r="S2548">
        <v>369.38440100000003</v>
      </c>
      <c r="T2548" s="21" t="s">
        <v>315</v>
      </c>
      <c r="U2548">
        <v>31.403600000000001</v>
      </c>
      <c r="V2548">
        <v>11600</v>
      </c>
      <c r="W2548">
        <v>2026</v>
      </c>
    </row>
    <row r="2549" spans="1:23" x14ac:dyDescent="0.25">
      <c r="A2549">
        <v>72036620</v>
      </c>
      <c r="B2549" s="2">
        <v>46030</v>
      </c>
      <c r="C2549" s="21" t="s">
        <v>2553</v>
      </c>
      <c r="D2549" s="21" t="s">
        <v>553</v>
      </c>
      <c r="E2549" s="21" t="s">
        <v>113</v>
      </c>
      <c r="F2549" s="21" t="s">
        <v>3286</v>
      </c>
      <c r="G2549" s="21" t="s">
        <v>3287</v>
      </c>
      <c r="H2549" s="21" t="s">
        <v>184</v>
      </c>
      <c r="I2549" s="21" t="s">
        <v>2199</v>
      </c>
      <c r="J2549" s="21" t="s">
        <v>60</v>
      </c>
      <c r="K2549" s="21" t="s">
        <v>557</v>
      </c>
      <c r="L2549">
        <v>70</v>
      </c>
      <c r="M2549" s="21" t="s">
        <v>114</v>
      </c>
      <c r="N2549" s="21" t="s">
        <v>21</v>
      </c>
      <c r="O2549">
        <v>30</v>
      </c>
      <c r="P2549">
        <v>2100</v>
      </c>
      <c r="Q2549">
        <v>1</v>
      </c>
      <c r="R2549">
        <v>0.95058500000000001</v>
      </c>
      <c r="S2549">
        <v>66.540977999999996</v>
      </c>
      <c r="T2549" s="21" t="s">
        <v>315</v>
      </c>
      <c r="U2549">
        <v>31.5595</v>
      </c>
      <c r="V2549">
        <v>2100</v>
      </c>
      <c r="W2549">
        <v>2026</v>
      </c>
    </row>
    <row r="2550" spans="1:23" x14ac:dyDescent="0.25">
      <c r="A2550">
        <v>72036707</v>
      </c>
      <c r="B2550" s="2">
        <v>46030</v>
      </c>
      <c r="C2550" s="21" t="s">
        <v>2555</v>
      </c>
      <c r="D2550" s="21" t="s">
        <v>464</v>
      </c>
      <c r="E2550" s="21" t="s">
        <v>465</v>
      </c>
      <c r="F2550" s="21" t="s">
        <v>3325</v>
      </c>
      <c r="G2550" s="21" t="s">
        <v>3326</v>
      </c>
      <c r="H2550" s="21" t="s">
        <v>102</v>
      </c>
      <c r="I2550" s="21" t="s">
        <v>103</v>
      </c>
      <c r="J2550" s="21" t="s">
        <v>1553</v>
      </c>
      <c r="K2550" s="21" t="s">
        <v>32</v>
      </c>
      <c r="L2550">
        <v>7000</v>
      </c>
      <c r="M2550" s="21" t="s">
        <v>99</v>
      </c>
      <c r="N2550" s="21" t="s">
        <v>21</v>
      </c>
      <c r="O2550">
        <v>18.45</v>
      </c>
      <c r="P2550">
        <v>129150</v>
      </c>
      <c r="Q2550">
        <v>1</v>
      </c>
      <c r="R2550">
        <v>0.58460999999999996</v>
      </c>
      <c r="S2550">
        <v>4092.270156</v>
      </c>
      <c r="T2550" s="21" t="s">
        <v>315</v>
      </c>
      <c r="U2550">
        <v>31.5595</v>
      </c>
      <c r="V2550">
        <v>129150</v>
      </c>
      <c r="W2550">
        <v>2026</v>
      </c>
    </row>
    <row r="2551" spans="1:23" x14ac:dyDescent="0.25">
      <c r="A2551">
        <v>72036711</v>
      </c>
      <c r="B2551" s="2">
        <v>46030</v>
      </c>
      <c r="C2551" s="21" t="s">
        <v>2555</v>
      </c>
      <c r="D2551" s="21" t="s">
        <v>1369</v>
      </c>
      <c r="E2551" s="21" t="s">
        <v>1370</v>
      </c>
      <c r="F2551" s="21" t="s">
        <v>3288</v>
      </c>
      <c r="G2551" s="21" t="s">
        <v>3289</v>
      </c>
      <c r="H2551" s="21" t="s">
        <v>1371</v>
      </c>
      <c r="I2551" s="21" t="s">
        <v>2434</v>
      </c>
      <c r="J2551" s="21" t="s">
        <v>1358</v>
      </c>
      <c r="K2551" s="21" t="s">
        <v>32</v>
      </c>
      <c r="L2551">
        <v>152</v>
      </c>
      <c r="M2551" s="21" t="s">
        <v>96</v>
      </c>
      <c r="N2551" s="21" t="s">
        <v>21</v>
      </c>
      <c r="O2551">
        <v>473.68419999999998</v>
      </c>
      <c r="P2551">
        <v>72000</v>
      </c>
      <c r="Q2551">
        <v>1</v>
      </c>
      <c r="R2551">
        <v>15.009242</v>
      </c>
      <c r="S2551">
        <v>2281.4049650000002</v>
      </c>
      <c r="T2551" s="21" t="s">
        <v>315</v>
      </c>
      <c r="U2551">
        <v>31.5595</v>
      </c>
      <c r="V2551">
        <v>72000</v>
      </c>
      <c r="W2551">
        <v>2026</v>
      </c>
    </row>
    <row r="2552" spans="1:23" x14ac:dyDescent="0.25">
      <c r="A2552">
        <v>72036711</v>
      </c>
      <c r="B2552" s="2">
        <v>46030</v>
      </c>
      <c r="C2552" s="21" t="s">
        <v>2555</v>
      </c>
      <c r="D2552" s="21" t="s">
        <v>1369</v>
      </c>
      <c r="E2552" s="21" t="s">
        <v>1370</v>
      </c>
      <c r="F2552" s="21" t="s">
        <v>3288</v>
      </c>
      <c r="G2552" s="21" t="s">
        <v>3289</v>
      </c>
      <c r="H2552" s="21" t="s">
        <v>1372</v>
      </c>
      <c r="I2552" s="21" t="s">
        <v>1373</v>
      </c>
      <c r="J2552" s="21" t="s">
        <v>1358</v>
      </c>
      <c r="K2552" s="21" t="s">
        <v>32</v>
      </c>
      <c r="L2552">
        <v>95</v>
      </c>
      <c r="M2552" s="21" t="s">
        <v>96</v>
      </c>
      <c r="N2552" s="21" t="s">
        <v>21</v>
      </c>
      <c r="O2552">
        <v>298</v>
      </c>
      <c r="P2552">
        <v>28310</v>
      </c>
      <c r="Q2552">
        <v>1</v>
      </c>
      <c r="R2552">
        <v>9.4424810000000008</v>
      </c>
      <c r="S2552">
        <v>897.03575699999999</v>
      </c>
      <c r="T2552" s="21" t="s">
        <v>315</v>
      </c>
      <c r="U2552">
        <v>31.5595</v>
      </c>
      <c r="V2552">
        <v>28310</v>
      </c>
      <c r="W2552">
        <v>2026</v>
      </c>
    </row>
    <row r="2553" spans="1:23" x14ac:dyDescent="0.25">
      <c r="A2553">
        <v>72036711</v>
      </c>
      <c r="B2553" s="2">
        <v>46030</v>
      </c>
      <c r="C2553" s="21" t="s">
        <v>2555</v>
      </c>
      <c r="D2553" s="21" t="s">
        <v>1369</v>
      </c>
      <c r="E2553" s="21" t="s">
        <v>1370</v>
      </c>
      <c r="F2553" s="21" t="s">
        <v>3288</v>
      </c>
      <c r="G2553" s="21" t="s">
        <v>3289</v>
      </c>
      <c r="H2553" s="21" t="s">
        <v>1559</v>
      </c>
      <c r="I2553" s="21" t="s">
        <v>1560</v>
      </c>
      <c r="J2553" s="21" t="s">
        <v>1358</v>
      </c>
      <c r="K2553" s="21" t="s">
        <v>32</v>
      </c>
      <c r="L2553">
        <v>95</v>
      </c>
      <c r="M2553" s="21" t="s">
        <v>96</v>
      </c>
      <c r="N2553" s="21" t="s">
        <v>21</v>
      </c>
      <c r="O2553">
        <v>298</v>
      </c>
      <c r="P2553">
        <v>28310</v>
      </c>
      <c r="Q2553">
        <v>1</v>
      </c>
      <c r="R2553">
        <v>9.4424810000000008</v>
      </c>
      <c r="S2553">
        <v>897.03575699999999</v>
      </c>
      <c r="T2553" s="21" t="s">
        <v>315</v>
      </c>
      <c r="U2553">
        <v>31.5595</v>
      </c>
      <c r="V2553">
        <v>28310</v>
      </c>
      <c r="W2553">
        <v>2026</v>
      </c>
    </row>
    <row r="2554" spans="1:23" x14ac:dyDescent="0.25">
      <c r="A2554">
        <v>72037058</v>
      </c>
      <c r="B2554" s="2">
        <v>46030</v>
      </c>
      <c r="C2554" s="21" t="s">
        <v>3265</v>
      </c>
      <c r="D2554" s="21" t="s">
        <v>180</v>
      </c>
      <c r="E2554" s="21" t="s">
        <v>181</v>
      </c>
      <c r="F2554" s="21" t="s">
        <v>3278</v>
      </c>
      <c r="G2554" s="21" t="s">
        <v>3279</v>
      </c>
      <c r="H2554" s="21" t="s">
        <v>183</v>
      </c>
      <c r="I2554" s="21" t="s">
        <v>2201</v>
      </c>
      <c r="J2554" s="21" t="s">
        <v>98</v>
      </c>
      <c r="K2554" s="21" t="s">
        <v>557</v>
      </c>
      <c r="L2554">
        <v>28</v>
      </c>
      <c r="M2554" s="21" t="s">
        <v>114</v>
      </c>
      <c r="N2554" s="21" t="s">
        <v>21</v>
      </c>
      <c r="O2554">
        <v>128.42859999999999</v>
      </c>
      <c r="P2554">
        <v>3596</v>
      </c>
      <c r="Q2554">
        <v>1</v>
      </c>
      <c r="R2554">
        <v>4.0694109999999997</v>
      </c>
      <c r="S2554">
        <v>113.94350300000001</v>
      </c>
      <c r="T2554" s="21" t="s">
        <v>315</v>
      </c>
      <c r="U2554">
        <v>31.5595</v>
      </c>
      <c r="V2554">
        <v>3596</v>
      </c>
      <c r="W2554">
        <v>2026</v>
      </c>
    </row>
    <row r="2555" spans="1:23" x14ac:dyDescent="0.25">
      <c r="A2555">
        <v>72037058</v>
      </c>
      <c r="B2555" s="2">
        <v>46030</v>
      </c>
      <c r="C2555" s="21" t="s">
        <v>3265</v>
      </c>
      <c r="D2555" s="21" t="s">
        <v>180</v>
      </c>
      <c r="E2555" s="21" t="s">
        <v>181</v>
      </c>
      <c r="F2555" s="21" t="s">
        <v>3278</v>
      </c>
      <c r="G2555" s="21" t="s">
        <v>3279</v>
      </c>
      <c r="H2555" s="21" t="s">
        <v>182</v>
      </c>
      <c r="I2555" s="21" t="s">
        <v>2200</v>
      </c>
      <c r="J2555" s="21" t="s">
        <v>98</v>
      </c>
      <c r="K2555" s="21" t="s">
        <v>557</v>
      </c>
      <c r="L2555">
        <v>21</v>
      </c>
      <c r="M2555" s="21" t="s">
        <v>114</v>
      </c>
      <c r="N2555" s="21" t="s">
        <v>21</v>
      </c>
      <c r="O2555">
        <v>458.42860000000002</v>
      </c>
      <c r="P2555">
        <v>9627</v>
      </c>
      <c r="Q2555">
        <v>1</v>
      </c>
      <c r="R2555">
        <v>14.525850999999999</v>
      </c>
      <c r="S2555">
        <v>305.04285499999997</v>
      </c>
      <c r="T2555" s="21" t="s">
        <v>315</v>
      </c>
      <c r="U2555">
        <v>31.5595</v>
      </c>
      <c r="V2555">
        <v>9627</v>
      </c>
      <c r="W2555">
        <v>2026</v>
      </c>
    </row>
    <row r="2556" spans="1:23" x14ac:dyDescent="0.25">
      <c r="A2556">
        <v>72036618</v>
      </c>
      <c r="B2556" s="2">
        <v>46031</v>
      </c>
      <c r="C2556" s="21" t="s">
        <v>2553</v>
      </c>
      <c r="D2556" s="21" t="s">
        <v>1361</v>
      </c>
      <c r="E2556" s="21" t="s">
        <v>1362</v>
      </c>
      <c r="F2556" s="21" t="s">
        <v>3290</v>
      </c>
      <c r="G2556" s="21" t="s">
        <v>3291</v>
      </c>
      <c r="H2556" s="21" t="s">
        <v>1363</v>
      </c>
      <c r="I2556" s="21" t="s">
        <v>2432</v>
      </c>
      <c r="J2556" s="21" t="s">
        <v>1554</v>
      </c>
      <c r="K2556" s="21" t="s">
        <v>557</v>
      </c>
      <c r="L2556">
        <v>3000</v>
      </c>
      <c r="M2556" s="21" t="s">
        <v>87</v>
      </c>
      <c r="N2556" s="21" t="s">
        <v>21</v>
      </c>
      <c r="O2556">
        <v>4</v>
      </c>
      <c r="P2556">
        <v>12000</v>
      </c>
      <c r="Q2556">
        <v>1</v>
      </c>
      <c r="R2556">
        <v>0.12651599999999999</v>
      </c>
      <c r="S2556">
        <v>379.548653</v>
      </c>
      <c r="T2556" s="21" t="s">
        <v>315</v>
      </c>
      <c r="U2556">
        <v>31.616499999999998</v>
      </c>
      <c r="V2556">
        <v>12000</v>
      </c>
      <c r="W2556">
        <v>2026</v>
      </c>
    </row>
    <row r="2557" spans="1:23" x14ac:dyDescent="0.25">
      <c r="A2557">
        <v>72036618</v>
      </c>
      <c r="B2557" s="2">
        <v>46031</v>
      </c>
      <c r="C2557" s="21" t="s">
        <v>2553</v>
      </c>
      <c r="D2557" s="21" t="s">
        <v>1361</v>
      </c>
      <c r="E2557" s="21" t="s">
        <v>1362</v>
      </c>
      <c r="F2557" s="21" t="s">
        <v>3290</v>
      </c>
      <c r="G2557" s="21" t="s">
        <v>3291</v>
      </c>
      <c r="H2557" s="21" t="s">
        <v>1364</v>
      </c>
      <c r="I2557" s="21" t="s">
        <v>2433</v>
      </c>
      <c r="J2557" s="21" t="s">
        <v>1554</v>
      </c>
      <c r="K2557" s="21" t="s">
        <v>557</v>
      </c>
      <c r="L2557">
        <v>3000</v>
      </c>
      <c r="M2557" s="21" t="s">
        <v>87</v>
      </c>
      <c r="N2557" s="21" t="s">
        <v>21</v>
      </c>
      <c r="O2557">
        <v>4</v>
      </c>
      <c r="P2557">
        <v>12000</v>
      </c>
      <c r="Q2557">
        <v>1</v>
      </c>
      <c r="R2557">
        <v>0.12651599999999999</v>
      </c>
      <c r="S2557">
        <v>379.548653</v>
      </c>
      <c r="T2557" s="21" t="s">
        <v>315</v>
      </c>
      <c r="U2557">
        <v>31.616499999999998</v>
      </c>
      <c r="V2557">
        <v>12000</v>
      </c>
      <c r="W2557">
        <v>2026</v>
      </c>
    </row>
    <row r="2558" spans="1:23" x14ac:dyDescent="0.25">
      <c r="A2558">
        <v>72037066</v>
      </c>
      <c r="B2558" s="2">
        <v>46031</v>
      </c>
      <c r="C2558" s="21" t="s">
        <v>3265</v>
      </c>
      <c r="D2558" s="21" t="s">
        <v>1097</v>
      </c>
      <c r="E2558" s="21" t="s">
        <v>1098</v>
      </c>
      <c r="F2558" s="21" t="s">
        <v>3271</v>
      </c>
      <c r="G2558" s="21" t="s">
        <v>3272</v>
      </c>
      <c r="H2558" s="21" t="s">
        <v>1099</v>
      </c>
      <c r="I2558" s="21" t="s">
        <v>1100</v>
      </c>
      <c r="J2558" s="21" t="s">
        <v>98</v>
      </c>
      <c r="K2558" s="21" t="s">
        <v>12</v>
      </c>
      <c r="L2558">
        <v>2508</v>
      </c>
      <c r="M2558" s="21" t="s">
        <v>99</v>
      </c>
      <c r="N2558" s="21" t="s">
        <v>21</v>
      </c>
      <c r="O2558">
        <v>80</v>
      </c>
      <c r="P2558">
        <v>200640</v>
      </c>
      <c r="Q2558">
        <v>1</v>
      </c>
      <c r="R2558">
        <v>2.5303239999999998</v>
      </c>
      <c r="S2558">
        <v>6346.053484</v>
      </c>
      <c r="T2558" s="21" t="s">
        <v>315</v>
      </c>
      <c r="U2558">
        <v>31.616499999999998</v>
      </c>
      <c r="V2558">
        <v>200640</v>
      </c>
      <c r="W2558">
        <v>2026</v>
      </c>
    </row>
    <row r="2559" spans="1:23" x14ac:dyDescent="0.25">
      <c r="A2559">
        <v>72036709</v>
      </c>
      <c r="B2559" s="2">
        <v>46032</v>
      </c>
      <c r="C2559" s="21" t="s">
        <v>2555</v>
      </c>
      <c r="D2559" s="21" t="s">
        <v>1377</v>
      </c>
      <c r="E2559" s="21" t="s">
        <v>1378</v>
      </c>
      <c r="F2559" s="21" t="s">
        <v>3337</v>
      </c>
      <c r="G2559" s="21" t="s">
        <v>3338</v>
      </c>
      <c r="H2559" s="21" t="s">
        <v>1385</v>
      </c>
      <c r="I2559" s="21" t="s">
        <v>1386</v>
      </c>
      <c r="J2559" s="21" t="s">
        <v>2435</v>
      </c>
      <c r="K2559" s="21" t="s">
        <v>12</v>
      </c>
      <c r="L2559">
        <v>800</v>
      </c>
      <c r="M2559" s="21" t="s">
        <v>109</v>
      </c>
      <c r="N2559" s="21" t="s">
        <v>21</v>
      </c>
      <c r="O2559">
        <v>175</v>
      </c>
      <c r="P2559">
        <v>140000</v>
      </c>
      <c r="Q2559">
        <v>1</v>
      </c>
      <c r="R2559">
        <v>5.5350840000000003</v>
      </c>
      <c r="S2559">
        <v>4428.0676219999996</v>
      </c>
      <c r="T2559" s="21" t="s">
        <v>315</v>
      </c>
      <c r="U2559">
        <v>31.616499999999998</v>
      </c>
      <c r="V2559">
        <v>140000</v>
      </c>
      <c r="W2559">
        <v>2026</v>
      </c>
    </row>
    <row r="2560" spans="1:23" x14ac:dyDescent="0.25">
      <c r="A2560">
        <v>72032656</v>
      </c>
      <c r="B2560" s="2">
        <v>46034</v>
      </c>
      <c r="C2560" s="21" t="s">
        <v>2371</v>
      </c>
      <c r="D2560" s="21" t="s">
        <v>420</v>
      </c>
      <c r="E2560" s="21" t="s">
        <v>421</v>
      </c>
      <c r="F2560" s="21" t="s">
        <v>3292</v>
      </c>
      <c r="G2560" s="21" t="s">
        <v>3293</v>
      </c>
      <c r="H2560" s="21" t="s">
        <v>422</v>
      </c>
      <c r="I2560" s="21" t="s">
        <v>423</v>
      </c>
      <c r="J2560" s="21" t="s">
        <v>108</v>
      </c>
      <c r="K2560" s="21" t="s">
        <v>33</v>
      </c>
      <c r="L2560">
        <v>3402</v>
      </c>
      <c r="M2560" s="21" t="s">
        <v>109</v>
      </c>
      <c r="N2560" s="21" t="s">
        <v>21</v>
      </c>
      <c r="O2560">
        <v>77.09</v>
      </c>
      <c r="P2560">
        <v>262260.18</v>
      </c>
      <c r="Q2560">
        <v>1</v>
      </c>
      <c r="R2560">
        <v>2.4512230000000002</v>
      </c>
      <c r="S2560">
        <v>8339.0625</v>
      </c>
      <c r="T2560" s="21" t="s">
        <v>315</v>
      </c>
      <c r="U2560">
        <v>31.4496</v>
      </c>
      <c r="V2560">
        <v>262260.18</v>
      </c>
      <c r="W2560">
        <v>2026</v>
      </c>
    </row>
    <row r="2561" spans="1:23" x14ac:dyDescent="0.25">
      <c r="A2561">
        <v>72036709</v>
      </c>
      <c r="B2561" s="2">
        <v>46034</v>
      </c>
      <c r="C2561" s="21" t="s">
        <v>2555</v>
      </c>
      <c r="D2561" s="21" t="s">
        <v>1377</v>
      </c>
      <c r="E2561" s="21" t="s">
        <v>1378</v>
      </c>
      <c r="F2561" s="21" t="s">
        <v>3339</v>
      </c>
      <c r="G2561" s="21" t="s">
        <v>3340</v>
      </c>
      <c r="H2561" s="21" t="s">
        <v>1379</v>
      </c>
      <c r="I2561" s="21" t="s">
        <v>1380</v>
      </c>
      <c r="J2561" s="21" t="s">
        <v>2435</v>
      </c>
      <c r="K2561" s="21" t="s">
        <v>12</v>
      </c>
      <c r="L2561">
        <v>600</v>
      </c>
      <c r="M2561" s="21" t="s">
        <v>109</v>
      </c>
      <c r="N2561" s="21" t="s">
        <v>21</v>
      </c>
      <c r="O2561">
        <v>100</v>
      </c>
      <c r="P2561">
        <v>60000</v>
      </c>
      <c r="Q2561">
        <v>1</v>
      </c>
      <c r="R2561">
        <v>3.1796899999999999</v>
      </c>
      <c r="S2561">
        <v>1907.8144070000001</v>
      </c>
      <c r="T2561" s="21" t="s">
        <v>315</v>
      </c>
      <c r="U2561">
        <v>31.4496</v>
      </c>
      <c r="V2561">
        <v>60000</v>
      </c>
      <c r="W2561">
        <v>2026</v>
      </c>
    </row>
    <row r="2562" spans="1:23" x14ac:dyDescent="0.25">
      <c r="A2562">
        <v>72037063</v>
      </c>
      <c r="B2562" s="2">
        <v>46034</v>
      </c>
      <c r="C2562" s="21" t="s">
        <v>3265</v>
      </c>
      <c r="D2562" s="21" t="s">
        <v>83</v>
      </c>
      <c r="E2562" s="21" t="s">
        <v>84</v>
      </c>
      <c r="F2562" s="21" t="s">
        <v>3341</v>
      </c>
      <c r="G2562" s="21" t="s">
        <v>3342</v>
      </c>
      <c r="H2562" s="21" t="s">
        <v>85</v>
      </c>
      <c r="I2562" s="21" t="s">
        <v>2593</v>
      </c>
      <c r="J2562" s="21" t="s">
        <v>86</v>
      </c>
      <c r="K2562" s="21" t="s">
        <v>12</v>
      </c>
      <c r="L2562">
        <v>12000</v>
      </c>
      <c r="M2562" s="21" t="s">
        <v>87</v>
      </c>
      <c r="N2562" s="21" t="s">
        <v>21</v>
      </c>
      <c r="O2562">
        <v>3.5</v>
      </c>
      <c r="P2562">
        <v>42000</v>
      </c>
      <c r="Q2562">
        <v>1</v>
      </c>
      <c r="R2562">
        <v>0.111289</v>
      </c>
      <c r="S2562">
        <v>1335.4700849999999</v>
      </c>
      <c r="T2562" s="21" t="s">
        <v>315</v>
      </c>
      <c r="U2562">
        <v>31.4496</v>
      </c>
      <c r="V2562">
        <v>42000</v>
      </c>
      <c r="W2562">
        <v>2026</v>
      </c>
    </row>
    <row r="2563" spans="1:23" x14ac:dyDescent="0.25">
      <c r="A2563">
        <v>72037063</v>
      </c>
      <c r="B2563" s="2">
        <v>46034</v>
      </c>
      <c r="C2563" s="21" t="s">
        <v>3265</v>
      </c>
      <c r="D2563" s="21" t="s">
        <v>83</v>
      </c>
      <c r="E2563" s="21" t="s">
        <v>84</v>
      </c>
      <c r="F2563" s="21" t="s">
        <v>3341</v>
      </c>
      <c r="G2563" s="21" t="s">
        <v>3342</v>
      </c>
      <c r="H2563" s="21" t="s">
        <v>228</v>
      </c>
      <c r="I2563" s="21" t="s">
        <v>229</v>
      </c>
      <c r="J2563" s="21" t="s">
        <v>231</v>
      </c>
      <c r="K2563" s="21" t="s">
        <v>12</v>
      </c>
      <c r="L2563">
        <v>40</v>
      </c>
      <c r="M2563" s="21" t="s">
        <v>109</v>
      </c>
      <c r="N2563" s="21" t="s">
        <v>21</v>
      </c>
      <c r="O2563">
        <v>1000</v>
      </c>
      <c r="P2563">
        <v>40000</v>
      </c>
      <c r="Q2563">
        <v>1</v>
      </c>
      <c r="R2563">
        <v>31.796906</v>
      </c>
      <c r="S2563">
        <v>1271.8762710000001</v>
      </c>
      <c r="T2563" s="21" t="s">
        <v>315</v>
      </c>
      <c r="U2563">
        <v>31.4496</v>
      </c>
      <c r="V2563">
        <v>40000</v>
      </c>
      <c r="W2563">
        <v>2026</v>
      </c>
    </row>
    <row r="2564" spans="1:23" x14ac:dyDescent="0.25">
      <c r="A2564">
        <v>72037067</v>
      </c>
      <c r="B2564" s="2">
        <v>46034</v>
      </c>
      <c r="C2564" s="21" t="s">
        <v>3320</v>
      </c>
      <c r="D2564" s="21" t="s">
        <v>242</v>
      </c>
      <c r="E2564" s="21" t="s">
        <v>641</v>
      </c>
      <c r="F2564" s="21" t="s">
        <v>3321</v>
      </c>
      <c r="G2564" s="21" t="s">
        <v>3322</v>
      </c>
      <c r="H2564" s="21" t="s">
        <v>297</v>
      </c>
      <c r="I2564" s="21" t="s">
        <v>298</v>
      </c>
      <c r="J2564" s="21" t="s">
        <v>296</v>
      </c>
      <c r="K2564" s="21" t="s">
        <v>178</v>
      </c>
      <c r="L2564">
        <v>60</v>
      </c>
      <c r="M2564" s="21" t="s">
        <v>99</v>
      </c>
      <c r="N2564" s="21" t="s">
        <v>21</v>
      </c>
      <c r="O2564">
        <v>145</v>
      </c>
      <c r="P2564">
        <v>8700</v>
      </c>
      <c r="Q2564">
        <v>1</v>
      </c>
      <c r="R2564">
        <v>4.6105510000000001</v>
      </c>
      <c r="S2564">
        <v>276.63308899999998</v>
      </c>
      <c r="T2564" s="21" t="s">
        <v>315</v>
      </c>
      <c r="U2564">
        <v>31.4496</v>
      </c>
      <c r="V2564">
        <v>8700</v>
      </c>
      <c r="W2564">
        <v>2026</v>
      </c>
    </row>
    <row r="2565" spans="1:23" x14ac:dyDescent="0.25">
      <c r="A2565">
        <v>72036705</v>
      </c>
      <c r="B2565" s="2">
        <v>46036</v>
      </c>
      <c r="C2565" s="21" t="s">
        <v>2555</v>
      </c>
      <c r="D2565" s="21" t="s">
        <v>91</v>
      </c>
      <c r="E2565" s="21" t="s">
        <v>92</v>
      </c>
      <c r="F2565" s="21" t="s">
        <v>3343</v>
      </c>
      <c r="G2565" s="21" t="s">
        <v>3344</v>
      </c>
      <c r="H2565" s="21" t="s">
        <v>1381</v>
      </c>
      <c r="I2565" s="21" t="s">
        <v>1382</v>
      </c>
      <c r="J2565" s="21" t="s">
        <v>112</v>
      </c>
      <c r="K2565" s="21" t="s">
        <v>12</v>
      </c>
      <c r="L2565">
        <v>600</v>
      </c>
      <c r="M2565" s="21" t="s">
        <v>109</v>
      </c>
      <c r="N2565" s="21" t="s">
        <v>21</v>
      </c>
      <c r="O2565">
        <v>48.333329999999997</v>
      </c>
      <c r="P2565">
        <v>29000</v>
      </c>
      <c r="Q2565">
        <v>1</v>
      </c>
      <c r="R2565">
        <v>1.5267189999999999</v>
      </c>
      <c r="S2565">
        <v>916.03149800000006</v>
      </c>
      <c r="T2565" s="21" t="s">
        <v>315</v>
      </c>
      <c r="U2565">
        <v>31.658300000000001</v>
      </c>
      <c r="V2565">
        <v>29000</v>
      </c>
      <c r="W2565">
        <v>2026</v>
      </c>
    </row>
    <row r="2566" spans="1:23" x14ac:dyDescent="0.25">
      <c r="A2566">
        <v>72036705</v>
      </c>
      <c r="B2566" s="2">
        <v>46036</v>
      </c>
      <c r="C2566" s="21" t="s">
        <v>2555</v>
      </c>
      <c r="D2566" s="21" t="s">
        <v>91</v>
      </c>
      <c r="E2566" s="21" t="s">
        <v>92</v>
      </c>
      <c r="F2566" s="21" t="s">
        <v>3343</v>
      </c>
      <c r="G2566" s="21" t="s">
        <v>3344</v>
      </c>
      <c r="H2566" s="21" t="s">
        <v>1374</v>
      </c>
      <c r="I2566" s="21" t="s">
        <v>1375</v>
      </c>
      <c r="J2566" s="21" t="s">
        <v>112</v>
      </c>
      <c r="K2566" s="21" t="s">
        <v>12</v>
      </c>
      <c r="L2566">
        <v>20</v>
      </c>
      <c r="M2566" s="21" t="s">
        <v>1376</v>
      </c>
      <c r="N2566" s="21" t="s">
        <v>21</v>
      </c>
      <c r="O2566">
        <v>670</v>
      </c>
      <c r="P2566">
        <v>13400</v>
      </c>
      <c r="Q2566">
        <v>1</v>
      </c>
      <c r="R2566">
        <v>21.163485999999999</v>
      </c>
      <c r="S2566">
        <v>423.26972699999999</v>
      </c>
      <c r="T2566" s="21" t="s">
        <v>315</v>
      </c>
      <c r="U2566">
        <v>31.658300000000001</v>
      </c>
      <c r="V2566">
        <v>13400</v>
      </c>
      <c r="W2566">
        <v>2026</v>
      </c>
    </row>
    <row r="2567" spans="1:23" x14ac:dyDescent="0.25">
      <c r="A2567">
        <v>72036707</v>
      </c>
      <c r="B2567" s="2">
        <v>46036</v>
      </c>
      <c r="C2567" s="21" t="s">
        <v>2555</v>
      </c>
      <c r="D2567" s="21" t="s">
        <v>464</v>
      </c>
      <c r="E2567" s="21" t="s">
        <v>465</v>
      </c>
      <c r="F2567" s="21" t="s">
        <v>3327</v>
      </c>
      <c r="G2567" s="21" t="s">
        <v>3328</v>
      </c>
      <c r="H2567" s="21" t="s">
        <v>102</v>
      </c>
      <c r="I2567" s="21" t="s">
        <v>103</v>
      </c>
      <c r="J2567" s="21" t="s">
        <v>1553</v>
      </c>
      <c r="K2567" s="21" t="s">
        <v>32</v>
      </c>
      <c r="L2567">
        <v>4000</v>
      </c>
      <c r="M2567" s="21" t="s">
        <v>99</v>
      </c>
      <c r="N2567" s="21" t="s">
        <v>21</v>
      </c>
      <c r="O2567">
        <v>18.45</v>
      </c>
      <c r="P2567">
        <v>73800</v>
      </c>
      <c r="Q2567">
        <v>1</v>
      </c>
      <c r="R2567">
        <v>0.582785</v>
      </c>
      <c r="S2567">
        <v>2331.1422280000002</v>
      </c>
      <c r="T2567" s="21" t="s">
        <v>315</v>
      </c>
      <c r="U2567">
        <v>31.658300000000001</v>
      </c>
      <c r="V2567">
        <v>73800</v>
      </c>
      <c r="W2567">
        <v>2026</v>
      </c>
    </row>
    <row r="2568" spans="1:23" x14ac:dyDescent="0.25">
      <c r="A2568">
        <v>72037049</v>
      </c>
      <c r="B2568" s="2">
        <v>46036</v>
      </c>
      <c r="C2568" s="21" t="s">
        <v>3265</v>
      </c>
      <c r="D2568" s="21" t="s">
        <v>531</v>
      </c>
      <c r="E2568" s="21" t="s">
        <v>532</v>
      </c>
      <c r="F2568" s="21" t="s">
        <v>3294</v>
      </c>
      <c r="G2568" s="21" t="s">
        <v>3295</v>
      </c>
      <c r="H2568" s="21" t="s">
        <v>534</v>
      </c>
      <c r="I2568" s="21" t="s">
        <v>535</v>
      </c>
      <c r="J2568" s="21" t="s">
        <v>536</v>
      </c>
      <c r="K2568" s="21" t="s">
        <v>178</v>
      </c>
      <c r="L2568">
        <v>2</v>
      </c>
      <c r="M2568" s="21" t="s">
        <v>109</v>
      </c>
      <c r="N2568" s="21" t="s">
        <v>21</v>
      </c>
      <c r="O2568">
        <v>3900</v>
      </c>
      <c r="P2568">
        <v>7800</v>
      </c>
      <c r="Q2568">
        <v>1</v>
      </c>
      <c r="R2568">
        <v>123.190442</v>
      </c>
      <c r="S2568">
        <v>246.38088500000001</v>
      </c>
      <c r="T2568" s="21" t="s">
        <v>315</v>
      </c>
      <c r="U2568">
        <v>31.658300000000001</v>
      </c>
      <c r="V2568">
        <v>7800</v>
      </c>
      <c r="W2568">
        <v>2026</v>
      </c>
    </row>
    <row r="2569" spans="1:23" x14ac:dyDescent="0.25">
      <c r="A2569">
        <v>72036705</v>
      </c>
      <c r="B2569" s="2">
        <v>46037</v>
      </c>
      <c r="C2569" s="21" t="s">
        <v>2555</v>
      </c>
      <c r="D2569" s="21" t="s">
        <v>91</v>
      </c>
      <c r="E2569" s="21" t="s">
        <v>92</v>
      </c>
      <c r="F2569" s="21" t="s">
        <v>3345</v>
      </c>
      <c r="G2569" s="21" t="s">
        <v>3346</v>
      </c>
      <c r="H2569" s="21" t="s">
        <v>1383</v>
      </c>
      <c r="I2569" s="21" t="s">
        <v>1384</v>
      </c>
      <c r="J2569" s="21" t="s">
        <v>112</v>
      </c>
      <c r="K2569" s="21" t="s">
        <v>12</v>
      </c>
      <c r="L2569">
        <v>600</v>
      </c>
      <c r="M2569" s="21" t="s">
        <v>109</v>
      </c>
      <c r="N2569" s="21" t="s">
        <v>21</v>
      </c>
      <c r="O2569">
        <v>154.16667000000001</v>
      </c>
      <c r="P2569">
        <v>92500</v>
      </c>
      <c r="Q2569">
        <v>1</v>
      </c>
      <c r="R2569">
        <v>4.8722310000000002</v>
      </c>
      <c r="S2569">
        <v>2923.3389900000002</v>
      </c>
      <c r="T2569" s="21" t="s">
        <v>315</v>
      </c>
      <c r="U2569">
        <v>31.6419</v>
      </c>
      <c r="V2569">
        <v>92500</v>
      </c>
      <c r="W2569">
        <v>2026</v>
      </c>
    </row>
    <row r="2570" spans="1:23" x14ac:dyDescent="0.25">
      <c r="A2570">
        <v>72037052</v>
      </c>
      <c r="B2570" s="2">
        <v>46037</v>
      </c>
      <c r="C2570" s="21" t="s">
        <v>3265</v>
      </c>
      <c r="D2570" s="21" t="s">
        <v>447</v>
      </c>
      <c r="E2570" s="21" t="s">
        <v>448</v>
      </c>
      <c r="F2570" s="21" t="s">
        <v>3354</v>
      </c>
      <c r="G2570" s="21" t="s">
        <v>3355</v>
      </c>
      <c r="H2570" s="21" t="s">
        <v>892</v>
      </c>
      <c r="I2570" s="21" t="s">
        <v>893</v>
      </c>
      <c r="J2570" s="21" t="s">
        <v>736</v>
      </c>
      <c r="K2570" s="21" t="s">
        <v>12</v>
      </c>
      <c r="L2570">
        <v>2000</v>
      </c>
      <c r="M2570" s="21" t="s">
        <v>87</v>
      </c>
      <c r="N2570" s="21" t="s">
        <v>21</v>
      </c>
      <c r="O2570">
        <v>12.5</v>
      </c>
      <c r="P2570">
        <v>25000</v>
      </c>
      <c r="Q2570">
        <v>1</v>
      </c>
      <c r="R2570">
        <v>0.39504499999999998</v>
      </c>
      <c r="S2570">
        <v>790.09161900000004</v>
      </c>
      <c r="T2570" s="21" t="s">
        <v>315</v>
      </c>
      <c r="U2570">
        <v>31.6419</v>
      </c>
      <c r="V2570">
        <v>25000</v>
      </c>
      <c r="W2570">
        <v>2026</v>
      </c>
    </row>
    <row r="2571" spans="1:23" x14ac:dyDescent="0.25">
      <c r="A2571">
        <v>72037052</v>
      </c>
      <c r="B2571" s="2">
        <v>46037</v>
      </c>
      <c r="C2571" s="21" t="s">
        <v>3265</v>
      </c>
      <c r="D2571" s="21" t="s">
        <v>447</v>
      </c>
      <c r="E2571" s="21" t="s">
        <v>448</v>
      </c>
      <c r="F2571" s="21" t="s">
        <v>3354</v>
      </c>
      <c r="G2571" s="21" t="s">
        <v>3355</v>
      </c>
      <c r="H2571" s="21" t="s">
        <v>1365</v>
      </c>
      <c r="I2571" s="21" t="s">
        <v>1366</v>
      </c>
      <c r="J2571" s="21" t="s">
        <v>86</v>
      </c>
      <c r="K2571" s="21" t="s">
        <v>12</v>
      </c>
      <c r="L2571">
        <v>2400</v>
      </c>
      <c r="M2571" s="21" t="s">
        <v>87</v>
      </c>
      <c r="N2571" s="21" t="s">
        <v>21</v>
      </c>
      <c r="O2571">
        <v>11</v>
      </c>
      <c r="P2571">
        <v>26400</v>
      </c>
      <c r="Q2571">
        <v>1</v>
      </c>
      <c r="R2571">
        <v>0.34764</v>
      </c>
      <c r="S2571">
        <v>834.33674900000005</v>
      </c>
      <c r="T2571" s="21" t="s">
        <v>315</v>
      </c>
      <c r="U2571">
        <v>31.6419</v>
      </c>
      <c r="V2571">
        <v>26400</v>
      </c>
      <c r="W2571">
        <v>2026</v>
      </c>
    </row>
    <row r="2572" spans="1:23" x14ac:dyDescent="0.25">
      <c r="A2572">
        <v>72037052</v>
      </c>
      <c r="B2572" s="2">
        <v>46037</v>
      </c>
      <c r="C2572" s="21" t="s">
        <v>3265</v>
      </c>
      <c r="D2572" s="21" t="s">
        <v>447</v>
      </c>
      <c r="E2572" s="21" t="s">
        <v>448</v>
      </c>
      <c r="F2572" s="21" t="s">
        <v>3354</v>
      </c>
      <c r="G2572" s="21" t="s">
        <v>3355</v>
      </c>
      <c r="H2572" s="21" t="s">
        <v>1391</v>
      </c>
      <c r="I2572" s="21" t="s">
        <v>1392</v>
      </c>
      <c r="J2572" s="21" t="s">
        <v>86</v>
      </c>
      <c r="K2572" s="21" t="s">
        <v>12</v>
      </c>
      <c r="L2572">
        <v>600</v>
      </c>
      <c r="M2572" s="21" t="s">
        <v>87</v>
      </c>
      <c r="N2572" s="21" t="s">
        <v>21</v>
      </c>
      <c r="O2572">
        <v>65</v>
      </c>
      <c r="P2572">
        <v>39000</v>
      </c>
      <c r="Q2572">
        <v>1</v>
      </c>
      <c r="R2572">
        <v>2.0542379999999998</v>
      </c>
      <c r="S2572">
        <v>1232.542925</v>
      </c>
      <c r="T2572" s="21" t="s">
        <v>315</v>
      </c>
      <c r="U2572">
        <v>31.6419</v>
      </c>
      <c r="V2572">
        <v>39000</v>
      </c>
      <c r="W2572">
        <v>2026</v>
      </c>
    </row>
    <row r="2573" spans="1:23" x14ac:dyDescent="0.25">
      <c r="A2573">
        <v>72037052</v>
      </c>
      <c r="B2573" s="2">
        <v>46037</v>
      </c>
      <c r="C2573" s="21" t="s">
        <v>3265</v>
      </c>
      <c r="D2573" s="21" t="s">
        <v>447</v>
      </c>
      <c r="E2573" s="21" t="s">
        <v>448</v>
      </c>
      <c r="F2573" s="21" t="s">
        <v>3354</v>
      </c>
      <c r="G2573" s="21" t="s">
        <v>3355</v>
      </c>
      <c r="H2573" s="21" t="s">
        <v>1367</v>
      </c>
      <c r="I2573" s="21" t="s">
        <v>1368</v>
      </c>
      <c r="J2573" s="21" t="s">
        <v>86</v>
      </c>
      <c r="K2573" s="21" t="s">
        <v>12</v>
      </c>
      <c r="L2573">
        <v>1200</v>
      </c>
      <c r="M2573" s="21" t="s">
        <v>87</v>
      </c>
      <c r="N2573" s="21" t="s">
        <v>21</v>
      </c>
      <c r="O2573">
        <v>65</v>
      </c>
      <c r="P2573">
        <v>78000</v>
      </c>
      <c r="Q2573">
        <v>1</v>
      </c>
      <c r="R2573">
        <v>2.0542379999999998</v>
      </c>
      <c r="S2573">
        <v>2465.0858509999998</v>
      </c>
      <c r="T2573" s="21" t="s">
        <v>315</v>
      </c>
      <c r="U2573">
        <v>31.6419</v>
      </c>
      <c r="V2573">
        <v>78000</v>
      </c>
      <c r="W2573">
        <v>2026</v>
      </c>
    </row>
    <row r="2574" spans="1:23" x14ac:dyDescent="0.25">
      <c r="A2574">
        <v>72037059</v>
      </c>
      <c r="B2574" s="2">
        <v>46037</v>
      </c>
      <c r="C2574" s="21" t="s">
        <v>3265</v>
      </c>
      <c r="D2574" s="21" t="s">
        <v>1092</v>
      </c>
      <c r="E2574" s="21" t="s">
        <v>1093</v>
      </c>
      <c r="F2574" s="21" t="s">
        <v>3347</v>
      </c>
      <c r="G2574" s="21" t="s">
        <v>3348</v>
      </c>
      <c r="H2574" s="21" t="s">
        <v>1094</v>
      </c>
      <c r="I2574" s="21" t="s">
        <v>1095</v>
      </c>
      <c r="J2574" s="21" t="s">
        <v>1096</v>
      </c>
      <c r="K2574" s="21" t="s">
        <v>12</v>
      </c>
      <c r="L2574">
        <v>10</v>
      </c>
      <c r="M2574" s="21" t="s">
        <v>109</v>
      </c>
      <c r="N2574" s="21" t="s">
        <v>21</v>
      </c>
      <c r="O2574">
        <v>1250</v>
      </c>
      <c r="P2574">
        <v>12500</v>
      </c>
      <c r="Q2574">
        <v>1</v>
      </c>
      <c r="R2574">
        <v>39.504579999999997</v>
      </c>
      <c r="S2574">
        <v>395.04580900000002</v>
      </c>
      <c r="T2574" s="21" t="s">
        <v>315</v>
      </c>
      <c r="U2574">
        <v>31.6419</v>
      </c>
      <c r="V2574">
        <v>12500</v>
      </c>
      <c r="W2574">
        <v>2026</v>
      </c>
    </row>
    <row r="2575" spans="1:23" x14ac:dyDescent="0.25">
      <c r="A2575">
        <v>72037063</v>
      </c>
      <c r="B2575" s="2">
        <v>46037</v>
      </c>
      <c r="C2575" s="21" t="s">
        <v>3265</v>
      </c>
      <c r="D2575" s="21" t="s">
        <v>83</v>
      </c>
      <c r="E2575" s="21" t="s">
        <v>84</v>
      </c>
      <c r="F2575" s="21" t="s">
        <v>3357</v>
      </c>
      <c r="G2575" s="21" t="s">
        <v>3358</v>
      </c>
      <c r="H2575" s="21" t="s">
        <v>85</v>
      </c>
      <c r="I2575" s="21" t="s">
        <v>2593</v>
      </c>
      <c r="J2575" s="21" t="s">
        <v>86</v>
      </c>
      <c r="K2575" s="21" t="s">
        <v>12</v>
      </c>
      <c r="L2575">
        <v>9600</v>
      </c>
      <c r="M2575" s="21" t="s">
        <v>87</v>
      </c>
      <c r="N2575" s="21" t="s">
        <v>21</v>
      </c>
      <c r="O2575">
        <v>3.5</v>
      </c>
      <c r="P2575">
        <v>33600</v>
      </c>
      <c r="Q2575">
        <v>1</v>
      </c>
      <c r="R2575">
        <v>0.110612</v>
      </c>
      <c r="S2575">
        <v>1061.883135</v>
      </c>
      <c r="T2575" s="21" t="s">
        <v>315</v>
      </c>
      <c r="U2575">
        <v>31.6419</v>
      </c>
      <c r="V2575">
        <v>33600</v>
      </c>
      <c r="W2575">
        <v>2026</v>
      </c>
    </row>
    <row r="2576" spans="1:23" x14ac:dyDescent="0.25">
      <c r="A2576">
        <v>72034877</v>
      </c>
      <c r="B2576" s="2">
        <v>46038</v>
      </c>
      <c r="C2576" s="21" t="s">
        <v>2493</v>
      </c>
      <c r="D2576" s="21" t="s">
        <v>100</v>
      </c>
      <c r="E2576" s="21" t="s">
        <v>101</v>
      </c>
      <c r="F2576" s="21" t="s">
        <v>3329</v>
      </c>
      <c r="G2576" s="21" t="s">
        <v>3330</v>
      </c>
      <c r="H2576" s="21" t="s">
        <v>403</v>
      </c>
      <c r="I2576" s="21" t="s">
        <v>404</v>
      </c>
      <c r="J2576" s="21" t="s">
        <v>1553</v>
      </c>
      <c r="K2576" s="21" t="s">
        <v>32</v>
      </c>
      <c r="L2576">
        <v>4600</v>
      </c>
      <c r="M2576" s="21" t="s">
        <v>99</v>
      </c>
      <c r="N2576" s="21" t="s">
        <v>21</v>
      </c>
      <c r="O2576">
        <v>18.5</v>
      </c>
      <c r="P2576">
        <v>85100</v>
      </c>
      <c r="Q2576">
        <v>1</v>
      </c>
      <c r="R2576">
        <v>0.58606000000000003</v>
      </c>
      <c r="S2576">
        <v>2695.8788850000001</v>
      </c>
      <c r="T2576" s="21" t="s">
        <v>315</v>
      </c>
      <c r="U2576">
        <v>31.566700000000001</v>
      </c>
      <c r="V2576">
        <v>85100</v>
      </c>
      <c r="W2576">
        <v>2026</v>
      </c>
    </row>
    <row r="2577" spans="1:23" x14ac:dyDescent="0.25">
      <c r="A2577">
        <v>72037063</v>
      </c>
      <c r="B2577" s="2">
        <v>46038</v>
      </c>
      <c r="C2577" s="21" t="s">
        <v>3265</v>
      </c>
      <c r="D2577" s="21" t="s">
        <v>83</v>
      </c>
      <c r="E2577" s="21" t="s">
        <v>84</v>
      </c>
      <c r="F2577" s="21" t="s">
        <v>3359</v>
      </c>
      <c r="G2577" s="21" t="s">
        <v>3360</v>
      </c>
      <c r="H2577" s="21" t="s">
        <v>85</v>
      </c>
      <c r="I2577" s="21" t="s">
        <v>2593</v>
      </c>
      <c r="J2577" s="21" t="s">
        <v>86</v>
      </c>
      <c r="K2577" s="21" t="s">
        <v>12</v>
      </c>
      <c r="L2577">
        <v>14400</v>
      </c>
      <c r="M2577" s="21" t="s">
        <v>87</v>
      </c>
      <c r="N2577" s="21" t="s">
        <v>21</v>
      </c>
      <c r="O2577">
        <v>3.5</v>
      </c>
      <c r="P2577">
        <v>50400</v>
      </c>
      <c r="Q2577">
        <v>1</v>
      </c>
      <c r="R2577">
        <v>0.110876</v>
      </c>
      <c r="S2577">
        <v>1596.619222</v>
      </c>
      <c r="T2577" s="21" t="s">
        <v>315</v>
      </c>
      <c r="U2577">
        <v>31.566700000000001</v>
      </c>
      <c r="V2577">
        <v>50400</v>
      </c>
      <c r="W2577">
        <v>2026</v>
      </c>
    </row>
    <row r="2578" spans="1:23" x14ac:dyDescent="0.25">
      <c r="A2578">
        <v>72037215</v>
      </c>
      <c r="B2578" s="2">
        <v>46038</v>
      </c>
      <c r="C2578" s="21" t="s">
        <v>3296</v>
      </c>
      <c r="D2578" s="21" t="s">
        <v>80</v>
      </c>
      <c r="E2578" s="21" t="s">
        <v>81</v>
      </c>
      <c r="F2578" s="21" t="s">
        <v>3349</v>
      </c>
      <c r="G2578" s="21" t="s">
        <v>3350</v>
      </c>
      <c r="H2578" s="21" t="s">
        <v>441</v>
      </c>
      <c r="I2578" s="21" t="s">
        <v>442</v>
      </c>
      <c r="J2578" s="21" t="s">
        <v>108</v>
      </c>
      <c r="K2578" s="21" t="s">
        <v>12</v>
      </c>
      <c r="L2578">
        <v>5760</v>
      </c>
      <c r="M2578" s="21" t="s">
        <v>109</v>
      </c>
      <c r="N2578" s="21" t="s">
        <v>21</v>
      </c>
      <c r="O2578">
        <v>9.25</v>
      </c>
      <c r="P2578">
        <v>53280</v>
      </c>
      <c r="Q2578">
        <v>1</v>
      </c>
      <c r="R2578">
        <v>0.29303000000000001</v>
      </c>
      <c r="S2578">
        <v>1687.8546060000001</v>
      </c>
      <c r="T2578" s="21" t="s">
        <v>315</v>
      </c>
      <c r="U2578">
        <v>31.566700000000001</v>
      </c>
      <c r="V2578">
        <v>53280</v>
      </c>
      <c r="W2578">
        <v>2026</v>
      </c>
    </row>
    <row r="2579" spans="1:23" x14ac:dyDescent="0.25">
      <c r="A2579">
        <v>72037048</v>
      </c>
      <c r="B2579" s="2">
        <v>46041</v>
      </c>
      <c r="C2579" s="21" t="s">
        <v>3265</v>
      </c>
      <c r="D2579" s="21" t="s">
        <v>426</v>
      </c>
      <c r="E2579" s="21" t="s">
        <v>427</v>
      </c>
      <c r="F2579" s="21" t="s">
        <v>3312</v>
      </c>
      <c r="G2579" s="21" t="s">
        <v>3313</v>
      </c>
      <c r="H2579" s="21" t="s">
        <v>428</v>
      </c>
      <c r="I2579" s="21" t="s">
        <v>429</v>
      </c>
      <c r="J2579" s="21" t="s">
        <v>243</v>
      </c>
      <c r="K2579" s="21" t="s">
        <v>178</v>
      </c>
      <c r="L2579">
        <v>200</v>
      </c>
      <c r="M2579" s="21" t="s">
        <v>99</v>
      </c>
      <c r="N2579" s="21" t="s">
        <v>21</v>
      </c>
      <c r="O2579">
        <v>104</v>
      </c>
      <c r="P2579">
        <v>20800</v>
      </c>
      <c r="Q2579">
        <v>1</v>
      </c>
      <c r="R2579">
        <v>3.3046920000000002</v>
      </c>
      <c r="S2579">
        <v>660.93853200000001</v>
      </c>
      <c r="T2579" s="21" t="s">
        <v>315</v>
      </c>
      <c r="U2579">
        <v>31.470400000000001</v>
      </c>
      <c r="V2579">
        <v>20800</v>
      </c>
      <c r="W2579">
        <v>2026</v>
      </c>
    </row>
    <row r="2580" spans="1:23" x14ac:dyDescent="0.25">
      <c r="A2580">
        <v>72037269</v>
      </c>
      <c r="B2580" s="2">
        <v>46041</v>
      </c>
      <c r="C2580" s="21" t="s">
        <v>3351</v>
      </c>
      <c r="D2580" s="21" t="s">
        <v>215</v>
      </c>
      <c r="E2580" s="21" t="s">
        <v>216</v>
      </c>
      <c r="F2580" s="21" t="s">
        <v>3352</v>
      </c>
      <c r="G2580" s="21" t="s">
        <v>3353</v>
      </c>
      <c r="H2580" s="21" t="s">
        <v>228</v>
      </c>
      <c r="I2580" s="21" t="s">
        <v>229</v>
      </c>
      <c r="J2580" s="21" t="s">
        <v>231</v>
      </c>
      <c r="K2580" s="21" t="s">
        <v>12</v>
      </c>
      <c r="L2580">
        <v>40</v>
      </c>
      <c r="M2580" s="21" t="s">
        <v>109</v>
      </c>
      <c r="N2580" s="21" t="s">
        <v>21</v>
      </c>
      <c r="O2580">
        <v>1000</v>
      </c>
      <c r="P2580">
        <v>40000</v>
      </c>
      <c r="Q2580">
        <v>1</v>
      </c>
      <c r="R2580">
        <v>31.77589</v>
      </c>
      <c r="S2580">
        <v>1271.0356389999999</v>
      </c>
      <c r="T2580" s="21" t="s">
        <v>315</v>
      </c>
      <c r="U2580">
        <v>31.470400000000001</v>
      </c>
      <c r="V2580">
        <v>40000</v>
      </c>
      <c r="W2580">
        <v>2026</v>
      </c>
    </row>
    <row r="2581" spans="1:23" x14ac:dyDescent="0.25">
      <c r="A2581">
        <v>72036707</v>
      </c>
      <c r="B2581" s="2">
        <v>46042</v>
      </c>
      <c r="C2581" s="21" t="s">
        <v>2555</v>
      </c>
      <c r="D2581" s="21" t="s">
        <v>464</v>
      </c>
      <c r="E2581" s="21" t="s">
        <v>465</v>
      </c>
      <c r="F2581" s="21" t="s">
        <v>3331</v>
      </c>
      <c r="G2581" s="21" t="s">
        <v>3332</v>
      </c>
      <c r="H2581" s="21" t="s">
        <v>102</v>
      </c>
      <c r="I2581" s="21" t="s">
        <v>103</v>
      </c>
      <c r="J2581" s="21" t="s">
        <v>1553</v>
      </c>
      <c r="K2581" s="21" t="s">
        <v>32</v>
      </c>
      <c r="L2581">
        <v>2000</v>
      </c>
      <c r="M2581" s="21" t="s">
        <v>99</v>
      </c>
      <c r="N2581" s="21" t="s">
        <v>21</v>
      </c>
      <c r="O2581">
        <v>18.45</v>
      </c>
      <c r="P2581">
        <v>36900</v>
      </c>
      <c r="Q2581">
        <v>1</v>
      </c>
      <c r="R2581">
        <v>0.58833599999999997</v>
      </c>
      <c r="S2581">
        <v>1176.6731709999999</v>
      </c>
      <c r="T2581" s="21" t="s">
        <v>315</v>
      </c>
      <c r="U2581">
        <v>31.3596</v>
      </c>
      <c r="V2581">
        <v>36900</v>
      </c>
      <c r="W2581">
        <v>2026</v>
      </c>
    </row>
    <row r="2582" spans="1:23" x14ac:dyDescent="0.25">
      <c r="A2582">
        <v>72036707</v>
      </c>
      <c r="B2582" s="2">
        <v>46042</v>
      </c>
      <c r="C2582" s="21" t="s">
        <v>2555</v>
      </c>
      <c r="D2582" s="21" t="s">
        <v>464</v>
      </c>
      <c r="E2582" s="21" t="s">
        <v>465</v>
      </c>
      <c r="F2582" s="21" t="s">
        <v>3331</v>
      </c>
      <c r="G2582" s="21" t="s">
        <v>3332</v>
      </c>
      <c r="H2582" s="21" t="s">
        <v>102</v>
      </c>
      <c r="I2582" s="21" t="s">
        <v>103</v>
      </c>
      <c r="J2582" s="21" t="s">
        <v>1553</v>
      </c>
      <c r="K2582" s="21" t="s">
        <v>32</v>
      </c>
      <c r="L2582">
        <v>3000</v>
      </c>
      <c r="M2582" s="21" t="s">
        <v>99</v>
      </c>
      <c r="N2582" s="21" t="s">
        <v>21</v>
      </c>
      <c r="O2582">
        <v>18.45</v>
      </c>
      <c r="P2582">
        <v>55350</v>
      </c>
      <c r="Q2582">
        <v>1</v>
      </c>
      <c r="R2582">
        <v>0.58833599999999997</v>
      </c>
      <c r="S2582">
        <v>1765.009757</v>
      </c>
      <c r="T2582" s="21" t="s">
        <v>315</v>
      </c>
      <c r="U2582">
        <v>31.3596</v>
      </c>
      <c r="V2582">
        <v>55350</v>
      </c>
      <c r="W2582">
        <v>2026</v>
      </c>
    </row>
    <row r="2583" spans="1:23" x14ac:dyDescent="0.25">
      <c r="A2583">
        <v>72037061</v>
      </c>
      <c r="B2583" s="2">
        <v>46043</v>
      </c>
      <c r="C2583" s="21" t="s">
        <v>3265</v>
      </c>
      <c r="D2583" s="21" t="s">
        <v>1393</v>
      </c>
      <c r="E2583" s="21" t="s">
        <v>1394</v>
      </c>
      <c r="F2583" s="21" t="s">
        <v>3266</v>
      </c>
      <c r="G2583" s="21" t="s">
        <v>3267</v>
      </c>
      <c r="H2583" s="21" t="s">
        <v>1557</v>
      </c>
      <c r="I2583" s="21" t="s">
        <v>1558</v>
      </c>
      <c r="J2583" s="21" t="s">
        <v>98</v>
      </c>
      <c r="K2583" s="21" t="s">
        <v>32</v>
      </c>
      <c r="L2583">
        <v>200</v>
      </c>
      <c r="M2583" s="21" t="s">
        <v>99</v>
      </c>
      <c r="N2583" s="21" t="s">
        <v>21</v>
      </c>
      <c r="O2583">
        <v>118.5</v>
      </c>
      <c r="P2583">
        <v>23700</v>
      </c>
      <c r="Q2583">
        <v>1</v>
      </c>
      <c r="R2583">
        <v>3.7995739999999998</v>
      </c>
      <c r="S2583">
        <v>759.91496600000005</v>
      </c>
      <c r="T2583" s="21" t="s">
        <v>315</v>
      </c>
      <c r="U2583">
        <v>31.1877</v>
      </c>
      <c r="V2583">
        <v>23700</v>
      </c>
      <c r="W2583">
        <v>2026</v>
      </c>
    </row>
    <row r="2584" spans="1:23" x14ac:dyDescent="0.25">
      <c r="A2584">
        <v>72036707</v>
      </c>
      <c r="B2584" s="2">
        <v>46044</v>
      </c>
      <c r="C2584" s="21" t="s">
        <v>2555</v>
      </c>
      <c r="D2584" s="21" t="s">
        <v>464</v>
      </c>
      <c r="E2584" s="21" t="s">
        <v>465</v>
      </c>
      <c r="F2584" s="21" t="s">
        <v>3333</v>
      </c>
      <c r="G2584" s="21" t="s">
        <v>3334</v>
      </c>
      <c r="H2584" s="21" t="s">
        <v>102</v>
      </c>
      <c r="I2584" s="21" t="s">
        <v>103</v>
      </c>
      <c r="J2584" s="21" t="s">
        <v>1553</v>
      </c>
      <c r="K2584" s="21" t="s">
        <v>32</v>
      </c>
      <c r="L2584">
        <v>5000</v>
      </c>
      <c r="M2584" s="21" t="s">
        <v>99</v>
      </c>
      <c r="N2584" s="21" t="s">
        <v>21</v>
      </c>
      <c r="O2584">
        <v>18.45</v>
      </c>
      <c r="P2584">
        <v>92250</v>
      </c>
      <c r="Q2584">
        <v>1</v>
      </c>
      <c r="R2584">
        <v>0.58626999999999996</v>
      </c>
      <c r="S2584">
        <v>2931.3538880000001</v>
      </c>
      <c r="T2584" s="21" t="s">
        <v>315</v>
      </c>
      <c r="U2584">
        <v>31.470099999999999</v>
      </c>
      <c r="V2584">
        <v>92250</v>
      </c>
      <c r="W2584">
        <v>2026</v>
      </c>
    </row>
    <row r="2585" spans="1:23" x14ac:dyDescent="0.25">
      <c r="A2585">
        <v>72037054</v>
      </c>
      <c r="B2585" s="2">
        <v>46045</v>
      </c>
      <c r="C2585" s="21" t="s">
        <v>3265</v>
      </c>
      <c r="D2585" s="21" t="s">
        <v>1387</v>
      </c>
      <c r="E2585" s="21" t="s">
        <v>1388</v>
      </c>
      <c r="F2585" s="21" t="s">
        <v>3361</v>
      </c>
      <c r="G2585" s="21" t="s">
        <v>3362</v>
      </c>
      <c r="H2585" s="21" t="s">
        <v>1828</v>
      </c>
      <c r="I2585" s="21" t="s">
        <v>1829</v>
      </c>
      <c r="J2585" s="21" t="s">
        <v>86</v>
      </c>
      <c r="K2585" s="21" t="s">
        <v>12</v>
      </c>
      <c r="L2585">
        <v>2400</v>
      </c>
      <c r="M2585" s="21" t="s">
        <v>87</v>
      </c>
      <c r="N2585" s="21" t="s">
        <v>21</v>
      </c>
      <c r="O2585">
        <v>20</v>
      </c>
      <c r="P2585">
        <v>48000</v>
      </c>
      <c r="Q2585">
        <v>1</v>
      </c>
      <c r="R2585">
        <v>0.63877700000000004</v>
      </c>
      <c r="S2585">
        <v>1533.0663239999999</v>
      </c>
      <c r="T2585" s="21" t="s">
        <v>315</v>
      </c>
      <c r="U2585">
        <v>31.309799999999999</v>
      </c>
      <c r="V2585">
        <v>48000</v>
      </c>
      <c r="W2585">
        <v>2026</v>
      </c>
    </row>
    <row r="2586" spans="1:23" x14ac:dyDescent="0.25">
      <c r="A2586">
        <v>72037054</v>
      </c>
      <c r="B2586" s="2">
        <v>46045</v>
      </c>
      <c r="C2586" s="21" t="s">
        <v>3265</v>
      </c>
      <c r="D2586" s="21" t="s">
        <v>1387</v>
      </c>
      <c r="E2586" s="21" t="s">
        <v>1388</v>
      </c>
      <c r="F2586" s="21" t="s">
        <v>3361</v>
      </c>
      <c r="G2586" s="21" t="s">
        <v>3362</v>
      </c>
      <c r="H2586" s="21" t="s">
        <v>1389</v>
      </c>
      <c r="I2586" s="21" t="s">
        <v>1390</v>
      </c>
      <c r="J2586" s="21" t="s">
        <v>86</v>
      </c>
      <c r="K2586" s="21" t="s">
        <v>12</v>
      </c>
      <c r="L2586">
        <v>2400</v>
      </c>
      <c r="M2586" s="21" t="s">
        <v>87</v>
      </c>
      <c r="N2586" s="21" t="s">
        <v>21</v>
      </c>
      <c r="O2586">
        <v>20</v>
      </c>
      <c r="P2586">
        <v>48000</v>
      </c>
      <c r="Q2586">
        <v>1</v>
      </c>
      <c r="R2586">
        <v>0.63877700000000004</v>
      </c>
      <c r="S2586">
        <v>1533.0663239999999</v>
      </c>
      <c r="T2586" s="21" t="s">
        <v>315</v>
      </c>
      <c r="U2586">
        <v>31.309799999999999</v>
      </c>
      <c r="V2586">
        <v>48000</v>
      </c>
      <c r="W2586">
        <v>2026</v>
      </c>
    </row>
    <row r="2587" spans="1:23" x14ac:dyDescent="0.25">
      <c r="A2587">
        <v>72037211</v>
      </c>
      <c r="B2587" s="2">
        <v>46045</v>
      </c>
      <c r="C2587" s="21" t="s">
        <v>3296</v>
      </c>
      <c r="D2587" s="21" t="s">
        <v>242</v>
      </c>
      <c r="E2587" s="21" t="s">
        <v>641</v>
      </c>
      <c r="F2587" s="21" t="s">
        <v>3323</v>
      </c>
      <c r="G2587" s="21" t="s">
        <v>3324</v>
      </c>
      <c r="H2587" s="21" t="s">
        <v>255</v>
      </c>
      <c r="I2587" s="21" t="s">
        <v>256</v>
      </c>
      <c r="J2587" s="21" t="s">
        <v>243</v>
      </c>
      <c r="K2587" s="21" t="s">
        <v>178</v>
      </c>
      <c r="L2587">
        <v>160</v>
      </c>
      <c r="M2587" s="21" t="s">
        <v>99</v>
      </c>
      <c r="N2587" s="21" t="s">
        <v>21</v>
      </c>
      <c r="O2587">
        <v>80</v>
      </c>
      <c r="P2587">
        <v>12800</v>
      </c>
      <c r="Q2587">
        <v>1</v>
      </c>
      <c r="R2587">
        <v>2.55511</v>
      </c>
      <c r="S2587">
        <v>408.81768599999998</v>
      </c>
      <c r="T2587" s="21" t="s">
        <v>315</v>
      </c>
      <c r="U2587">
        <v>31.309799999999999</v>
      </c>
      <c r="V2587">
        <v>12800</v>
      </c>
      <c r="W2587">
        <v>2026</v>
      </c>
    </row>
    <row r="2588" spans="1:23" x14ac:dyDescent="0.25">
      <c r="A2588">
        <v>72037211</v>
      </c>
      <c r="B2588" s="2">
        <v>46045</v>
      </c>
      <c r="C2588" s="21" t="s">
        <v>3296</v>
      </c>
      <c r="D2588" s="21" t="s">
        <v>242</v>
      </c>
      <c r="E2588" s="21" t="s">
        <v>641</v>
      </c>
      <c r="F2588" s="21" t="s">
        <v>3323</v>
      </c>
      <c r="G2588" s="21" t="s">
        <v>3324</v>
      </c>
      <c r="H2588" s="21" t="s">
        <v>409</v>
      </c>
      <c r="I2588" s="21" t="s">
        <v>410</v>
      </c>
      <c r="J2588" s="21" t="s">
        <v>243</v>
      </c>
      <c r="K2588" s="21" t="s">
        <v>178</v>
      </c>
      <c r="L2588">
        <v>30</v>
      </c>
      <c r="M2588" s="21" t="s">
        <v>99</v>
      </c>
      <c r="N2588" s="21" t="s">
        <v>21</v>
      </c>
      <c r="O2588">
        <v>170</v>
      </c>
      <c r="P2588">
        <v>5100</v>
      </c>
      <c r="Q2588">
        <v>1</v>
      </c>
      <c r="R2588">
        <v>5.4296090000000001</v>
      </c>
      <c r="S2588">
        <v>162.888296</v>
      </c>
      <c r="T2588" s="21" t="s">
        <v>315</v>
      </c>
      <c r="U2588">
        <v>31.309799999999999</v>
      </c>
      <c r="V2588">
        <v>5100</v>
      </c>
      <c r="W2588">
        <v>2026</v>
      </c>
    </row>
    <row r="2589" spans="1:23" x14ac:dyDescent="0.25">
      <c r="A2589">
        <v>72037455</v>
      </c>
      <c r="B2589" s="2">
        <v>46045</v>
      </c>
      <c r="C2589" s="21" t="s">
        <v>3280</v>
      </c>
      <c r="D2589" s="21" t="s">
        <v>106</v>
      </c>
      <c r="E2589" s="21" t="s">
        <v>107</v>
      </c>
      <c r="F2589" s="21" t="s">
        <v>3281</v>
      </c>
      <c r="G2589" s="21" t="s">
        <v>3282</v>
      </c>
      <c r="H2589" s="21" t="s">
        <v>2275</v>
      </c>
      <c r="I2589" s="21" t="s">
        <v>2276</v>
      </c>
      <c r="J2589" s="21" t="s">
        <v>2277</v>
      </c>
      <c r="K2589" s="21" t="s">
        <v>12</v>
      </c>
      <c r="L2589">
        <v>27.5</v>
      </c>
      <c r="M2589" s="21" t="s">
        <v>99</v>
      </c>
      <c r="N2589" s="21" t="s">
        <v>21</v>
      </c>
      <c r="O2589">
        <v>53</v>
      </c>
      <c r="P2589">
        <v>1457.5</v>
      </c>
      <c r="Q2589">
        <v>1</v>
      </c>
      <c r="R2589">
        <v>1.69276</v>
      </c>
      <c r="S2589">
        <v>46.550919999999998</v>
      </c>
      <c r="T2589" s="21" t="s">
        <v>315</v>
      </c>
      <c r="U2589">
        <v>31.309799999999999</v>
      </c>
      <c r="V2589">
        <v>1457.5</v>
      </c>
      <c r="W2589">
        <v>2026</v>
      </c>
    </row>
    <row r="2590" spans="1:23" x14ac:dyDescent="0.25">
      <c r="A2590">
        <v>72037455</v>
      </c>
      <c r="B2590" s="2">
        <v>46045</v>
      </c>
      <c r="C2590" s="21" t="s">
        <v>3280</v>
      </c>
      <c r="D2590" s="21" t="s">
        <v>106</v>
      </c>
      <c r="E2590" s="21" t="s">
        <v>107</v>
      </c>
      <c r="F2590" s="21" t="s">
        <v>3281</v>
      </c>
      <c r="G2590" s="21" t="s">
        <v>3282</v>
      </c>
      <c r="H2590" s="21" t="s">
        <v>219</v>
      </c>
      <c r="I2590" s="21" t="s">
        <v>220</v>
      </c>
      <c r="J2590" s="21" t="s">
        <v>98</v>
      </c>
      <c r="K2590" s="21" t="s">
        <v>12</v>
      </c>
      <c r="L2590">
        <v>20</v>
      </c>
      <c r="M2590" s="21" t="s">
        <v>221</v>
      </c>
      <c r="N2590" s="21" t="s">
        <v>21</v>
      </c>
      <c r="O2590">
        <v>580</v>
      </c>
      <c r="P2590">
        <v>11600</v>
      </c>
      <c r="Q2590">
        <v>1</v>
      </c>
      <c r="R2590">
        <v>18.524550999999999</v>
      </c>
      <c r="S2590">
        <v>370.49102799999997</v>
      </c>
      <c r="T2590" s="21" t="s">
        <v>315</v>
      </c>
      <c r="U2590">
        <v>31.309799999999999</v>
      </c>
      <c r="V2590">
        <v>11600</v>
      </c>
      <c r="W2590">
        <v>2026</v>
      </c>
    </row>
    <row r="2591" spans="1:23" x14ac:dyDescent="0.25">
      <c r="A2591">
        <v>72037455</v>
      </c>
      <c r="B2591" s="2">
        <v>46045</v>
      </c>
      <c r="C2591" s="21" t="s">
        <v>3280</v>
      </c>
      <c r="D2591" s="21" t="s">
        <v>106</v>
      </c>
      <c r="E2591" s="21" t="s">
        <v>107</v>
      </c>
      <c r="F2591" s="21" t="s">
        <v>3281</v>
      </c>
      <c r="G2591" s="21" t="s">
        <v>3282</v>
      </c>
      <c r="H2591" s="21" t="s">
        <v>776</v>
      </c>
      <c r="I2591" s="21" t="s">
        <v>777</v>
      </c>
      <c r="J2591" s="21" t="s">
        <v>98</v>
      </c>
      <c r="K2591" s="21" t="s">
        <v>12</v>
      </c>
      <c r="L2591">
        <v>30</v>
      </c>
      <c r="M2591" s="21" t="s">
        <v>221</v>
      </c>
      <c r="N2591" s="21" t="s">
        <v>21</v>
      </c>
      <c r="O2591">
        <v>120</v>
      </c>
      <c r="P2591">
        <v>3600</v>
      </c>
      <c r="Q2591">
        <v>1</v>
      </c>
      <c r="R2591">
        <v>3.832665</v>
      </c>
      <c r="S2591">
        <v>114.979974</v>
      </c>
      <c r="T2591" s="21" t="s">
        <v>315</v>
      </c>
      <c r="U2591">
        <v>31.309799999999999</v>
      </c>
      <c r="V2591">
        <v>3600</v>
      </c>
      <c r="W2591">
        <v>2026</v>
      </c>
    </row>
    <row r="2592" spans="1:23" x14ac:dyDescent="0.25">
      <c r="A2592">
        <v>72037626</v>
      </c>
      <c r="B2592" s="2">
        <v>46045</v>
      </c>
      <c r="C2592" s="21" t="s">
        <v>3273</v>
      </c>
      <c r="D2592" s="21" t="s">
        <v>222</v>
      </c>
      <c r="E2592" s="21" t="s">
        <v>223</v>
      </c>
      <c r="F2592" s="21" t="s">
        <v>3274</v>
      </c>
      <c r="G2592" s="21" t="s">
        <v>3275</v>
      </c>
      <c r="H2592" s="21" t="s">
        <v>224</v>
      </c>
      <c r="I2592" s="21" t="s">
        <v>225</v>
      </c>
      <c r="J2592" s="21" t="s">
        <v>98</v>
      </c>
      <c r="K2592" s="21" t="s">
        <v>12</v>
      </c>
      <c r="L2592">
        <v>4000</v>
      </c>
      <c r="M2592" s="21" t="s">
        <v>99</v>
      </c>
      <c r="N2592" s="21" t="s">
        <v>21</v>
      </c>
      <c r="O2592">
        <v>28</v>
      </c>
      <c r="P2592">
        <v>112000</v>
      </c>
      <c r="Q2592">
        <v>1</v>
      </c>
      <c r="R2592">
        <v>0.89428799999999997</v>
      </c>
      <c r="S2592">
        <v>3577.1547559999999</v>
      </c>
      <c r="T2592" s="21" t="s">
        <v>315</v>
      </c>
      <c r="U2592">
        <v>31.309799999999999</v>
      </c>
      <c r="V2592">
        <v>112000</v>
      </c>
      <c r="W2592">
        <v>2026</v>
      </c>
    </row>
    <row r="2593" spans="1:23" x14ac:dyDescent="0.25">
      <c r="A2593">
        <v>72037287</v>
      </c>
      <c r="B2593" s="2">
        <v>46046</v>
      </c>
      <c r="C2593" s="21" t="s">
        <v>3303</v>
      </c>
      <c r="D2593" s="21" t="s">
        <v>264</v>
      </c>
      <c r="E2593" s="21" t="s">
        <v>265</v>
      </c>
      <c r="F2593" s="21" t="s">
        <v>3363</v>
      </c>
      <c r="G2593" s="21" t="s">
        <v>3364</v>
      </c>
      <c r="H2593" s="21" t="s">
        <v>460</v>
      </c>
      <c r="I2593" s="21" t="s">
        <v>461</v>
      </c>
      <c r="J2593" s="21" t="s">
        <v>90</v>
      </c>
      <c r="K2593" s="21" t="s">
        <v>32</v>
      </c>
      <c r="L2593">
        <v>1250</v>
      </c>
      <c r="M2593" s="21" t="s">
        <v>462</v>
      </c>
      <c r="N2593" s="21" t="s">
        <v>21</v>
      </c>
      <c r="O2593">
        <v>61</v>
      </c>
      <c r="P2593">
        <v>76250</v>
      </c>
      <c r="Q2593">
        <v>1</v>
      </c>
      <c r="R2593">
        <v>1.9482710000000001</v>
      </c>
      <c r="S2593">
        <v>2435.3397329999998</v>
      </c>
      <c r="T2593" s="21" t="s">
        <v>315</v>
      </c>
      <c r="U2593">
        <v>31.309799999999999</v>
      </c>
      <c r="V2593">
        <v>76250</v>
      </c>
      <c r="W2593">
        <v>2026</v>
      </c>
    </row>
    <row r="2594" spans="1:23" x14ac:dyDescent="0.25">
      <c r="A2594">
        <v>72037287</v>
      </c>
      <c r="B2594" s="2">
        <v>46046</v>
      </c>
      <c r="C2594" s="21" t="s">
        <v>3303</v>
      </c>
      <c r="D2594" s="21" t="s">
        <v>264</v>
      </c>
      <c r="E2594" s="21" t="s">
        <v>265</v>
      </c>
      <c r="F2594" s="21" t="s">
        <v>3365</v>
      </c>
      <c r="G2594" s="21" t="s">
        <v>3366</v>
      </c>
      <c r="H2594" s="21" t="s">
        <v>460</v>
      </c>
      <c r="I2594" s="21" t="s">
        <v>461</v>
      </c>
      <c r="J2594" s="21" t="s">
        <v>90</v>
      </c>
      <c r="K2594" s="21" t="s">
        <v>32</v>
      </c>
      <c r="L2594">
        <v>1250</v>
      </c>
      <c r="M2594" s="21" t="s">
        <v>462</v>
      </c>
      <c r="N2594" s="21" t="s">
        <v>21</v>
      </c>
      <c r="O2594">
        <v>61</v>
      </c>
      <c r="P2594">
        <v>76250</v>
      </c>
      <c r="Q2594">
        <v>1</v>
      </c>
      <c r="R2594">
        <v>1.9482710000000001</v>
      </c>
      <c r="S2594">
        <v>2435.3397329999998</v>
      </c>
      <c r="T2594" s="21" t="s">
        <v>315</v>
      </c>
      <c r="U2594">
        <v>31.309799999999999</v>
      </c>
      <c r="V2594">
        <v>76250</v>
      </c>
      <c r="W2594">
        <v>2026</v>
      </c>
    </row>
    <row r="2595" spans="1:23" x14ac:dyDescent="0.25">
      <c r="A2595">
        <v>72037209</v>
      </c>
      <c r="B2595" s="2">
        <v>46048</v>
      </c>
      <c r="C2595" s="21" t="s">
        <v>3296</v>
      </c>
      <c r="D2595" s="21" t="s">
        <v>215</v>
      </c>
      <c r="E2595" s="21" t="s">
        <v>216</v>
      </c>
      <c r="F2595" s="21" t="s">
        <v>3297</v>
      </c>
      <c r="G2595" s="21" t="s">
        <v>3298</v>
      </c>
      <c r="H2595" s="21" t="s">
        <v>232</v>
      </c>
      <c r="I2595" s="21" t="s">
        <v>233</v>
      </c>
      <c r="J2595" s="21" t="s">
        <v>234</v>
      </c>
      <c r="K2595" s="21" t="s">
        <v>178</v>
      </c>
      <c r="L2595">
        <v>336</v>
      </c>
      <c r="M2595" s="21" t="s">
        <v>109</v>
      </c>
      <c r="N2595" s="21" t="s">
        <v>21</v>
      </c>
      <c r="O2595">
        <v>33</v>
      </c>
      <c r="P2595">
        <v>11088</v>
      </c>
      <c r="Q2595">
        <v>1</v>
      </c>
      <c r="R2595">
        <v>1.056743</v>
      </c>
      <c r="S2595">
        <v>355.065966</v>
      </c>
      <c r="T2595" s="21" t="s">
        <v>315</v>
      </c>
      <c r="U2595">
        <v>31.228000000000002</v>
      </c>
      <c r="V2595">
        <v>11088</v>
      </c>
      <c r="W2595">
        <v>2026</v>
      </c>
    </row>
    <row r="2596" spans="1:23" x14ac:dyDescent="0.25">
      <c r="A2596">
        <v>72037463</v>
      </c>
      <c r="B2596" s="2">
        <v>46048</v>
      </c>
      <c r="C2596" s="21" t="s">
        <v>3283</v>
      </c>
      <c r="D2596" s="21" t="s">
        <v>180</v>
      </c>
      <c r="E2596" s="21" t="s">
        <v>181</v>
      </c>
      <c r="F2596" s="21" t="s">
        <v>3284</v>
      </c>
      <c r="G2596" s="21" t="s">
        <v>3285</v>
      </c>
      <c r="H2596" s="21" t="s">
        <v>183</v>
      </c>
      <c r="I2596" s="21" t="s">
        <v>2201</v>
      </c>
      <c r="J2596" s="21" t="s">
        <v>98</v>
      </c>
      <c r="K2596" s="21" t="s">
        <v>557</v>
      </c>
      <c r="L2596">
        <v>42</v>
      </c>
      <c r="M2596" s="21" t="s">
        <v>114</v>
      </c>
      <c r="N2596" s="21" t="s">
        <v>21</v>
      </c>
      <c r="O2596">
        <v>128.42859999999999</v>
      </c>
      <c r="P2596">
        <v>5394</v>
      </c>
      <c r="Q2596">
        <v>1</v>
      </c>
      <c r="R2596">
        <v>4.1126100000000001</v>
      </c>
      <c r="S2596">
        <v>172.729601</v>
      </c>
      <c r="T2596" s="21" t="s">
        <v>315</v>
      </c>
      <c r="U2596">
        <v>31.228000000000002</v>
      </c>
      <c r="V2596">
        <v>5394</v>
      </c>
      <c r="W2596">
        <v>2026</v>
      </c>
    </row>
    <row r="2597" spans="1:23" x14ac:dyDescent="0.25">
      <c r="A2597">
        <v>72037223</v>
      </c>
      <c r="B2597" s="2">
        <v>46050</v>
      </c>
      <c r="C2597" s="21" t="s">
        <v>3296</v>
      </c>
      <c r="D2597" s="21" t="s">
        <v>264</v>
      </c>
      <c r="E2597" s="21" t="s">
        <v>265</v>
      </c>
      <c r="F2597" s="21" t="s">
        <v>3299</v>
      </c>
      <c r="G2597" s="21" t="s">
        <v>3300</v>
      </c>
      <c r="H2597" s="21" t="s">
        <v>793</v>
      </c>
      <c r="I2597" s="21" t="s">
        <v>794</v>
      </c>
      <c r="J2597" s="21" t="s">
        <v>90</v>
      </c>
      <c r="K2597" s="21" t="s">
        <v>32</v>
      </c>
      <c r="L2597">
        <v>1200</v>
      </c>
      <c r="M2597" s="21" t="s">
        <v>462</v>
      </c>
      <c r="N2597" s="21" t="s">
        <v>21</v>
      </c>
      <c r="O2597">
        <v>82.5</v>
      </c>
      <c r="P2597">
        <v>99000</v>
      </c>
      <c r="Q2597">
        <v>1</v>
      </c>
      <c r="R2597">
        <v>2.6520589999999999</v>
      </c>
      <c r="S2597">
        <v>3182.471333</v>
      </c>
      <c r="T2597" s="21" t="s">
        <v>315</v>
      </c>
      <c r="U2597">
        <v>31.107900000000001</v>
      </c>
      <c r="V2597">
        <v>99000</v>
      </c>
      <c r="W2597">
        <v>2026</v>
      </c>
    </row>
    <row r="2598" spans="1:23" x14ac:dyDescent="0.25">
      <c r="A2598">
        <v>72037287</v>
      </c>
      <c r="B2598" s="2">
        <v>46050</v>
      </c>
      <c r="C2598" s="21" t="s">
        <v>3303</v>
      </c>
      <c r="D2598" s="21" t="s">
        <v>264</v>
      </c>
      <c r="E2598" s="21" t="s">
        <v>265</v>
      </c>
      <c r="F2598" s="21" t="s">
        <v>3367</v>
      </c>
      <c r="G2598" s="21" t="s">
        <v>3368</v>
      </c>
      <c r="H2598" s="21" t="s">
        <v>460</v>
      </c>
      <c r="I2598" s="21" t="s">
        <v>461</v>
      </c>
      <c r="J2598" s="21" t="s">
        <v>90</v>
      </c>
      <c r="K2598" s="21" t="s">
        <v>32</v>
      </c>
      <c r="L2598">
        <v>1250</v>
      </c>
      <c r="M2598" s="21" t="s">
        <v>462</v>
      </c>
      <c r="N2598" s="21" t="s">
        <v>21</v>
      </c>
      <c r="O2598">
        <v>61</v>
      </c>
      <c r="P2598">
        <v>76250</v>
      </c>
      <c r="Q2598">
        <v>1</v>
      </c>
      <c r="R2598">
        <v>1.9609160000000001</v>
      </c>
      <c r="S2598">
        <v>2451.1458499999999</v>
      </c>
      <c r="T2598" s="21" t="s">
        <v>315</v>
      </c>
      <c r="U2598">
        <v>31.107900000000001</v>
      </c>
      <c r="V2598">
        <v>76250</v>
      </c>
      <c r="W2598">
        <v>2026</v>
      </c>
    </row>
    <row r="2599" spans="1:23" x14ac:dyDescent="0.25">
      <c r="A2599">
        <v>72037287</v>
      </c>
      <c r="B2599" s="2">
        <v>46050</v>
      </c>
      <c r="C2599" s="21" t="s">
        <v>3303</v>
      </c>
      <c r="D2599" s="21" t="s">
        <v>264</v>
      </c>
      <c r="E2599" s="21" t="s">
        <v>265</v>
      </c>
      <c r="F2599" s="21" t="s">
        <v>3369</v>
      </c>
      <c r="G2599" s="21" t="s">
        <v>3370</v>
      </c>
      <c r="H2599" s="21" t="s">
        <v>460</v>
      </c>
      <c r="I2599" s="21" t="s">
        <v>461</v>
      </c>
      <c r="J2599" s="21" t="s">
        <v>90</v>
      </c>
      <c r="K2599" s="21" t="s">
        <v>32</v>
      </c>
      <c r="L2599">
        <v>1250</v>
      </c>
      <c r="M2599" s="21" t="s">
        <v>462</v>
      </c>
      <c r="N2599" s="21" t="s">
        <v>21</v>
      </c>
      <c r="O2599">
        <v>61</v>
      </c>
      <c r="P2599">
        <v>76250</v>
      </c>
      <c r="Q2599">
        <v>1</v>
      </c>
      <c r="R2599">
        <v>1.9609160000000001</v>
      </c>
      <c r="S2599">
        <v>2451.1458499999999</v>
      </c>
      <c r="T2599" s="21" t="s">
        <v>315</v>
      </c>
      <c r="U2599">
        <v>31.107900000000001</v>
      </c>
      <c r="V2599">
        <v>76250</v>
      </c>
      <c r="W2599">
        <v>2026</v>
      </c>
    </row>
    <row r="2600" spans="1:23" x14ac:dyDescent="0.25">
      <c r="A2600">
        <v>72037288</v>
      </c>
      <c r="B2600" s="2">
        <v>46050</v>
      </c>
      <c r="C2600" s="21" t="s">
        <v>3303</v>
      </c>
      <c r="D2600" s="21" t="s">
        <v>435</v>
      </c>
      <c r="E2600" s="21" t="s">
        <v>436</v>
      </c>
      <c r="F2600" s="21" t="s">
        <v>3325</v>
      </c>
      <c r="G2600" s="21" t="s">
        <v>3356</v>
      </c>
      <c r="H2600" s="21" t="s">
        <v>785</v>
      </c>
      <c r="I2600" s="21" t="s">
        <v>786</v>
      </c>
      <c r="J2600" s="21" t="s">
        <v>90</v>
      </c>
      <c r="K2600" s="21" t="s">
        <v>12</v>
      </c>
      <c r="L2600">
        <v>1200</v>
      </c>
      <c r="M2600" s="21" t="s">
        <v>462</v>
      </c>
      <c r="N2600" s="21" t="s">
        <v>21</v>
      </c>
      <c r="O2600">
        <v>57</v>
      </c>
      <c r="P2600">
        <v>68400</v>
      </c>
      <c r="Q2600">
        <v>1</v>
      </c>
      <c r="R2600">
        <v>1.8323309999999999</v>
      </c>
      <c r="S2600">
        <v>2198.7983749999999</v>
      </c>
      <c r="T2600" s="21" t="s">
        <v>315</v>
      </c>
      <c r="U2600">
        <v>31.107900000000001</v>
      </c>
      <c r="V2600">
        <v>68400</v>
      </c>
      <c r="W2600">
        <v>2026</v>
      </c>
    </row>
    <row r="2601" spans="1:23" x14ac:dyDescent="0.25">
      <c r="A2601">
        <v>72037403</v>
      </c>
      <c r="B2601" s="2">
        <v>46050</v>
      </c>
      <c r="C2601" s="21" t="s">
        <v>3268</v>
      </c>
      <c r="D2601" s="21" t="s">
        <v>1369</v>
      </c>
      <c r="E2601" s="21" t="s">
        <v>1370</v>
      </c>
      <c r="F2601" s="21" t="s">
        <v>3301</v>
      </c>
      <c r="G2601" s="21" t="s">
        <v>3302</v>
      </c>
      <c r="H2601" s="21" t="s">
        <v>1371</v>
      </c>
      <c r="I2601" s="21" t="s">
        <v>2434</v>
      </c>
      <c r="J2601" s="21" t="s">
        <v>1358</v>
      </c>
      <c r="K2601" s="21" t="s">
        <v>32</v>
      </c>
      <c r="L2601">
        <v>304</v>
      </c>
      <c r="M2601" s="21" t="s">
        <v>96</v>
      </c>
      <c r="N2601" s="21" t="s">
        <v>21</v>
      </c>
      <c r="O2601">
        <v>473.68419999999998</v>
      </c>
      <c r="P2601">
        <v>144000</v>
      </c>
      <c r="Q2601">
        <v>1</v>
      </c>
      <c r="R2601">
        <v>15.227135000000001</v>
      </c>
      <c r="S2601">
        <v>4629.0492119999999</v>
      </c>
      <c r="T2601" s="21" t="s">
        <v>315</v>
      </c>
      <c r="U2601">
        <v>31.107900000000001</v>
      </c>
      <c r="V2601">
        <v>144000</v>
      </c>
      <c r="W2601">
        <v>2026</v>
      </c>
    </row>
    <row r="2602" spans="1:23" x14ac:dyDescent="0.25">
      <c r="A2602">
        <v>72037405</v>
      </c>
      <c r="B2602" s="2">
        <v>46050</v>
      </c>
      <c r="C2602" s="21" t="s">
        <v>3268</v>
      </c>
      <c r="D2602" s="21" t="s">
        <v>1393</v>
      </c>
      <c r="E2602" s="21" t="s">
        <v>1394</v>
      </c>
      <c r="F2602" s="21" t="s">
        <v>3269</v>
      </c>
      <c r="G2602" s="21" t="s">
        <v>3270</v>
      </c>
      <c r="H2602" s="21" t="s">
        <v>1395</v>
      </c>
      <c r="I2602" s="21" t="s">
        <v>1396</v>
      </c>
      <c r="J2602" s="21" t="s">
        <v>98</v>
      </c>
      <c r="K2602" s="21" t="s">
        <v>33</v>
      </c>
      <c r="L2602">
        <v>1200</v>
      </c>
      <c r="M2602" s="21" t="s">
        <v>99</v>
      </c>
      <c r="N2602" s="21" t="s">
        <v>21</v>
      </c>
      <c r="O2602">
        <v>102</v>
      </c>
      <c r="P2602">
        <v>122400</v>
      </c>
      <c r="Q2602">
        <v>1</v>
      </c>
      <c r="R2602">
        <v>3.2789090000000001</v>
      </c>
      <c r="S2602">
        <v>3934.6918300000002</v>
      </c>
      <c r="T2602" s="21" t="s">
        <v>315</v>
      </c>
      <c r="U2602">
        <v>31.107900000000001</v>
      </c>
      <c r="V2602">
        <v>122400</v>
      </c>
      <c r="W2602">
        <v>2026</v>
      </c>
    </row>
    <row r="2603" spans="1:23" x14ac:dyDescent="0.25">
      <c r="A2603">
        <v>72037287</v>
      </c>
      <c r="B2603" s="2">
        <v>46051</v>
      </c>
      <c r="C2603" s="21" t="s">
        <v>3303</v>
      </c>
      <c r="D2603" s="21" t="s">
        <v>264</v>
      </c>
      <c r="E2603" s="21" t="s">
        <v>265</v>
      </c>
      <c r="F2603" s="21" t="s">
        <v>3304</v>
      </c>
      <c r="G2603" s="21" t="s">
        <v>3305</v>
      </c>
      <c r="H2603" s="21" t="s">
        <v>460</v>
      </c>
      <c r="I2603" s="21" t="s">
        <v>461</v>
      </c>
      <c r="J2603" s="21" t="s">
        <v>90</v>
      </c>
      <c r="K2603" s="21" t="s">
        <v>32</v>
      </c>
      <c r="L2603">
        <v>1500</v>
      </c>
      <c r="M2603" s="21" t="s">
        <v>462</v>
      </c>
      <c r="N2603" s="21" t="s">
        <v>21</v>
      </c>
      <c r="O2603">
        <v>61</v>
      </c>
      <c r="P2603">
        <v>91500</v>
      </c>
      <c r="Q2603">
        <v>1</v>
      </c>
      <c r="R2603">
        <v>1.949654</v>
      </c>
      <c r="S2603">
        <v>2924.481264</v>
      </c>
      <c r="T2603" s="21" t="s">
        <v>315</v>
      </c>
      <c r="U2603">
        <v>31.287600000000001</v>
      </c>
      <c r="V2603">
        <v>91500</v>
      </c>
      <c r="W2603">
        <v>2026</v>
      </c>
    </row>
    <row r="2604" spans="1:23" x14ac:dyDescent="0.25">
      <c r="A2604">
        <v>72037287</v>
      </c>
      <c r="B2604" s="2">
        <v>46051</v>
      </c>
      <c r="C2604" s="21" t="s">
        <v>3303</v>
      </c>
      <c r="D2604" s="21" t="s">
        <v>264</v>
      </c>
      <c r="E2604" s="21" t="s">
        <v>265</v>
      </c>
      <c r="F2604" s="21" t="s">
        <v>3306</v>
      </c>
      <c r="G2604" s="21" t="s">
        <v>3307</v>
      </c>
      <c r="H2604" s="21" t="s">
        <v>460</v>
      </c>
      <c r="I2604" s="21" t="s">
        <v>461</v>
      </c>
      <c r="J2604" s="21" t="s">
        <v>90</v>
      </c>
      <c r="K2604" s="21" t="s">
        <v>32</v>
      </c>
      <c r="L2604">
        <v>1500</v>
      </c>
      <c r="M2604" s="21" t="s">
        <v>462</v>
      </c>
      <c r="N2604" s="21" t="s">
        <v>21</v>
      </c>
      <c r="O2604">
        <v>61</v>
      </c>
      <c r="P2604">
        <v>91500</v>
      </c>
      <c r="Q2604">
        <v>1</v>
      </c>
      <c r="R2604">
        <v>1.949654</v>
      </c>
      <c r="S2604">
        <v>2924.481264</v>
      </c>
      <c r="T2604" s="21" t="s">
        <v>315</v>
      </c>
      <c r="U2604">
        <v>31.287600000000001</v>
      </c>
      <c r="V2604">
        <v>91500</v>
      </c>
      <c r="W2604">
        <v>2026</v>
      </c>
    </row>
    <row r="2605" spans="1:23" x14ac:dyDescent="0.25">
      <c r="A2605">
        <v>72037464</v>
      </c>
      <c r="B2605" s="2">
        <v>46051</v>
      </c>
      <c r="C2605" s="21" t="s">
        <v>3283</v>
      </c>
      <c r="D2605" s="21" t="s">
        <v>881</v>
      </c>
      <c r="E2605" s="21" t="s">
        <v>882</v>
      </c>
      <c r="F2605" s="21" t="s">
        <v>3314</v>
      </c>
      <c r="G2605" s="21" t="s">
        <v>3315</v>
      </c>
      <c r="H2605" s="21" t="s">
        <v>3316</v>
      </c>
      <c r="I2605" s="21" t="s">
        <v>3317</v>
      </c>
      <c r="J2605" s="21" t="s">
        <v>243</v>
      </c>
      <c r="K2605" s="21" t="s">
        <v>32</v>
      </c>
      <c r="L2605">
        <v>40</v>
      </c>
      <c r="M2605" s="21" t="s">
        <v>99</v>
      </c>
      <c r="N2605" s="21" t="s">
        <v>21</v>
      </c>
      <c r="O2605">
        <v>137.5</v>
      </c>
      <c r="P2605">
        <v>5500</v>
      </c>
      <c r="Q2605">
        <v>1</v>
      </c>
      <c r="R2605">
        <v>4.3947120000000002</v>
      </c>
      <c r="S2605">
        <v>175.78849099999999</v>
      </c>
      <c r="T2605" s="21" t="s">
        <v>315</v>
      </c>
      <c r="U2605">
        <v>31.287600000000001</v>
      </c>
      <c r="V2605">
        <v>5500</v>
      </c>
      <c r="W2605">
        <v>2026</v>
      </c>
    </row>
    <row r="2606" spans="1:23" x14ac:dyDescent="0.25">
      <c r="A2606">
        <v>72037410</v>
      </c>
      <c r="B2606" s="2">
        <v>46052</v>
      </c>
      <c r="C2606" s="21" t="s">
        <v>3268</v>
      </c>
      <c r="D2606" s="21" t="s">
        <v>242</v>
      </c>
      <c r="E2606" s="21" t="s">
        <v>641</v>
      </c>
      <c r="F2606" s="21" t="s">
        <v>3308</v>
      </c>
      <c r="G2606" s="21" t="s">
        <v>3309</v>
      </c>
      <c r="H2606" s="21" t="s">
        <v>255</v>
      </c>
      <c r="I2606" s="21" t="s">
        <v>256</v>
      </c>
      <c r="J2606" s="21" t="s">
        <v>243</v>
      </c>
      <c r="K2606" s="21" t="s">
        <v>178</v>
      </c>
      <c r="L2606">
        <v>160</v>
      </c>
      <c r="M2606" s="21" t="s">
        <v>99</v>
      </c>
      <c r="N2606" s="21" t="s">
        <v>21</v>
      </c>
      <c r="O2606">
        <v>80</v>
      </c>
      <c r="P2606">
        <v>12800</v>
      </c>
      <c r="Q2606">
        <v>1</v>
      </c>
      <c r="R2606">
        <v>2.5388280000000001</v>
      </c>
      <c r="S2606">
        <v>406.212512</v>
      </c>
      <c r="T2606" s="21" t="s">
        <v>315</v>
      </c>
      <c r="U2606">
        <v>31.5106</v>
      </c>
      <c r="V2606">
        <v>12800</v>
      </c>
      <c r="W2606">
        <v>2026</v>
      </c>
    </row>
    <row r="2607" spans="1:23" x14ac:dyDescent="0.25">
      <c r="A2607">
        <v>72037410</v>
      </c>
      <c r="B2607" s="2">
        <v>46052</v>
      </c>
      <c r="C2607" s="21" t="s">
        <v>3268</v>
      </c>
      <c r="D2607" s="21" t="s">
        <v>242</v>
      </c>
      <c r="E2607" s="21" t="s">
        <v>641</v>
      </c>
      <c r="F2607" s="21" t="s">
        <v>3308</v>
      </c>
      <c r="G2607" s="21" t="s">
        <v>3309</v>
      </c>
      <c r="H2607" s="21" t="s">
        <v>411</v>
      </c>
      <c r="I2607" s="21" t="s">
        <v>412</v>
      </c>
      <c r="J2607" s="21" t="s">
        <v>231</v>
      </c>
      <c r="K2607" s="21" t="s">
        <v>178</v>
      </c>
      <c r="L2607">
        <v>24</v>
      </c>
      <c r="M2607" s="21" t="s">
        <v>109</v>
      </c>
      <c r="N2607" s="21" t="s">
        <v>21</v>
      </c>
      <c r="O2607">
        <v>1040</v>
      </c>
      <c r="P2607">
        <v>24960</v>
      </c>
      <c r="Q2607">
        <v>1</v>
      </c>
      <c r="R2607">
        <v>33.004765999999996</v>
      </c>
      <c r="S2607">
        <v>792.11439900000005</v>
      </c>
      <c r="T2607" s="21" t="s">
        <v>315</v>
      </c>
      <c r="U2607">
        <v>31.5106</v>
      </c>
      <c r="V2607">
        <v>24960</v>
      </c>
      <c r="W2607">
        <v>2026</v>
      </c>
    </row>
    <row r="2608" spans="1:23" x14ac:dyDescent="0.25">
      <c r="A2608">
        <v>72037410</v>
      </c>
      <c r="B2608" s="2">
        <v>46052</v>
      </c>
      <c r="C2608" s="21" t="s">
        <v>3268</v>
      </c>
      <c r="D2608" s="21" t="s">
        <v>242</v>
      </c>
      <c r="E2608" s="21" t="s">
        <v>641</v>
      </c>
      <c r="F2608" s="21" t="s">
        <v>3308</v>
      </c>
      <c r="G2608" s="21" t="s">
        <v>3309</v>
      </c>
      <c r="H2608" s="21" t="s">
        <v>1397</v>
      </c>
      <c r="I2608" s="21" t="s">
        <v>1398</v>
      </c>
      <c r="J2608" s="21" t="s">
        <v>248</v>
      </c>
      <c r="K2608" s="21" t="s">
        <v>178</v>
      </c>
      <c r="L2608">
        <v>30</v>
      </c>
      <c r="M2608" s="21" t="s">
        <v>99</v>
      </c>
      <c r="N2608" s="21" t="s">
        <v>21</v>
      </c>
      <c r="O2608">
        <v>220</v>
      </c>
      <c r="P2608">
        <v>6600</v>
      </c>
      <c r="Q2608">
        <v>1</v>
      </c>
      <c r="R2608">
        <v>6.9817770000000001</v>
      </c>
      <c r="S2608">
        <v>209.453326</v>
      </c>
      <c r="T2608" s="21" t="s">
        <v>315</v>
      </c>
      <c r="U2608">
        <v>31.5106</v>
      </c>
      <c r="V2608">
        <v>6600</v>
      </c>
      <c r="W2608">
        <v>2026</v>
      </c>
    </row>
    <row r="2609" spans="1:23" x14ac:dyDescent="0.25">
      <c r="A2609">
        <v>72037410</v>
      </c>
      <c r="B2609" s="2">
        <v>46052</v>
      </c>
      <c r="C2609" s="21" t="s">
        <v>3268</v>
      </c>
      <c r="D2609" s="21" t="s">
        <v>242</v>
      </c>
      <c r="E2609" s="21" t="s">
        <v>641</v>
      </c>
      <c r="F2609" s="21" t="s">
        <v>3308</v>
      </c>
      <c r="G2609" s="21" t="s">
        <v>3309</v>
      </c>
      <c r="H2609" s="21" t="s">
        <v>297</v>
      </c>
      <c r="I2609" s="21" t="s">
        <v>298</v>
      </c>
      <c r="J2609" s="21" t="s">
        <v>296</v>
      </c>
      <c r="K2609" s="21" t="s">
        <v>178</v>
      </c>
      <c r="L2609">
        <v>60</v>
      </c>
      <c r="M2609" s="21" t="s">
        <v>99</v>
      </c>
      <c r="N2609" s="21" t="s">
        <v>21</v>
      </c>
      <c r="O2609">
        <v>145</v>
      </c>
      <c r="P2609">
        <v>8700</v>
      </c>
      <c r="Q2609">
        <v>1</v>
      </c>
      <c r="R2609">
        <v>4.6016260000000004</v>
      </c>
      <c r="S2609">
        <v>276.09756700000003</v>
      </c>
      <c r="T2609" s="21" t="s">
        <v>315</v>
      </c>
      <c r="U2609">
        <v>31.5106</v>
      </c>
      <c r="V2609">
        <v>8700</v>
      </c>
      <c r="W2609">
        <v>2026</v>
      </c>
    </row>
    <row r="2610" spans="1:23" x14ac:dyDescent="0.25">
      <c r="A2610">
        <v>72034709</v>
      </c>
      <c r="B2610" s="2">
        <v>46027</v>
      </c>
      <c r="C2610" s="21" t="s">
        <v>2465</v>
      </c>
      <c r="D2610" s="21" t="s">
        <v>1354</v>
      </c>
      <c r="E2610" s="21" t="s">
        <v>1355</v>
      </c>
      <c r="F2610" s="21" t="s">
        <v>2964</v>
      </c>
      <c r="G2610" s="21" t="s">
        <v>2965</v>
      </c>
      <c r="H2610" s="21" t="s">
        <v>1359</v>
      </c>
      <c r="I2610" s="21" t="s">
        <v>1360</v>
      </c>
      <c r="J2610" s="21" t="s">
        <v>1358</v>
      </c>
      <c r="K2610" s="21" t="s">
        <v>32</v>
      </c>
      <c r="L2610">
        <v>4050</v>
      </c>
      <c r="M2610" s="21" t="s">
        <v>96</v>
      </c>
      <c r="N2610" s="21" t="s">
        <v>14</v>
      </c>
      <c r="O2610">
        <v>3.585</v>
      </c>
      <c r="P2610">
        <v>14519.25</v>
      </c>
      <c r="Q2610">
        <v>31.591200000000001</v>
      </c>
      <c r="R2610">
        <v>3.5849989999999998</v>
      </c>
      <c r="S2610">
        <v>14519.249981000001</v>
      </c>
      <c r="T2610" s="21" t="s">
        <v>315</v>
      </c>
      <c r="U2610">
        <v>31.591200000000001</v>
      </c>
      <c r="V2610">
        <v>458680.53</v>
      </c>
      <c r="W2610">
        <v>2026</v>
      </c>
    </row>
    <row r="2611" spans="1:23" x14ac:dyDescent="0.25">
      <c r="A2611">
        <v>72034709</v>
      </c>
      <c r="B2611" s="2">
        <v>46027</v>
      </c>
      <c r="C2611" s="21" t="s">
        <v>2465</v>
      </c>
      <c r="D2611" s="21" t="s">
        <v>1354</v>
      </c>
      <c r="E2611" s="21" t="s">
        <v>1355</v>
      </c>
      <c r="F2611" s="21" t="s">
        <v>2964</v>
      </c>
      <c r="G2611" s="21" t="s">
        <v>2965</v>
      </c>
      <c r="H2611" s="21" t="s">
        <v>1356</v>
      </c>
      <c r="I2611" s="21" t="s">
        <v>1357</v>
      </c>
      <c r="J2611" s="21" t="s">
        <v>1358</v>
      </c>
      <c r="K2611" s="21" t="s">
        <v>32</v>
      </c>
      <c r="L2611">
        <v>3000</v>
      </c>
      <c r="M2611" s="21" t="s">
        <v>96</v>
      </c>
      <c r="N2611" s="21" t="s">
        <v>14</v>
      </c>
      <c r="O2611">
        <v>7.6440000000000001</v>
      </c>
      <c r="P2611">
        <v>22932</v>
      </c>
      <c r="Q2611">
        <v>31.591200000000001</v>
      </c>
      <c r="R2611">
        <v>7.643999</v>
      </c>
      <c r="S2611">
        <v>22932.000049999999</v>
      </c>
      <c r="T2611" s="21" t="s">
        <v>315</v>
      </c>
      <c r="U2611">
        <v>31.591200000000001</v>
      </c>
      <c r="V2611">
        <v>724449.4</v>
      </c>
      <c r="W2611">
        <v>2026</v>
      </c>
    </row>
  </sheetData>
  <autoFilter ref="V1" xr:uid="{740F7BC5-5799-47D8-B039-D5FA681ADF88}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F648-569F-44F9-8918-3B8D9682A4CB}">
  <dimension ref="A1:E1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D9" sqref="D9"/>
    </sheetView>
  </sheetViews>
  <sheetFormatPr defaultRowHeight="15" x14ac:dyDescent="0.25"/>
  <cols>
    <col min="1" max="1" width="19.140625" bestFit="1" customWidth="1"/>
    <col min="2" max="2" width="10.140625" bestFit="1" customWidth="1"/>
    <col min="3" max="3" width="13.85546875" bestFit="1" customWidth="1"/>
    <col min="4" max="4" width="14.5703125" bestFit="1" customWidth="1"/>
    <col min="5" max="5" width="9" bestFit="1" customWidth="1"/>
  </cols>
  <sheetData>
    <row r="1" spans="1:5" x14ac:dyDescent="0.25">
      <c r="C1" s="8"/>
      <c r="D1" s="9"/>
      <c r="E1" s="8"/>
    </row>
    <row r="2" spans="1:5" x14ac:dyDescent="0.25">
      <c r="A2" s="3" t="s">
        <v>318</v>
      </c>
      <c r="B2" t="s">
        <v>467</v>
      </c>
    </row>
    <row r="3" spans="1:5" x14ac:dyDescent="0.25">
      <c r="A3" s="3" t="s">
        <v>2</v>
      </c>
      <c r="B3" t="s">
        <v>467</v>
      </c>
    </row>
    <row r="4" spans="1:5" x14ac:dyDescent="0.25">
      <c r="A4" s="3" t="s">
        <v>309</v>
      </c>
      <c r="B4" t="s">
        <v>467</v>
      </c>
    </row>
    <row r="6" spans="1:5" x14ac:dyDescent="0.25">
      <c r="B6" s="3" t="s">
        <v>323</v>
      </c>
    </row>
    <row r="7" spans="1:5" x14ac:dyDescent="0.25">
      <c r="A7" s="3" t="s">
        <v>311</v>
      </c>
      <c r="B7" t="s">
        <v>324</v>
      </c>
      <c r="C7" t="s">
        <v>325</v>
      </c>
      <c r="D7" t="s">
        <v>671</v>
      </c>
      <c r="E7" t="s">
        <v>672</v>
      </c>
    </row>
    <row r="8" spans="1:5" x14ac:dyDescent="0.25">
      <c r="A8" t="s">
        <v>21</v>
      </c>
      <c r="B8" s="6">
        <v>2310328.0500000007</v>
      </c>
      <c r="C8" s="5">
        <v>62135705.539999999</v>
      </c>
      <c r="D8" s="5">
        <v>62135705.539999999</v>
      </c>
      <c r="E8" s="17">
        <v>1</v>
      </c>
    </row>
    <row r="9" spans="1:5" x14ac:dyDescent="0.25">
      <c r="A9" t="s">
        <v>14</v>
      </c>
      <c r="B9" s="6">
        <v>8603052.4999999981</v>
      </c>
      <c r="C9" s="5">
        <v>145585507.05999994</v>
      </c>
      <c r="D9" s="5">
        <v>4626932.6399999987</v>
      </c>
      <c r="E9" s="17">
        <v>31.464799336261784</v>
      </c>
    </row>
    <row r="10" spans="1:5" x14ac:dyDescent="0.25">
      <c r="A10" t="s">
        <v>1310</v>
      </c>
      <c r="B10" s="6">
        <v>44227</v>
      </c>
      <c r="C10" s="5">
        <v>13210449.759999996</v>
      </c>
      <c r="D10" s="5">
        <v>357724.65999999992</v>
      </c>
      <c r="E10" s="17">
        <v>36.929100051419432</v>
      </c>
    </row>
    <row r="11" spans="1:5" x14ac:dyDescent="0.25">
      <c r="A11" t="s">
        <v>322</v>
      </c>
      <c r="B11" s="6">
        <v>10957607.549999999</v>
      </c>
      <c r="C11" s="5">
        <v>220931662.35999992</v>
      </c>
      <c r="D11" s="5">
        <v>67120362.840000004</v>
      </c>
      <c r="E11" s="17">
        <v>3.291574315333369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71AD-39C8-4A0E-A1FF-60959927933A}">
  <dimension ref="A1:G1184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defaultRowHeight="15" x14ac:dyDescent="0.25"/>
  <cols>
    <col min="1" max="1" width="22.28515625" bestFit="1" customWidth="1"/>
    <col min="2" max="2" width="17.85546875" bestFit="1" customWidth="1"/>
    <col min="3" max="3" width="8.5703125" bestFit="1" customWidth="1"/>
    <col min="4" max="4" width="11.7109375" bestFit="1" customWidth="1"/>
    <col min="5" max="5" width="10.140625" bestFit="1" customWidth="1"/>
    <col min="6" max="6" width="13.85546875" bestFit="1" customWidth="1"/>
    <col min="7" max="7" width="13.85546875" style="1" bestFit="1" customWidth="1"/>
  </cols>
  <sheetData>
    <row r="1" spans="1:7" x14ac:dyDescent="0.25">
      <c r="C1" s="8"/>
      <c r="D1" s="9"/>
      <c r="E1" s="8"/>
      <c r="F1" s="9"/>
    </row>
    <row r="2" spans="1:7" x14ac:dyDescent="0.25">
      <c r="A2" s="3" t="s">
        <v>2</v>
      </c>
      <c r="B2" t="s">
        <v>467</v>
      </c>
    </row>
    <row r="3" spans="1:7" x14ac:dyDescent="0.25">
      <c r="A3" s="3" t="s">
        <v>311</v>
      </c>
      <c r="B3" t="s">
        <v>467</v>
      </c>
    </row>
    <row r="4" spans="1:7" x14ac:dyDescent="0.25">
      <c r="A4" s="3" t="s">
        <v>314</v>
      </c>
      <c r="B4" t="s">
        <v>541</v>
      </c>
    </row>
    <row r="5" spans="1:7" x14ac:dyDescent="0.25">
      <c r="A5" s="3" t="s">
        <v>318</v>
      </c>
      <c r="B5" t="s">
        <v>467</v>
      </c>
    </row>
    <row r="7" spans="1:7" x14ac:dyDescent="0.25">
      <c r="B7" s="3" t="s">
        <v>323</v>
      </c>
      <c r="G7"/>
    </row>
    <row r="8" spans="1:7" x14ac:dyDescent="0.25">
      <c r="A8" s="3" t="s">
        <v>309</v>
      </c>
      <c r="B8" t="s">
        <v>324</v>
      </c>
      <c r="C8" t="s">
        <v>327</v>
      </c>
      <c r="D8" t="s">
        <v>328</v>
      </c>
      <c r="E8" t="s">
        <v>326</v>
      </c>
      <c r="F8" t="s">
        <v>325</v>
      </c>
      <c r="G8"/>
    </row>
    <row r="9" spans="1:7" x14ac:dyDescent="0.25">
      <c r="A9" t="s">
        <v>2512</v>
      </c>
      <c r="B9" s="6">
        <v>5067</v>
      </c>
      <c r="C9" s="4">
        <v>3.6338199040852581</v>
      </c>
      <c r="D9" s="5">
        <v>18412.565454000003</v>
      </c>
      <c r="E9" s="4">
        <v>114.70129662522201</v>
      </c>
      <c r="F9" s="5">
        <v>581191.47</v>
      </c>
      <c r="G9"/>
    </row>
    <row r="10" spans="1:7" x14ac:dyDescent="0.25">
      <c r="A10" t="s">
        <v>2509</v>
      </c>
      <c r="B10" s="6">
        <v>18000</v>
      </c>
      <c r="C10" s="4">
        <v>3.6452945269444448</v>
      </c>
      <c r="D10" s="5">
        <v>65615.301485000004</v>
      </c>
      <c r="E10" s="4">
        <v>114.66000222222222</v>
      </c>
      <c r="F10" s="5">
        <v>2063880.0399999998</v>
      </c>
      <c r="G10"/>
    </row>
    <row r="11" spans="1:7" x14ac:dyDescent="0.25">
      <c r="A11" t="s">
        <v>3704</v>
      </c>
      <c r="B11" s="6">
        <v>1015</v>
      </c>
      <c r="C11" s="4">
        <v>3.7272451586206894</v>
      </c>
      <c r="D11" s="5">
        <v>3783.153836</v>
      </c>
      <c r="E11" s="4">
        <v>116.69930049261083</v>
      </c>
      <c r="F11" s="5">
        <v>118449.79</v>
      </c>
      <c r="G11"/>
    </row>
    <row r="12" spans="1:7" x14ac:dyDescent="0.25">
      <c r="A12" t="s">
        <v>2510</v>
      </c>
      <c r="B12" s="6">
        <v>10845</v>
      </c>
      <c r="C12" s="4">
        <v>3.6286011535269713</v>
      </c>
      <c r="D12" s="5">
        <v>39352.179510000002</v>
      </c>
      <c r="E12" s="4">
        <v>114.54898939603503</v>
      </c>
      <c r="F12" s="5">
        <v>1242283.7899999998</v>
      </c>
      <c r="G12"/>
    </row>
    <row r="13" spans="1:7" x14ac:dyDescent="0.25">
      <c r="A13" t="s">
        <v>2563</v>
      </c>
      <c r="B13" s="6">
        <v>29726</v>
      </c>
      <c r="C13" s="4">
        <v>3.60464434330216</v>
      </c>
      <c r="D13" s="5">
        <v>107151.65774900001</v>
      </c>
      <c r="E13" s="4">
        <v>113.69301318710892</v>
      </c>
      <c r="F13" s="5">
        <v>3379638.51</v>
      </c>
      <c r="G13"/>
    </row>
    <row r="14" spans="1:7" x14ac:dyDescent="0.25">
      <c r="A14" t="s">
        <v>2793</v>
      </c>
      <c r="B14" s="6">
        <v>1026</v>
      </c>
      <c r="C14" s="4">
        <v>3.7203002407407406</v>
      </c>
      <c r="D14" s="5">
        <v>3817.0280469999998</v>
      </c>
      <c r="E14" s="4">
        <v>116.91341130604289</v>
      </c>
      <c r="F14" s="5">
        <v>119953.16</v>
      </c>
      <c r="G14"/>
    </row>
    <row r="15" spans="1:7" x14ac:dyDescent="0.25">
      <c r="A15" t="s">
        <v>2791</v>
      </c>
      <c r="B15" s="6">
        <v>1022</v>
      </c>
      <c r="C15" s="4">
        <v>3.7203034677103721</v>
      </c>
      <c r="D15" s="5">
        <v>3802.1501440000002</v>
      </c>
      <c r="E15" s="4">
        <v>116.91351272015656</v>
      </c>
      <c r="F15" s="5">
        <v>119485.61</v>
      </c>
      <c r="G15"/>
    </row>
    <row r="16" spans="1:7" x14ac:dyDescent="0.25">
      <c r="A16" t="s">
        <v>1436</v>
      </c>
      <c r="B16" s="6">
        <v>1026</v>
      </c>
      <c r="C16" s="4">
        <v>3.6453020575048729</v>
      </c>
      <c r="D16" s="5">
        <v>3740.0799109999998</v>
      </c>
      <c r="E16" s="4">
        <v>114.31521442495126</v>
      </c>
      <c r="F16" s="5">
        <v>117287.41</v>
      </c>
      <c r="G16"/>
    </row>
    <row r="17" spans="1:7" x14ac:dyDescent="0.25">
      <c r="A17" t="s">
        <v>549</v>
      </c>
      <c r="B17" s="6">
        <v>1028</v>
      </c>
      <c r="C17" s="4">
        <v>3.6800106935797663</v>
      </c>
      <c r="D17" s="5">
        <v>3783.0509929999998</v>
      </c>
      <c r="E17" s="4">
        <v>115.22039883268484</v>
      </c>
      <c r="F17" s="5">
        <v>118446.57</v>
      </c>
      <c r="G17"/>
    </row>
    <row r="18" spans="1:7" x14ac:dyDescent="0.25">
      <c r="A18" t="s">
        <v>15</v>
      </c>
      <c r="B18" s="6">
        <v>1028</v>
      </c>
      <c r="C18" s="4">
        <v>3.6472308365758757</v>
      </c>
      <c r="D18" s="5">
        <v>3749.3533000000002</v>
      </c>
      <c r="E18" s="4">
        <v>115.22039883268484</v>
      </c>
      <c r="F18" s="5">
        <v>118446.57</v>
      </c>
      <c r="G18"/>
    </row>
    <row r="19" spans="1:7" x14ac:dyDescent="0.25">
      <c r="A19" t="s">
        <v>1875</v>
      </c>
      <c r="B19" s="6">
        <v>16023</v>
      </c>
      <c r="C19" s="4">
        <v>3.6319095771079071</v>
      </c>
      <c r="D19" s="5">
        <v>58194.087153999993</v>
      </c>
      <c r="E19" s="4">
        <v>114.27182050801972</v>
      </c>
      <c r="F19" s="5">
        <v>1830977.38</v>
      </c>
      <c r="G19"/>
    </row>
    <row r="20" spans="1:7" x14ac:dyDescent="0.25">
      <c r="A20" t="s">
        <v>17</v>
      </c>
      <c r="B20" s="6">
        <v>73250</v>
      </c>
      <c r="C20" s="4">
        <v>3.6007402919590441</v>
      </c>
      <c r="D20" s="5">
        <v>263754.22638599999</v>
      </c>
      <c r="E20" s="4">
        <v>113.0816604778157</v>
      </c>
      <c r="F20" s="5">
        <v>8283231.6299999999</v>
      </c>
      <c r="G20"/>
    </row>
    <row r="21" spans="1:7" x14ac:dyDescent="0.25">
      <c r="A21" t="s">
        <v>3668</v>
      </c>
      <c r="B21" s="6">
        <v>1005</v>
      </c>
      <c r="C21" s="4">
        <v>3.8558660298507461</v>
      </c>
      <c r="D21" s="5">
        <v>3875.14536</v>
      </c>
      <c r="E21" s="4">
        <v>121.68920398009949</v>
      </c>
      <c r="F21" s="5">
        <v>122297.65</v>
      </c>
      <c r="G21"/>
    </row>
    <row r="22" spans="1:7" x14ac:dyDescent="0.25">
      <c r="A22" t="s">
        <v>2263</v>
      </c>
      <c r="B22" s="6">
        <v>1011</v>
      </c>
      <c r="C22" s="4">
        <v>3.6472307359050444</v>
      </c>
      <c r="D22" s="5">
        <v>3687.3502739999999</v>
      </c>
      <c r="E22" s="4">
        <v>115.2203956478734</v>
      </c>
      <c r="F22" s="5">
        <v>116487.82</v>
      </c>
      <c r="G22"/>
    </row>
    <row r="23" spans="1:7" x14ac:dyDescent="0.25">
      <c r="A23" t="s">
        <v>1440</v>
      </c>
      <c r="B23" s="6">
        <v>1014</v>
      </c>
      <c r="C23" s="4">
        <v>3.7202999556213019</v>
      </c>
      <c r="D23" s="5">
        <v>3772.3841550000002</v>
      </c>
      <c r="E23" s="4">
        <v>116.91340236686391</v>
      </c>
      <c r="F23" s="5">
        <v>118550.19</v>
      </c>
      <c r="G23"/>
    </row>
    <row r="24" spans="1:7" x14ac:dyDescent="0.25">
      <c r="A24" t="s">
        <v>2520</v>
      </c>
      <c r="B24" s="6">
        <v>1026</v>
      </c>
      <c r="C24" s="4">
        <v>3.6818032173489277</v>
      </c>
      <c r="D24" s="5">
        <v>3777.5301009999998</v>
      </c>
      <c r="E24" s="4">
        <v>114.97535087719299</v>
      </c>
      <c r="F24" s="5">
        <v>117964.71</v>
      </c>
      <c r="G24"/>
    </row>
    <row r="25" spans="1:7" x14ac:dyDescent="0.25">
      <c r="A25" t="s">
        <v>22</v>
      </c>
      <c r="B25" s="6">
        <v>3019</v>
      </c>
      <c r="C25" s="4">
        <v>3.6267535842994372</v>
      </c>
      <c r="D25" s="5">
        <v>10949.169071</v>
      </c>
      <c r="E25" s="4">
        <v>114.5734978469692</v>
      </c>
      <c r="F25" s="5">
        <v>345897.39</v>
      </c>
      <c r="G25"/>
    </row>
    <row r="26" spans="1:7" x14ac:dyDescent="0.25">
      <c r="A26" t="s">
        <v>1428</v>
      </c>
      <c r="B26" s="6">
        <v>1031</v>
      </c>
      <c r="C26" s="4">
        <v>3.7521998574199804</v>
      </c>
      <c r="D26" s="5">
        <v>3868.5180529999998</v>
      </c>
      <c r="E26" s="4">
        <v>118.08210475266731</v>
      </c>
      <c r="F26" s="5">
        <v>121742.65</v>
      </c>
      <c r="G26"/>
    </row>
    <row r="27" spans="1:7" x14ac:dyDescent="0.25">
      <c r="A27" t="s">
        <v>2180</v>
      </c>
      <c r="B27" s="6">
        <v>2038</v>
      </c>
      <c r="C27" s="4">
        <v>3.6267536059862611</v>
      </c>
      <c r="D27" s="5">
        <v>7391.3238490000003</v>
      </c>
      <c r="E27" s="4">
        <v>114.5734985279686</v>
      </c>
      <c r="F27" s="5">
        <v>233500.79</v>
      </c>
      <c r="G27"/>
    </row>
    <row r="28" spans="1:7" x14ac:dyDescent="0.25">
      <c r="A28" t="s">
        <v>24</v>
      </c>
      <c r="B28" s="6">
        <v>1014</v>
      </c>
      <c r="C28" s="4">
        <v>3.6472310108481265</v>
      </c>
      <c r="D28" s="5">
        <v>3698.2922450000001</v>
      </c>
      <c r="E28" s="4">
        <v>115.22040433925049</v>
      </c>
      <c r="F28" s="5">
        <v>116833.49</v>
      </c>
      <c r="G28"/>
    </row>
    <row r="29" spans="1:7" x14ac:dyDescent="0.25">
      <c r="A29" t="s">
        <v>820</v>
      </c>
      <c r="B29" s="6">
        <v>987</v>
      </c>
      <c r="C29" s="4">
        <v>3.6508941874366765</v>
      </c>
      <c r="D29" s="5">
        <v>3603.4325629999998</v>
      </c>
      <c r="E29" s="4">
        <v>115.22039513677811</v>
      </c>
      <c r="F29" s="5">
        <v>113722.53</v>
      </c>
      <c r="G29"/>
    </row>
    <row r="30" spans="1:7" x14ac:dyDescent="0.25">
      <c r="A30" t="s">
        <v>1876</v>
      </c>
      <c r="B30" s="6">
        <v>37015</v>
      </c>
      <c r="C30" s="4">
        <v>3.5882908798054842</v>
      </c>
      <c r="D30" s="5">
        <v>132820.586916</v>
      </c>
      <c r="E30" s="4">
        <v>113.02990976631095</v>
      </c>
      <c r="F30" s="5">
        <v>4183802.11</v>
      </c>
      <c r="G30"/>
    </row>
    <row r="31" spans="1:7" x14ac:dyDescent="0.25">
      <c r="A31" t="s">
        <v>2090</v>
      </c>
      <c r="B31" s="6">
        <v>1018</v>
      </c>
      <c r="C31" s="4">
        <v>3.6472309607072688</v>
      </c>
      <c r="D31" s="5">
        <v>3712.8811179999998</v>
      </c>
      <c r="E31" s="4">
        <v>115.22040275049116</v>
      </c>
      <c r="F31" s="5">
        <v>117294.37</v>
      </c>
      <c r="G31"/>
    </row>
    <row r="32" spans="1:7" x14ac:dyDescent="0.25">
      <c r="A32" t="s">
        <v>26</v>
      </c>
      <c r="B32" s="6">
        <v>8224</v>
      </c>
      <c r="C32" s="4">
        <v>3.6461695586089498</v>
      </c>
      <c r="D32" s="5">
        <v>29986.098450000001</v>
      </c>
      <c r="E32" s="4">
        <v>114.12299975680935</v>
      </c>
      <c r="F32" s="5">
        <v>938547.55</v>
      </c>
      <c r="G32"/>
    </row>
    <row r="33" spans="1:7" x14ac:dyDescent="0.25">
      <c r="A33" t="s">
        <v>551</v>
      </c>
      <c r="B33" s="6">
        <v>3892</v>
      </c>
      <c r="C33" s="4">
        <v>3.6472230693730729</v>
      </c>
      <c r="D33" s="5">
        <v>14194.992185999999</v>
      </c>
      <c r="E33" s="4">
        <v>114.5734994861254</v>
      </c>
      <c r="F33" s="5">
        <v>445920.06000000006</v>
      </c>
      <c r="G33"/>
    </row>
    <row r="34" spans="1:7" x14ac:dyDescent="0.25">
      <c r="A34" t="s">
        <v>1430</v>
      </c>
      <c r="B34" s="6">
        <v>2037</v>
      </c>
      <c r="C34" s="4">
        <v>3.64529999509082</v>
      </c>
      <c r="D34" s="5">
        <v>7425.4760900000001</v>
      </c>
      <c r="E34" s="4">
        <v>114.31514972999508</v>
      </c>
      <c r="F34" s="5">
        <v>232859.96</v>
      </c>
      <c r="G34"/>
    </row>
    <row r="35" spans="1:7" x14ac:dyDescent="0.25">
      <c r="A35" t="s">
        <v>2089</v>
      </c>
      <c r="B35" s="6">
        <v>975</v>
      </c>
      <c r="C35" s="4">
        <v>3.6690188379487183</v>
      </c>
      <c r="D35" s="5">
        <v>3577.2933670000002</v>
      </c>
      <c r="E35" s="4">
        <v>115.2204</v>
      </c>
      <c r="F35" s="5">
        <v>112339.89</v>
      </c>
      <c r="G35"/>
    </row>
    <row r="36" spans="1:7" x14ac:dyDescent="0.25">
      <c r="A36" t="s">
        <v>2514</v>
      </c>
      <c r="B36" s="6">
        <v>18147</v>
      </c>
      <c r="C36" s="4">
        <v>3.6215460178541909</v>
      </c>
      <c r="D36" s="5">
        <v>65720.195586000002</v>
      </c>
      <c r="E36" s="4">
        <v>114.03873587920869</v>
      </c>
      <c r="F36" s="5">
        <v>2069460.94</v>
      </c>
      <c r="G36"/>
    </row>
    <row r="37" spans="1:7" x14ac:dyDescent="0.25">
      <c r="A37" t="s">
        <v>2562</v>
      </c>
      <c r="B37" s="6">
        <v>30295</v>
      </c>
      <c r="C37" s="4">
        <v>3.6160889798316562</v>
      </c>
      <c r="D37" s="5">
        <v>109549.41564400002</v>
      </c>
      <c r="E37" s="4">
        <v>113.92660009902625</v>
      </c>
      <c r="F37" s="5">
        <v>3451406.35</v>
      </c>
      <c r="G37"/>
    </row>
    <row r="38" spans="1:7" x14ac:dyDescent="0.25">
      <c r="A38" t="s">
        <v>1451</v>
      </c>
      <c r="B38" s="6">
        <v>3866</v>
      </c>
      <c r="C38" s="4">
        <v>3.6472441870150027</v>
      </c>
      <c r="D38" s="5">
        <v>14100.246027000001</v>
      </c>
      <c r="E38" s="4">
        <v>114.57349974133471</v>
      </c>
      <c r="F38" s="5">
        <v>442941.15</v>
      </c>
      <c r="G38"/>
    </row>
    <row r="39" spans="1:7" x14ac:dyDescent="0.25">
      <c r="A39" t="s">
        <v>28</v>
      </c>
      <c r="B39" s="6">
        <v>929</v>
      </c>
      <c r="C39" s="4">
        <v>3.6508942874058126</v>
      </c>
      <c r="D39" s="5">
        <v>3391.680793</v>
      </c>
      <c r="E39" s="4">
        <v>115.22039827771798</v>
      </c>
      <c r="F39" s="5">
        <v>107039.75</v>
      </c>
      <c r="G39"/>
    </row>
    <row r="40" spans="1:7" x14ac:dyDescent="0.25">
      <c r="A40" t="s">
        <v>2095</v>
      </c>
      <c r="B40" s="6">
        <v>1016</v>
      </c>
      <c r="C40" s="4">
        <v>3.6908002785433069</v>
      </c>
      <c r="D40" s="5">
        <v>3749.853083</v>
      </c>
      <c r="E40" s="4">
        <v>116.69018700787402</v>
      </c>
      <c r="F40" s="5">
        <v>118557.23</v>
      </c>
      <c r="G40"/>
    </row>
    <row r="41" spans="1:7" x14ac:dyDescent="0.25">
      <c r="A41" t="s">
        <v>841</v>
      </c>
      <c r="B41" s="6">
        <v>4991</v>
      </c>
      <c r="C41" s="4">
        <v>3.7290001959527146</v>
      </c>
      <c r="D41" s="5">
        <v>18611.439977999999</v>
      </c>
      <c r="E41" s="4">
        <v>117.68538168703667</v>
      </c>
      <c r="F41" s="5">
        <v>587367.74</v>
      </c>
      <c r="G41"/>
    </row>
    <row r="42" spans="1:7" x14ac:dyDescent="0.25">
      <c r="A42" t="s">
        <v>2093</v>
      </c>
      <c r="B42" s="6">
        <v>3079</v>
      </c>
      <c r="C42" s="4">
        <v>3.7006206118869764</v>
      </c>
      <c r="D42" s="5">
        <v>11394.210864000001</v>
      </c>
      <c r="E42" s="4">
        <v>116.76449171809028</v>
      </c>
      <c r="F42" s="5">
        <v>359517.87</v>
      </c>
      <c r="G42"/>
    </row>
    <row r="43" spans="1:7" x14ac:dyDescent="0.25">
      <c r="A43" t="s">
        <v>1877</v>
      </c>
      <c r="B43" s="6">
        <v>984</v>
      </c>
      <c r="C43" s="4">
        <v>3.7163828373983741</v>
      </c>
      <c r="D43" s="5">
        <v>3656.9207120000001</v>
      </c>
      <c r="E43" s="4">
        <v>116.05520325203253</v>
      </c>
      <c r="F43" s="5">
        <v>114198.32</v>
      </c>
      <c r="G43"/>
    </row>
    <row r="44" spans="1:7" x14ac:dyDescent="0.25">
      <c r="A44" t="s">
        <v>1585</v>
      </c>
      <c r="B44" s="6">
        <v>1011</v>
      </c>
      <c r="C44" s="4">
        <v>3.6664268090999013</v>
      </c>
      <c r="D44" s="5">
        <v>3706.7575040000002</v>
      </c>
      <c r="E44" s="4">
        <v>115.2203956478734</v>
      </c>
      <c r="F44" s="5">
        <v>116487.82</v>
      </c>
      <c r="G44"/>
    </row>
    <row r="45" spans="1:7" x14ac:dyDescent="0.25">
      <c r="A45" t="s">
        <v>2266</v>
      </c>
      <c r="B45" s="6">
        <v>4138</v>
      </c>
      <c r="C45" s="4">
        <v>3.6941706060898989</v>
      </c>
      <c r="D45" s="5">
        <v>15286.477968000001</v>
      </c>
      <c r="E45" s="4">
        <v>116.20778153697438</v>
      </c>
      <c r="F45" s="5">
        <v>480867.8</v>
      </c>
      <c r="G45"/>
    </row>
    <row r="46" spans="1:7" x14ac:dyDescent="0.25">
      <c r="A46" t="s">
        <v>1854</v>
      </c>
      <c r="B46" s="6">
        <v>1049</v>
      </c>
      <c r="C46" s="4">
        <v>3.6453002354623449</v>
      </c>
      <c r="D46" s="5">
        <v>3823.9199469999999</v>
      </c>
      <c r="E46" s="4">
        <v>114.31515729265968</v>
      </c>
      <c r="F46" s="5">
        <v>119916.6</v>
      </c>
      <c r="G46"/>
    </row>
    <row r="47" spans="1:7" x14ac:dyDescent="0.25">
      <c r="A47" t="s">
        <v>2181</v>
      </c>
      <c r="B47" s="6">
        <v>2972</v>
      </c>
      <c r="C47" s="4">
        <v>3.6975630679676978</v>
      </c>
      <c r="D47" s="5">
        <v>10989.157437999998</v>
      </c>
      <c r="E47" s="4">
        <v>115.77375168236878</v>
      </c>
      <c r="F47" s="5">
        <v>344079.59</v>
      </c>
      <c r="G47"/>
    </row>
    <row r="48" spans="1:7" x14ac:dyDescent="0.25">
      <c r="A48" t="s">
        <v>1856</v>
      </c>
      <c r="B48" s="6">
        <v>8197</v>
      </c>
      <c r="C48" s="4">
        <v>3.6939437490545322</v>
      </c>
      <c r="D48" s="5">
        <v>30279.256911</v>
      </c>
      <c r="E48" s="4">
        <v>116.24227766255949</v>
      </c>
      <c r="F48" s="5">
        <v>952837.95000000007</v>
      </c>
      <c r="G48"/>
    </row>
    <row r="49" spans="1:7" x14ac:dyDescent="0.25">
      <c r="A49" t="s">
        <v>2189</v>
      </c>
      <c r="B49" s="6">
        <v>1922</v>
      </c>
      <c r="C49" s="4">
        <v>3.6908002877211237</v>
      </c>
      <c r="D49" s="5">
        <v>7093.7181529999998</v>
      </c>
      <c r="E49" s="4">
        <v>116.69018730489074</v>
      </c>
      <c r="F49" s="5">
        <v>224278.54</v>
      </c>
      <c r="G49"/>
    </row>
    <row r="50" spans="1:7" x14ac:dyDescent="0.25">
      <c r="A50" t="s">
        <v>1453</v>
      </c>
      <c r="B50" s="6">
        <v>2337</v>
      </c>
      <c r="C50" s="4">
        <v>3.6430371750106971</v>
      </c>
      <c r="D50" s="5">
        <v>8513.777877999999</v>
      </c>
      <c r="E50" s="4">
        <v>114.88670517757808</v>
      </c>
      <c r="F50" s="5">
        <v>268490.23</v>
      </c>
      <c r="G50"/>
    </row>
    <row r="51" spans="1:7" x14ac:dyDescent="0.25">
      <c r="A51" t="s">
        <v>1346</v>
      </c>
      <c r="B51" s="6">
        <v>125</v>
      </c>
      <c r="C51" s="4">
        <v>13.799999991999998</v>
      </c>
      <c r="D51" s="5">
        <v>1724.9999989999999</v>
      </c>
      <c r="E51" s="4">
        <v>434.00448</v>
      </c>
      <c r="F51" s="5">
        <v>54250.559999999998</v>
      </c>
      <c r="G51"/>
    </row>
    <row r="52" spans="1:7" x14ac:dyDescent="0.25">
      <c r="A52" t="s">
        <v>2148</v>
      </c>
      <c r="B52" s="6">
        <v>275</v>
      </c>
      <c r="C52" s="4">
        <v>12.75</v>
      </c>
      <c r="D52" s="5">
        <v>3506.25</v>
      </c>
      <c r="E52" s="4">
        <v>400.98240000000004</v>
      </c>
      <c r="F52" s="5">
        <v>110270.16</v>
      </c>
      <c r="G52"/>
    </row>
    <row r="53" spans="1:7" x14ac:dyDescent="0.25">
      <c r="A53" t="s">
        <v>1761</v>
      </c>
      <c r="B53" s="6">
        <v>100</v>
      </c>
      <c r="C53" s="4">
        <v>13.399998720000001</v>
      </c>
      <c r="D53" s="5">
        <v>1339.9998720000001</v>
      </c>
      <c r="E53" s="4">
        <v>421.4246</v>
      </c>
      <c r="F53" s="5">
        <v>42142.46</v>
      </c>
      <c r="G53"/>
    </row>
    <row r="54" spans="1:7" x14ac:dyDescent="0.25">
      <c r="A54" t="s">
        <v>962</v>
      </c>
      <c r="B54" s="6">
        <v>2250</v>
      </c>
      <c r="C54" s="4">
        <v>15.299999998666665</v>
      </c>
      <c r="D54" s="5">
        <v>34424.999996999999</v>
      </c>
      <c r="E54" s="4">
        <v>480.29760000000005</v>
      </c>
      <c r="F54" s="5">
        <v>1080669.6000000001</v>
      </c>
      <c r="G54"/>
    </row>
    <row r="55" spans="1:7" x14ac:dyDescent="0.25">
      <c r="A55" t="s">
        <v>1759</v>
      </c>
      <c r="B55" s="6">
        <v>200</v>
      </c>
      <c r="C55" s="4">
        <v>15.199999990000002</v>
      </c>
      <c r="D55" s="5">
        <v>3039.9999980000002</v>
      </c>
      <c r="E55" s="4">
        <v>478.19199999999995</v>
      </c>
      <c r="F55" s="5">
        <v>95638.399999999994</v>
      </c>
      <c r="G55"/>
    </row>
    <row r="56" spans="1:7" x14ac:dyDescent="0.25">
      <c r="A56" t="s">
        <v>1087</v>
      </c>
      <c r="B56" s="6">
        <v>200</v>
      </c>
      <c r="C56" s="4">
        <v>15.5</v>
      </c>
      <c r="D56" s="5">
        <v>3100</v>
      </c>
      <c r="E56" s="4">
        <v>487.46880000000004</v>
      </c>
      <c r="F56" s="5">
        <v>97493.760000000009</v>
      </c>
      <c r="G56"/>
    </row>
    <row r="57" spans="1:7" x14ac:dyDescent="0.25">
      <c r="A57" t="s">
        <v>2034</v>
      </c>
      <c r="B57" s="6">
        <v>124.8</v>
      </c>
      <c r="C57" s="4">
        <v>11.799999655448717</v>
      </c>
      <c r="D57" s="5">
        <v>1472.6399569999999</v>
      </c>
      <c r="E57" s="4">
        <v>371.20344551282056</v>
      </c>
      <c r="F57" s="5">
        <v>46326.19</v>
      </c>
      <c r="G57"/>
    </row>
    <row r="58" spans="1:7" x14ac:dyDescent="0.25">
      <c r="A58" t="s">
        <v>2036</v>
      </c>
      <c r="B58" s="6">
        <v>85.199999999999989</v>
      </c>
      <c r="C58" s="4">
        <v>11.799998333333335</v>
      </c>
      <c r="D58" s="5">
        <v>1005.359858</v>
      </c>
      <c r="E58" s="4">
        <v>371.20340375586858</v>
      </c>
      <c r="F58" s="5">
        <v>31626.53</v>
      </c>
      <c r="G58"/>
    </row>
    <row r="59" spans="1:7" x14ac:dyDescent="0.25">
      <c r="A59" t="s">
        <v>2038</v>
      </c>
      <c r="B59" s="6">
        <v>90</v>
      </c>
      <c r="C59" s="4">
        <v>11.800003155555554</v>
      </c>
      <c r="D59" s="5">
        <v>1062.000284</v>
      </c>
      <c r="E59" s="4">
        <v>371.20355555555557</v>
      </c>
      <c r="F59" s="5">
        <v>33408.32</v>
      </c>
      <c r="G59"/>
    </row>
    <row r="60" spans="1:7" x14ac:dyDescent="0.25">
      <c r="A60" t="s">
        <v>2425</v>
      </c>
      <c r="B60" s="6">
        <v>83.2</v>
      </c>
      <c r="C60" s="4">
        <v>15.29999891826923</v>
      </c>
      <c r="D60" s="5">
        <v>1272.95991</v>
      </c>
      <c r="E60" s="4">
        <v>481.17884615384617</v>
      </c>
      <c r="F60" s="5">
        <v>40034.080000000002</v>
      </c>
      <c r="G60"/>
    </row>
    <row r="61" spans="1:7" x14ac:dyDescent="0.25">
      <c r="A61" t="s">
        <v>2427</v>
      </c>
      <c r="B61" s="6">
        <v>56.8</v>
      </c>
      <c r="C61" s="4">
        <v>15.299999771126762</v>
      </c>
      <c r="D61" s="5">
        <v>869.039987</v>
      </c>
      <c r="E61" s="4">
        <v>481.17887323943665</v>
      </c>
      <c r="F61" s="5">
        <v>27330.959999999999</v>
      </c>
      <c r="G61"/>
    </row>
    <row r="62" spans="1:7" x14ac:dyDescent="0.25">
      <c r="A62" t="s">
        <v>2429</v>
      </c>
      <c r="B62" s="6">
        <v>60</v>
      </c>
      <c r="C62" s="4">
        <v>15.300003966666669</v>
      </c>
      <c r="D62" s="5">
        <v>918.00023800000008</v>
      </c>
      <c r="E62" s="4">
        <v>481.48133333333334</v>
      </c>
      <c r="F62" s="5">
        <v>28888.880000000001</v>
      </c>
      <c r="G62"/>
    </row>
    <row r="63" spans="1:7" x14ac:dyDescent="0.25">
      <c r="A63" t="s">
        <v>3129</v>
      </c>
      <c r="B63" s="6">
        <v>540</v>
      </c>
      <c r="C63" s="4">
        <v>17.500000292592595</v>
      </c>
      <c r="D63" s="5">
        <v>9450.0001580000007</v>
      </c>
      <c r="E63" s="4">
        <v>552.29125925925928</v>
      </c>
      <c r="F63" s="5">
        <v>298237.28000000003</v>
      </c>
      <c r="G63"/>
    </row>
    <row r="64" spans="1:7" x14ac:dyDescent="0.25">
      <c r="A64" t="s">
        <v>1348</v>
      </c>
      <c r="B64" s="6">
        <v>100</v>
      </c>
      <c r="C64" s="4">
        <v>17.20000254</v>
      </c>
      <c r="D64" s="5">
        <v>1720.000254</v>
      </c>
      <c r="E64" s="4">
        <v>540.93319999999994</v>
      </c>
      <c r="F64" s="5">
        <v>54093.32</v>
      </c>
      <c r="G64"/>
    </row>
    <row r="65" spans="1:7" x14ac:dyDescent="0.25">
      <c r="A65" t="s">
        <v>2040</v>
      </c>
      <c r="B65" s="6">
        <v>100</v>
      </c>
      <c r="C65" s="4">
        <v>18</v>
      </c>
      <c r="D65" s="5">
        <v>1800</v>
      </c>
      <c r="E65" s="4">
        <v>566.46720000000005</v>
      </c>
      <c r="F65" s="5">
        <v>56646.720000000001</v>
      </c>
      <c r="G65"/>
    </row>
    <row r="66" spans="1:7" x14ac:dyDescent="0.25">
      <c r="A66" t="s">
        <v>3137</v>
      </c>
      <c r="B66" s="6">
        <v>200</v>
      </c>
      <c r="C66" s="4">
        <v>9.800000635</v>
      </c>
      <c r="D66" s="5">
        <v>1960.000127</v>
      </c>
      <c r="E66" s="4">
        <v>306.61849999999998</v>
      </c>
      <c r="F66" s="5">
        <v>61323.7</v>
      </c>
      <c r="G66"/>
    </row>
    <row r="67" spans="1:7" x14ac:dyDescent="0.25">
      <c r="A67" t="s">
        <v>1402</v>
      </c>
      <c r="B67" s="6">
        <v>480</v>
      </c>
      <c r="C67" s="4">
        <v>10.500546149999998</v>
      </c>
      <c r="D67" s="5">
        <v>5040.2621519999993</v>
      </c>
      <c r="E67" s="4">
        <v>328.77000000000004</v>
      </c>
      <c r="F67" s="5">
        <v>157809.60000000001</v>
      </c>
      <c r="G67"/>
    </row>
    <row r="68" spans="1:7" x14ac:dyDescent="0.25">
      <c r="A68" t="s">
        <v>1410</v>
      </c>
      <c r="B68" s="6">
        <v>480</v>
      </c>
      <c r="C68" s="4">
        <v>10.712620322916667</v>
      </c>
      <c r="D68" s="5">
        <v>5142.0577549999998</v>
      </c>
      <c r="E68" s="4">
        <v>335.41</v>
      </c>
      <c r="F68" s="5">
        <v>160996.80000000002</v>
      </c>
      <c r="G68"/>
    </row>
    <row r="69" spans="1:7" x14ac:dyDescent="0.25">
      <c r="A69" t="s">
        <v>1412</v>
      </c>
      <c r="B69" s="6">
        <v>720</v>
      </c>
      <c r="C69" s="4">
        <v>17.601837122222225</v>
      </c>
      <c r="D69" s="5">
        <v>12673.322728000001</v>
      </c>
      <c r="E69" s="4">
        <v>551.11</v>
      </c>
      <c r="F69" s="5">
        <v>396799.2</v>
      </c>
      <c r="G69"/>
    </row>
    <row r="70" spans="1:7" x14ac:dyDescent="0.25">
      <c r="A70" t="s">
        <v>1745</v>
      </c>
      <c r="B70" s="6">
        <v>600</v>
      </c>
      <c r="C70" s="4">
        <v>19.299999785000001</v>
      </c>
      <c r="D70" s="5">
        <v>11579.999871</v>
      </c>
      <c r="E70" s="4">
        <v>607.24490000000003</v>
      </c>
      <c r="F70" s="5">
        <v>364346.94</v>
      </c>
      <c r="G70"/>
    </row>
    <row r="71" spans="1:7" x14ac:dyDescent="0.25">
      <c r="A71" t="s">
        <v>2144</v>
      </c>
      <c r="B71" s="6">
        <v>225</v>
      </c>
      <c r="C71" s="4">
        <v>15.75</v>
      </c>
      <c r="D71" s="5">
        <v>3543.75</v>
      </c>
      <c r="E71" s="4">
        <v>495.47679999999997</v>
      </c>
      <c r="F71" s="5">
        <v>111482.28</v>
      </c>
      <c r="G71"/>
    </row>
    <row r="72" spans="1:7" x14ac:dyDescent="0.25">
      <c r="A72" t="s">
        <v>432</v>
      </c>
      <c r="B72" s="6">
        <v>200</v>
      </c>
      <c r="C72" s="4">
        <v>13.099999995000001</v>
      </c>
      <c r="D72" s="5">
        <v>2619.9999990000001</v>
      </c>
      <c r="E72" s="4">
        <v>412.12600000000003</v>
      </c>
      <c r="F72" s="5">
        <v>82425.200000000012</v>
      </c>
      <c r="G72"/>
    </row>
    <row r="73" spans="1:7" x14ac:dyDescent="0.25">
      <c r="A73" t="s">
        <v>34</v>
      </c>
      <c r="B73" s="6">
        <v>300</v>
      </c>
      <c r="C73" s="4">
        <v>13.199999783333332</v>
      </c>
      <c r="D73" s="5">
        <v>3959.9999349999998</v>
      </c>
      <c r="E73" s="4">
        <v>414.51343333333335</v>
      </c>
      <c r="F73" s="5">
        <v>124354.03</v>
      </c>
      <c r="G73"/>
    </row>
    <row r="74" spans="1:7" x14ac:dyDescent="0.25">
      <c r="A74" t="s">
        <v>1532</v>
      </c>
      <c r="B74" s="6">
        <v>350</v>
      </c>
      <c r="C74" s="4">
        <v>14</v>
      </c>
      <c r="D74" s="5">
        <v>4900</v>
      </c>
      <c r="E74" s="4">
        <v>439.40560000000005</v>
      </c>
      <c r="F74" s="5">
        <v>153791.96000000002</v>
      </c>
      <c r="G74"/>
    </row>
    <row r="75" spans="1:7" x14ac:dyDescent="0.25">
      <c r="A75" t="s">
        <v>1405</v>
      </c>
      <c r="B75" s="6">
        <v>1320</v>
      </c>
      <c r="C75" s="4">
        <v>16.542743803787875</v>
      </c>
      <c r="D75" s="5">
        <v>21836.421820999996</v>
      </c>
      <c r="E75" s="4">
        <v>517.95000000000005</v>
      </c>
      <c r="F75" s="5">
        <v>683694</v>
      </c>
      <c r="G75"/>
    </row>
    <row r="76" spans="1:7" x14ac:dyDescent="0.25">
      <c r="A76" t="s">
        <v>1765</v>
      </c>
      <c r="B76" s="6">
        <v>50</v>
      </c>
      <c r="C76" s="4">
        <v>11.75</v>
      </c>
      <c r="D76" s="5">
        <v>587.5</v>
      </c>
      <c r="E76" s="4">
        <v>369.53280000000001</v>
      </c>
      <c r="F76" s="5">
        <v>18476.64</v>
      </c>
      <c r="G76"/>
    </row>
    <row r="77" spans="1:7" x14ac:dyDescent="0.25">
      <c r="A77" t="s">
        <v>728</v>
      </c>
      <c r="B77" s="6">
        <v>1575</v>
      </c>
      <c r="C77" s="4">
        <v>36.5</v>
      </c>
      <c r="D77" s="5">
        <v>57487.5</v>
      </c>
      <c r="E77" s="4">
        <v>1148.6696000000002</v>
      </c>
      <c r="F77" s="5">
        <v>1809154.62</v>
      </c>
      <c r="G77"/>
    </row>
    <row r="78" spans="1:7" x14ac:dyDescent="0.25">
      <c r="A78" t="s">
        <v>2032</v>
      </c>
      <c r="B78" s="6">
        <v>200</v>
      </c>
      <c r="C78" s="4">
        <v>14.949999989999998</v>
      </c>
      <c r="D78" s="5">
        <v>2989.9999979999998</v>
      </c>
      <c r="E78" s="4">
        <v>470.327</v>
      </c>
      <c r="F78" s="5">
        <v>94065.4</v>
      </c>
      <c r="G78"/>
    </row>
    <row r="79" spans="1:7" x14ac:dyDescent="0.25">
      <c r="A79" t="s">
        <v>36</v>
      </c>
      <c r="B79" s="6">
        <v>750</v>
      </c>
      <c r="C79" s="4">
        <v>13.050000506666667</v>
      </c>
      <c r="D79" s="5">
        <v>9787.5003799999995</v>
      </c>
      <c r="E79" s="4">
        <v>410.58015999999998</v>
      </c>
      <c r="F79" s="5">
        <v>307935.12</v>
      </c>
      <c r="G79"/>
    </row>
    <row r="80" spans="1:7" x14ac:dyDescent="0.25">
      <c r="A80" t="s">
        <v>1751</v>
      </c>
      <c r="B80" s="6">
        <v>108.68</v>
      </c>
      <c r="C80" s="4">
        <v>13.749999337504601</v>
      </c>
      <c r="D80" s="5">
        <v>1494.3499280000001</v>
      </c>
      <c r="E80" s="4">
        <v>432.717979389032</v>
      </c>
      <c r="F80" s="5">
        <v>47027.79</v>
      </c>
      <c r="G80"/>
    </row>
    <row r="81" spans="1:7" x14ac:dyDescent="0.25">
      <c r="A81" t="s">
        <v>1749</v>
      </c>
      <c r="B81" s="6">
        <v>70.72</v>
      </c>
      <c r="C81" s="4">
        <v>13.750001357466063</v>
      </c>
      <c r="D81" s="5">
        <v>972.40009599999996</v>
      </c>
      <c r="E81" s="4">
        <v>432.71804298642536</v>
      </c>
      <c r="F81" s="5">
        <v>30601.82</v>
      </c>
      <c r="G81"/>
    </row>
    <row r="82" spans="1:7" x14ac:dyDescent="0.25">
      <c r="A82" t="s">
        <v>1747</v>
      </c>
      <c r="B82" s="6">
        <v>80.599999999999994</v>
      </c>
      <c r="C82" s="4">
        <v>13.749999677419357</v>
      </c>
      <c r="D82" s="5">
        <v>1108.2499740000001</v>
      </c>
      <c r="E82" s="4">
        <v>432.71799007444173</v>
      </c>
      <c r="F82" s="5">
        <v>34877.07</v>
      </c>
      <c r="G82"/>
    </row>
    <row r="83" spans="1:7" x14ac:dyDescent="0.25">
      <c r="A83" t="s">
        <v>1534</v>
      </c>
      <c r="B83" s="6">
        <v>156.10000000000002</v>
      </c>
      <c r="C83" s="4">
        <v>10.399998238308775</v>
      </c>
      <c r="D83" s="5">
        <v>1623.439725</v>
      </c>
      <c r="E83" s="4">
        <v>327.07578475336317</v>
      </c>
      <c r="F83" s="5">
        <v>51056.53</v>
      </c>
      <c r="G83"/>
    </row>
    <row r="84" spans="1:7" x14ac:dyDescent="0.25">
      <c r="A84" t="s">
        <v>1542</v>
      </c>
      <c r="B84" s="6">
        <v>84.35</v>
      </c>
      <c r="C84" s="4">
        <v>10.400001078838175</v>
      </c>
      <c r="D84" s="5">
        <v>877.24009100000001</v>
      </c>
      <c r="E84" s="4">
        <v>327.07587433313574</v>
      </c>
      <c r="F84" s="5">
        <v>27588.85</v>
      </c>
      <c r="G84"/>
    </row>
    <row r="85" spans="1:7" x14ac:dyDescent="0.25">
      <c r="A85" t="s">
        <v>1540</v>
      </c>
      <c r="B85" s="6">
        <v>109.55000000000001</v>
      </c>
      <c r="C85" s="4">
        <v>10.400000492925605</v>
      </c>
      <c r="D85" s="5">
        <v>1139.320054</v>
      </c>
      <c r="E85" s="4">
        <v>327.07585577361937</v>
      </c>
      <c r="F85" s="5">
        <v>35831.160000000003</v>
      </c>
      <c r="G85"/>
    </row>
    <row r="86" spans="1:7" x14ac:dyDescent="0.25">
      <c r="A86" t="s">
        <v>401</v>
      </c>
      <c r="B86" s="6">
        <v>1000</v>
      </c>
      <c r="C86" s="4">
        <v>9.25</v>
      </c>
      <c r="D86" s="5">
        <v>9250</v>
      </c>
      <c r="E86" s="4">
        <v>290.98576000000003</v>
      </c>
      <c r="F86" s="5">
        <v>290985.76</v>
      </c>
      <c r="G86"/>
    </row>
    <row r="87" spans="1:7" x14ac:dyDescent="0.25">
      <c r="A87" t="s">
        <v>2150</v>
      </c>
      <c r="B87" s="6">
        <v>3000</v>
      </c>
      <c r="C87" s="4">
        <v>10.150000105333332</v>
      </c>
      <c r="D87" s="5">
        <v>30450.000315999998</v>
      </c>
      <c r="E87" s="4">
        <v>319.31900333333334</v>
      </c>
      <c r="F87" s="5">
        <v>957957.01</v>
      </c>
      <c r="G87"/>
    </row>
    <row r="88" spans="1:7" x14ac:dyDescent="0.25">
      <c r="A88" t="s">
        <v>558</v>
      </c>
      <c r="B88" s="6">
        <v>480</v>
      </c>
      <c r="C88" s="4">
        <v>20</v>
      </c>
      <c r="D88" s="5">
        <v>9600</v>
      </c>
      <c r="E88" s="4">
        <v>627.88158333333342</v>
      </c>
      <c r="F88" s="5">
        <v>301383.16000000003</v>
      </c>
      <c r="G88"/>
    </row>
    <row r="89" spans="1:7" x14ac:dyDescent="0.25">
      <c r="A89" t="s">
        <v>339</v>
      </c>
      <c r="B89" s="6">
        <v>1140</v>
      </c>
      <c r="C89" s="4">
        <v>18.000000111403509</v>
      </c>
      <c r="D89" s="5">
        <v>20520.000126999999</v>
      </c>
      <c r="E89" s="4">
        <v>564.82819298245613</v>
      </c>
      <c r="F89" s="5">
        <v>643904.14</v>
      </c>
      <c r="G89"/>
    </row>
    <row r="90" spans="1:7" x14ac:dyDescent="0.25">
      <c r="A90" t="s">
        <v>795</v>
      </c>
      <c r="B90" s="6">
        <v>100</v>
      </c>
      <c r="C90" s="4">
        <v>18</v>
      </c>
      <c r="D90" s="5">
        <v>1800</v>
      </c>
      <c r="E90" s="4">
        <v>564.47280000000001</v>
      </c>
      <c r="F90" s="5">
        <v>56447.28</v>
      </c>
      <c r="G90"/>
    </row>
    <row r="91" spans="1:7" x14ac:dyDescent="0.25">
      <c r="A91" t="s">
        <v>946</v>
      </c>
      <c r="B91" s="6">
        <v>200</v>
      </c>
      <c r="C91" s="4">
        <v>19</v>
      </c>
      <c r="D91" s="5">
        <v>3800</v>
      </c>
      <c r="E91" s="4">
        <v>595.83240000000001</v>
      </c>
      <c r="F91" s="5">
        <v>119166.48</v>
      </c>
      <c r="G91"/>
    </row>
    <row r="92" spans="1:7" x14ac:dyDescent="0.25">
      <c r="A92" t="s">
        <v>1548</v>
      </c>
      <c r="B92" s="6">
        <v>220</v>
      </c>
      <c r="C92" s="4">
        <v>18.999999418181819</v>
      </c>
      <c r="D92" s="5">
        <v>4179.9998720000003</v>
      </c>
      <c r="E92" s="4">
        <v>597.0901818181818</v>
      </c>
      <c r="F92" s="5">
        <v>131359.84</v>
      </c>
      <c r="G92"/>
    </row>
    <row r="93" spans="1:7" x14ac:dyDescent="0.25">
      <c r="A93" t="s">
        <v>1020</v>
      </c>
      <c r="B93" s="6">
        <v>20</v>
      </c>
      <c r="C93" s="4">
        <v>15.9999968</v>
      </c>
      <c r="D93" s="5">
        <v>319.99993599999999</v>
      </c>
      <c r="E93" s="4">
        <v>501.75349999999997</v>
      </c>
      <c r="F93" s="5">
        <v>10035.07</v>
      </c>
      <c r="G93"/>
    </row>
    <row r="94" spans="1:7" x14ac:dyDescent="0.25">
      <c r="A94" t="s">
        <v>3123</v>
      </c>
      <c r="B94" s="6">
        <v>250</v>
      </c>
      <c r="C94" s="4">
        <v>12</v>
      </c>
      <c r="D94" s="5">
        <v>3000</v>
      </c>
      <c r="E94" s="4">
        <v>377.1096</v>
      </c>
      <c r="F94" s="5">
        <v>94277.4</v>
      </c>
      <c r="G94"/>
    </row>
    <row r="95" spans="1:7" x14ac:dyDescent="0.25">
      <c r="A95" t="s">
        <v>3125</v>
      </c>
      <c r="B95" s="6">
        <v>4800</v>
      </c>
      <c r="C95" s="4">
        <v>12</v>
      </c>
      <c r="D95" s="5">
        <v>57600</v>
      </c>
      <c r="E95" s="4">
        <v>377.1096</v>
      </c>
      <c r="F95" s="5">
        <v>1810126.08</v>
      </c>
      <c r="G95"/>
    </row>
    <row r="96" spans="1:7" x14ac:dyDescent="0.25">
      <c r="A96" t="s">
        <v>3109</v>
      </c>
      <c r="B96" s="6">
        <v>3</v>
      </c>
      <c r="C96" s="4">
        <v>2.9999763333333331</v>
      </c>
      <c r="D96" s="5">
        <v>8.9999289999999998</v>
      </c>
      <c r="E96" s="4">
        <v>94.276666666666657</v>
      </c>
      <c r="F96" s="5">
        <v>282.83</v>
      </c>
      <c r="G96"/>
    </row>
    <row r="97" spans="1:7" x14ac:dyDescent="0.25">
      <c r="A97" t="s">
        <v>1408</v>
      </c>
      <c r="B97" s="6">
        <v>510</v>
      </c>
      <c r="C97" s="4">
        <v>9.6433065666666664</v>
      </c>
      <c r="D97" s="5">
        <v>4918.0863490000002</v>
      </c>
      <c r="E97" s="4">
        <v>301.92999999999995</v>
      </c>
      <c r="F97" s="5">
        <v>153984.29999999999</v>
      </c>
      <c r="G97"/>
    </row>
    <row r="98" spans="1:7" x14ac:dyDescent="0.25">
      <c r="A98" t="s">
        <v>1414</v>
      </c>
      <c r="B98" s="6">
        <v>780</v>
      </c>
      <c r="C98" s="4">
        <v>19.276392691025642</v>
      </c>
      <c r="D98" s="5">
        <v>15035.586299000001</v>
      </c>
      <c r="E98" s="4">
        <v>603.54000000000008</v>
      </c>
      <c r="F98" s="5">
        <v>470761.20000000007</v>
      </c>
      <c r="G98"/>
    </row>
    <row r="99" spans="1:7" x14ac:dyDescent="0.25">
      <c r="A99" t="s">
        <v>38</v>
      </c>
      <c r="B99" s="6">
        <v>900</v>
      </c>
      <c r="C99" s="4">
        <v>14.199999856666667</v>
      </c>
      <c r="D99" s="5">
        <v>12779.999871</v>
      </c>
      <c r="E99" s="4">
        <v>446.7812222222222</v>
      </c>
      <c r="F99" s="5">
        <v>402103.1</v>
      </c>
      <c r="G99"/>
    </row>
    <row r="100" spans="1:7" x14ac:dyDescent="0.25">
      <c r="A100" t="s">
        <v>449</v>
      </c>
      <c r="B100" s="6">
        <v>550</v>
      </c>
      <c r="C100" s="4">
        <v>13.900000343636364</v>
      </c>
      <c r="D100" s="5">
        <v>7645.0001890000003</v>
      </c>
      <c r="E100" s="4">
        <v>436.5878909090909</v>
      </c>
      <c r="F100" s="5">
        <v>240123.34</v>
      </c>
      <c r="G100"/>
    </row>
    <row r="101" spans="1:7" x14ac:dyDescent="0.25">
      <c r="A101" t="s">
        <v>40</v>
      </c>
      <c r="B101" s="6">
        <v>200</v>
      </c>
      <c r="C101" s="4">
        <v>13.900000315</v>
      </c>
      <c r="D101" s="5">
        <v>2780.000063</v>
      </c>
      <c r="E101" s="4">
        <v>434.89765</v>
      </c>
      <c r="F101" s="5">
        <v>86979.53</v>
      </c>
      <c r="G101"/>
    </row>
    <row r="102" spans="1:7" x14ac:dyDescent="0.25">
      <c r="A102" t="s">
        <v>539</v>
      </c>
      <c r="B102" s="6">
        <v>350</v>
      </c>
      <c r="C102" s="4">
        <v>14.700000540000001</v>
      </c>
      <c r="D102" s="5">
        <v>5145.0001890000003</v>
      </c>
      <c r="E102" s="4">
        <v>461.46325714285717</v>
      </c>
      <c r="F102" s="5">
        <v>161512.14000000001</v>
      </c>
      <c r="G102"/>
    </row>
    <row r="103" spans="1:7" x14ac:dyDescent="0.25">
      <c r="A103" t="s">
        <v>1344</v>
      </c>
      <c r="B103" s="6">
        <v>500</v>
      </c>
      <c r="C103" s="4">
        <v>13.19999936</v>
      </c>
      <c r="D103" s="5">
        <v>6599.9996799999999</v>
      </c>
      <c r="E103" s="4">
        <v>415.40926000000002</v>
      </c>
      <c r="F103" s="5">
        <v>207704.63</v>
      </c>
      <c r="G103"/>
    </row>
    <row r="104" spans="1:7" x14ac:dyDescent="0.25">
      <c r="A104" t="s">
        <v>3105</v>
      </c>
      <c r="B104" s="6">
        <v>950</v>
      </c>
      <c r="C104" s="4">
        <v>13.9000004</v>
      </c>
      <c r="D104" s="5">
        <v>13205.000379999999</v>
      </c>
      <c r="E104" s="4">
        <v>436.31984210526315</v>
      </c>
      <c r="F104" s="5">
        <v>414503.85</v>
      </c>
      <c r="G104"/>
    </row>
    <row r="105" spans="1:7" x14ac:dyDescent="0.25">
      <c r="A105" t="s">
        <v>695</v>
      </c>
      <c r="B105" s="6">
        <v>150</v>
      </c>
      <c r="C105" s="4">
        <v>22</v>
      </c>
      <c r="D105" s="5">
        <v>3300</v>
      </c>
      <c r="E105" s="4">
        <v>692.3488000000001</v>
      </c>
      <c r="F105" s="5">
        <v>103852.32</v>
      </c>
      <c r="G105"/>
    </row>
    <row r="106" spans="1:7" x14ac:dyDescent="0.25">
      <c r="A106" t="s">
        <v>1544</v>
      </c>
      <c r="B106" s="6">
        <v>103.8</v>
      </c>
      <c r="C106" s="4">
        <v>11.199997668593449</v>
      </c>
      <c r="D106" s="5">
        <v>1162.5597579999999</v>
      </c>
      <c r="E106" s="4">
        <v>352.35192678227367</v>
      </c>
      <c r="F106" s="5">
        <v>36574.130000000005</v>
      </c>
      <c r="G106"/>
    </row>
    <row r="107" spans="1:7" x14ac:dyDescent="0.25">
      <c r="A107" t="s">
        <v>1536</v>
      </c>
      <c r="B107" s="6">
        <v>81.2</v>
      </c>
      <c r="C107" s="4">
        <v>11.199999039408867</v>
      </c>
      <c r="D107" s="5">
        <v>909.43992200000002</v>
      </c>
      <c r="E107" s="4">
        <v>352.35197044334973</v>
      </c>
      <c r="F107" s="5">
        <v>28610.98</v>
      </c>
      <c r="G107"/>
    </row>
    <row r="108" spans="1:7" x14ac:dyDescent="0.25">
      <c r="A108" t="s">
        <v>1538</v>
      </c>
      <c r="B108" s="6">
        <v>15</v>
      </c>
      <c r="C108" s="4">
        <v>11.199999933333334</v>
      </c>
      <c r="D108" s="5">
        <v>167.999999</v>
      </c>
      <c r="E108" s="4">
        <v>352.35200000000003</v>
      </c>
      <c r="F108" s="5">
        <v>5285.2800000000007</v>
      </c>
      <c r="G108"/>
    </row>
    <row r="109" spans="1:7" x14ac:dyDescent="0.25">
      <c r="A109" t="s">
        <v>1753</v>
      </c>
      <c r="B109" s="6">
        <v>156</v>
      </c>
      <c r="C109" s="4">
        <v>13.650000826923078</v>
      </c>
      <c r="D109" s="5">
        <v>2129.4001290000001</v>
      </c>
      <c r="E109" s="4">
        <v>429.47634615384612</v>
      </c>
      <c r="F109" s="5">
        <v>66998.31</v>
      </c>
      <c r="G109"/>
    </row>
    <row r="110" spans="1:7" x14ac:dyDescent="0.25">
      <c r="A110" t="s">
        <v>1757</v>
      </c>
      <c r="B110" s="6">
        <v>121.80000000000001</v>
      </c>
      <c r="C110" s="4">
        <v>13.649998481116581</v>
      </c>
      <c r="D110" s="5">
        <v>1662.5698149999998</v>
      </c>
      <c r="E110" s="4">
        <v>429.47627257799672</v>
      </c>
      <c r="F110" s="5">
        <v>52310.210000000006</v>
      </c>
      <c r="G110"/>
    </row>
    <row r="111" spans="1:7" x14ac:dyDescent="0.25">
      <c r="A111" t="s">
        <v>1755</v>
      </c>
      <c r="B111" s="6">
        <v>22.200000000000003</v>
      </c>
      <c r="C111" s="4">
        <v>13.649993783783781</v>
      </c>
      <c r="D111" s="5">
        <v>303.02986199999998</v>
      </c>
      <c r="E111" s="4">
        <v>429.47612612612602</v>
      </c>
      <c r="F111" s="5">
        <v>9534.369999999999</v>
      </c>
      <c r="G111"/>
    </row>
    <row r="112" spans="1:7" x14ac:dyDescent="0.25">
      <c r="A112" t="s">
        <v>42</v>
      </c>
      <c r="B112" s="6">
        <v>300</v>
      </c>
      <c r="C112" s="4">
        <v>9</v>
      </c>
      <c r="D112" s="5">
        <v>2700</v>
      </c>
      <c r="E112" s="4">
        <v>281.58840000000004</v>
      </c>
      <c r="F112" s="5">
        <v>84476.52</v>
      </c>
      <c r="G112"/>
    </row>
    <row r="113" spans="1:7" x14ac:dyDescent="0.25">
      <c r="A113" t="s">
        <v>1350</v>
      </c>
      <c r="B113" s="6">
        <v>100</v>
      </c>
      <c r="C113" s="4">
        <v>10.25</v>
      </c>
      <c r="D113" s="5">
        <v>1025</v>
      </c>
      <c r="E113" s="4">
        <v>322.35840000000002</v>
      </c>
      <c r="F113" s="5">
        <v>32235.84</v>
      </c>
      <c r="G113"/>
    </row>
    <row r="114" spans="1:7" x14ac:dyDescent="0.25">
      <c r="A114" t="s">
        <v>3091</v>
      </c>
      <c r="B114" s="6">
        <v>50</v>
      </c>
      <c r="C114" s="4">
        <v>9.1499987199999993</v>
      </c>
      <c r="D114" s="5">
        <v>457.49993599999999</v>
      </c>
      <c r="E114" s="4">
        <v>287.7638</v>
      </c>
      <c r="F114" s="5">
        <v>14388.19</v>
      </c>
      <c r="G114"/>
    </row>
    <row r="115" spans="1:7" x14ac:dyDescent="0.25">
      <c r="A115" t="s">
        <v>2146</v>
      </c>
      <c r="B115" s="6">
        <v>3875</v>
      </c>
      <c r="C115" s="4">
        <v>9.9499999581935477</v>
      </c>
      <c r="D115" s="5">
        <v>38556.249837999996</v>
      </c>
      <c r="E115" s="4">
        <v>312.07436645161289</v>
      </c>
      <c r="F115" s="5">
        <v>1209288.17</v>
      </c>
      <c r="G115"/>
    </row>
    <row r="116" spans="1:7" x14ac:dyDescent="0.25">
      <c r="A116" t="s">
        <v>1763</v>
      </c>
      <c r="B116" s="6">
        <v>175</v>
      </c>
      <c r="C116" s="4">
        <v>11.049999628571427</v>
      </c>
      <c r="D116" s="5">
        <v>1933.7499349999998</v>
      </c>
      <c r="E116" s="4">
        <v>347.61657142857138</v>
      </c>
      <c r="F116" s="5">
        <v>60832.899999999994</v>
      </c>
      <c r="G116"/>
    </row>
    <row r="117" spans="1:7" x14ac:dyDescent="0.25">
      <c r="A117" t="s">
        <v>843</v>
      </c>
      <c r="B117" s="6">
        <v>100</v>
      </c>
      <c r="C117" s="4">
        <v>12.19999936</v>
      </c>
      <c r="D117" s="5">
        <v>1219.9999359999999</v>
      </c>
      <c r="E117" s="4">
        <v>383.68510000000003</v>
      </c>
      <c r="F117" s="5">
        <v>38368.51</v>
      </c>
      <c r="G117"/>
    </row>
    <row r="118" spans="1:7" x14ac:dyDescent="0.25">
      <c r="A118" t="s">
        <v>1352</v>
      </c>
      <c r="B118" s="6">
        <v>150</v>
      </c>
      <c r="C118" s="4">
        <v>10.30000042</v>
      </c>
      <c r="D118" s="5">
        <v>1545.000063</v>
      </c>
      <c r="E118" s="4">
        <v>324.14513333333332</v>
      </c>
      <c r="F118" s="5">
        <v>48621.77</v>
      </c>
      <c r="G118"/>
    </row>
    <row r="119" spans="1:7" x14ac:dyDescent="0.25">
      <c r="A119" t="s">
        <v>44</v>
      </c>
      <c r="B119" s="6">
        <v>100</v>
      </c>
      <c r="C119" s="4">
        <v>9.1000012699999999</v>
      </c>
      <c r="D119" s="5">
        <v>910.00012700000002</v>
      </c>
      <c r="E119" s="4">
        <v>284.71719999999999</v>
      </c>
      <c r="F119" s="5">
        <v>28471.72</v>
      </c>
      <c r="G119"/>
    </row>
    <row r="120" spans="1:7" x14ac:dyDescent="0.25">
      <c r="A120" t="s">
        <v>560</v>
      </c>
      <c r="B120" s="6">
        <v>133</v>
      </c>
      <c r="C120" s="4">
        <v>19.999999037593984</v>
      </c>
      <c r="D120" s="5">
        <v>2659.9998719999999</v>
      </c>
      <c r="E120" s="4">
        <v>627.95849624060156</v>
      </c>
      <c r="F120" s="5">
        <v>83518.48000000001</v>
      </c>
      <c r="G120"/>
    </row>
    <row r="121" spans="1:7" x14ac:dyDescent="0.25">
      <c r="A121" t="s">
        <v>3097</v>
      </c>
      <c r="B121" s="6">
        <v>25</v>
      </c>
      <c r="C121" s="4">
        <v>0</v>
      </c>
      <c r="D121" s="5">
        <v>0</v>
      </c>
      <c r="E121" s="4">
        <v>0</v>
      </c>
      <c r="F121" s="5">
        <v>0</v>
      </c>
      <c r="G121"/>
    </row>
    <row r="122" spans="1:7" x14ac:dyDescent="0.25">
      <c r="A122" t="s">
        <v>801</v>
      </c>
      <c r="B122" s="6">
        <v>56</v>
      </c>
      <c r="C122" s="4">
        <v>18.000001821428572</v>
      </c>
      <c r="D122" s="5">
        <v>1008.000102</v>
      </c>
      <c r="E122" s="4">
        <v>564.47285714285715</v>
      </c>
      <c r="F122" s="5">
        <v>31610.48</v>
      </c>
      <c r="G122"/>
    </row>
    <row r="123" spans="1:7" x14ac:dyDescent="0.25">
      <c r="A123" t="s">
        <v>1767</v>
      </c>
      <c r="B123" s="6">
        <v>308</v>
      </c>
      <c r="C123" s="4">
        <v>17.999999957792209</v>
      </c>
      <c r="D123" s="5">
        <v>5543.9999870000001</v>
      </c>
      <c r="E123" s="4">
        <v>564.87902597402592</v>
      </c>
      <c r="F123" s="5">
        <v>173982.74</v>
      </c>
      <c r="G123"/>
    </row>
    <row r="124" spans="1:7" x14ac:dyDescent="0.25">
      <c r="A124" t="s">
        <v>1546</v>
      </c>
      <c r="B124" s="6">
        <v>98</v>
      </c>
      <c r="C124" s="4">
        <v>19.000000122448981</v>
      </c>
      <c r="D124" s="5">
        <v>1862.000012</v>
      </c>
      <c r="E124" s="4">
        <v>597.09020408163258</v>
      </c>
      <c r="F124" s="5">
        <v>58514.84</v>
      </c>
      <c r="G124"/>
    </row>
    <row r="125" spans="1:7" x14ac:dyDescent="0.25">
      <c r="A125" t="s">
        <v>948</v>
      </c>
      <c r="B125" s="6">
        <v>140</v>
      </c>
      <c r="C125" s="4">
        <v>19.000000907142855</v>
      </c>
      <c r="D125" s="5">
        <v>2660.0001269999998</v>
      </c>
      <c r="E125" s="4">
        <v>595.83242857142852</v>
      </c>
      <c r="F125" s="5">
        <v>83416.539999999994</v>
      </c>
      <c r="G125"/>
    </row>
    <row r="126" spans="1:7" x14ac:dyDescent="0.25">
      <c r="A126" t="s">
        <v>2237</v>
      </c>
      <c r="B126" s="6">
        <v>343</v>
      </c>
      <c r="C126" s="4">
        <v>19.000000311953354</v>
      </c>
      <c r="D126" s="5">
        <v>6517.0001069999998</v>
      </c>
      <c r="E126" s="4">
        <v>596.57682215743432</v>
      </c>
      <c r="F126" s="5">
        <v>204625.84999999998</v>
      </c>
      <c r="G126"/>
    </row>
    <row r="127" spans="1:7" x14ac:dyDescent="0.25">
      <c r="A127" t="s">
        <v>799</v>
      </c>
      <c r="B127" s="6">
        <v>50</v>
      </c>
      <c r="C127" s="4">
        <v>16</v>
      </c>
      <c r="D127" s="5">
        <v>800</v>
      </c>
      <c r="E127" s="4">
        <v>502.81279999999998</v>
      </c>
      <c r="F127" s="5">
        <v>25140.639999999999</v>
      </c>
      <c r="G127"/>
    </row>
    <row r="128" spans="1:7" x14ac:dyDescent="0.25">
      <c r="A128" t="s">
        <v>797</v>
      </c>
      <c r="B128" s="6">
        <v>5</v>
      </c>
      <c r="C128" s="4">
        <v>16.000012599999998</v>
      </c>
      <c r="D128" s="5">
        <v>80.000062999999997</v>
      </c>
      <c r="E128" s="4">
        <v>501.75400000000002</v>
      </c>
      <c r="F128" s="5">
        <v>2508.77</v>
      </c>
      <c r="G128"/>
    </row>
    <row r="129" spans="1:7" x14ac:dyDescent="0.25">
      <c r="A129" t="s">
        <v>3127</v>
      </c>
      <c r="B129" s="6">
        <v>2300</v>
      </c>
      <c r="C129" s="4">
        <v>12</v>
      </c>
      <c r="D129" s="5">
        <v>27600</v>
      </c>
      <c r="E129" s="4">
        <v>377.1096</v>
      </c>
      <c r="F129" s="5">
        <v>867352.08</v>
      </c>
      <c r="G129"/>
    </row>
    <row r="130" spans="1:7" x14ac:dyDescent="0.25">
      <c r="A130" t="s">
        <v>483</v>
      </c>
      <c r="B130" s="6">
        <v>5400</v>
      </c>
      <c r="C130" s="4">
        <v>0.56849997092592586</v>
      </c>
      <c r="D130" s="5">
        <v>3069.8998429999997</v>
      </c>
      <c r="E130" s="4">
        <v>17.959596296296297</v>
      </c>
      <c r="F130" s="5">
        <v>96981.82</v>
      </c>
      <c r="G130"/>
    </row>
    <row r="131" spans="1:7" x14ac:dyDescent="0.25">
      <c r="A131" t="s">
        <v>1721</v>
      </c>
      <c r="B131" s="6">
        <v>2020</v>
      </c>
      <c r="C131" s="4">
        <v>0.36519804702970299</v>
      </c>
      <c r="D131" s="5">
        <v>737.70005500000002</v>
      </c>
      <c r="E131" s="4">
        <v>11.537044554455447</v>
      </c>
      <c r="F131" s="5">
        <v>23304.83</v>
      </c>
      <c r="G131"/>
    </row>
    <row r="132" spans="1:7" x14ac:dyDescent="0.25">
      <c r="A132" t="s">
        <v>485</v>
      </c>
      <c r="B132" s="6">
        <v>1010</v>
      </c>
      <c r="C132" s="4">
        <v>0.26180006336633665</v>
      </c>
      <c r="D132" s="5">
        <v>264.41806400000002</v>
      </c>
      <c r="E132" s="4">
        <v>8.2019603960396044</v>
      </c>
      <c r="F132" s="5">
        <v>8283.98</v>
      </c>
      <c r="G132"/>
    </row>
    <row r="133" spans="1:7" x14ac:dyDescent="0.25">
      <c r="A133" t="s">
        <v>1043</v>
      </c>
      <c r="B133" s="6">
        <v>3990</v>
      </c>
      <c r="C133" s="4">
        <v>2.779000114035088</v>
      </c>
      <c r="D133" s="5">
        <v>11088.210455</v>
      </c>
      <c r="E133" s="4">
        <v>87.331929824561399</v>
      </c>
      <c r="F133" s="5">
        <v>348454.39999999997</v>
      </c>
      <c r="G133"/>
    </row>
    <row r="134" spans="1:7" x14ac:dyDescent="0.25">
      <c r="A134" t="s">
        <v>1045</v>
      </c>
      <c r="B134" s="6">
        <v>2000</v>
      </c>
      <c r="C134" s="4">
        <v>2.7904999149999998</v>
      </c>
      <c r="D134" s="5">
        <v>5580.9998299999997</v>
      </c>
      <c r="E134" s="4">
        <v>87.594369999999998</v>
      </c>
      <c r="F134" s="5">
        <v>175188.74</v>
      </c>
      <c r="G134"/>
    </row>
    <row r="135" spans="1:7" x14ac:dyDescent="0.25">
      <c r="A135" t="s">
        <v>1057</v>
      </c>
      <c r="B135" s="6">
        <v>4550</v>
      </c>
      <c r="C135" s="4">
        <v>2.9824626048351646</v>
      </c>
      <c r="D135" s="5">
        <v>13570.204851999999</v>
      </c>
      <c r="E135" s="4">
        <v>93.462969230769232</v>
      </c>
      <c r="F135" s="5">
        <v>425256.51</v>
      </c>
      <c r="G135"/>
    </row>
    <row r="136" spans="1:7" x14ac:dyDescent="0.25">
      <c r="A136" t="s">
        <v>1055</v>
      </c>
      <c r="B136" s="6">
        <v>1000</v>
      </c>
      <c r="C136" s="4">
        <v>3.2797999899999999</v>
      </c>
      <c r="D136" s="5">
        <v>3279.79999</v>
      </c>
      <c r="E136" s="4">
        <v>103.05432</v>
      </c>
      <c r="F136" s="5">
        <v>103054.32</v>
      </c>
      <c r="G136"/>
    </row>
    <row r="137" spans="1:7" x14ac:dyDescent="0.25">
      <c r="A137" t="s">
        <v>1053</v>
      </c>
      <c r="B137" s="6">
        <v>6600</v>
      </c>
      <c r="C137" s="4">
        <v>3.5266005746969697</v>
      </c>
      <c r="D137" s="5">
        <v>23275.563793000001</v>
      </c>
      <c r="E137" s="4">
        <v>110.70087575757574</v>
      </c>
      <c r="F137" s="5">
        <v>730625.77999999991</v>
      </c>
      <c r="G137"/>
    </row>
    <row r="138" spans="1:7" x14ac:dyDescent="0.25">
      <c r="A138" t="s">
        <v>1051</v>
      </c>
      <c r="B138" s="6">
        <v>2800</v>
      </c>
      <c r="C138" s="4">
        <v>3.5729000003571425</v>
      </c>
      <c r="D138" s="5">
        <v>10004.120000999999</v>
      </c>
      <c r="E138" s="4">
        <v>112.17710357142857</v>
      </c>
      <c r="F138" s="5">
        <v>314095.89</v>
      </c>
      <c r="G138"/>
    </row>
    <row r="139" spans="1:7" x14ac:dyDescent="0.25">
      <c r="A139" t="s">
        <v>1049</v>
      </c>
      <c r="B139" s="6">
        <v>8500</v>
      </c>
      <c r="C139" s="4">
        <v>3.0110000143529407</v>
      </c>
      <c r="D139" s="5">
        <v>25593.500121999998</v>
      </c>
      <c r="E139" s="4">
        <v>94.481895294117649</v>
      </c>
      <c r="F139" s="5">
        <v>803096.11</v>
      </c>
      <c r="G139"/>
    </row>
    <row r="140" spans="1:7" x14ac:dyDescent="0.25">
      <c r="A140" t="s">
        <v>1047</v>
      </c>
      <c r="B140" s="6">
        <v>15090</v>
      </c>
      <c r="C140" s="4">
        <v>3.5151001189529496</v>
      </c>
      <c r="D140" s="5">
        <v>53042.860795000008</v>
      </c>
      <c r="E140" s="4">
        <v>110.72941484426774</v>
      </c>
      <c r="F140" s="5">
        <v>1670906.87</v>
      </c>
      <c r="G140"/>
    </row>
    <row r="141" spans="1:7" x14ac:dyDescent="0.25">
      <c r="A141" t="s">
        <v>497</v>
      </c>
      <c r="B141" s="6">
        <v>3530</v>
      </c>
      <c r="C141" s="4">
        <v>0.33839945155807366</v>
      </c>
      <c r="D141" s="5">
        <v>1194.550064</v>
      </c>
      <c r="E141" s="4">
        <v>10.690444759206798</v>
      </c>
      <c r="F141" s="5">
        <v>37737.269999999997</v>
      </c>
      <c r="G141"/>
    </row>
    <row r="142" spans="1:7" x14ac:dyDescent="0.25">
      <c r="A142" t="s">
        <v>1457</v>
      </c>
      <c r="B142" s="6">
        <v>1000</v>
      </c>
      <c r="C142" s="4">
        <v>0.24769997799999999</v>
      </c>
      <c r="D142" s="5">
        <v>247.69997799999999</v>
      </c>
      <c r="E142" s="4">
        <v>7.7841700000000005</v>
      </c>
      <c r="F142" s="5">
        <v>7784.17</v>
      </c>
      <c r="G142"/>
    </row>
    <row r="143" spans="1:7" x14ac:dyDescent="0.25">
      <c r="A143" t="s">
        <v>1105</v>
      </c>
      <c r="B143" s="6">
        <v>6050</v>
      </c>
      <c r="C143" s="4">
        <v>0.31129998809917353</v>
      </c>
      <c r="D143" s="5">
        <v>1883.364928</v>
      </c>
      <c r="E143" s="4">
        <v>9.7212760330578512</v>
      </c>
      <c r="F143" s="5">
        <v>58813.72</v>
      </c>
      <c r="G143"/>
    </row>
    <row r="144" spans="1:7" x14ac:dyDescent="0.25">
      <c r="A144" t="s">
        <v>1109</v>
      </c>
      <c r="B144" s="6">
        <v>1000</v>
      </c>
      <c r="C144" s="4">
        <v>0.32090002399999995</v>
      </c>
      <c r="D144" s="5">
        <v>320.90002399999997</v>
      </c>
      <c r="E144" s="4">
        <v>10.084540000000001</v>
      </c>
      <c r="F144" s="5">
        <v>10084.540000000001</v>
      </c>
      <c r="G144"/>
    </row>
    <row r="145" spans="1:7" x14ac:dyDescent="0.25">
      <c r="A145" t="s">
        <v>2365</v>
      </c>
      <c r="B145" s="6">
        <v>700</v>
      </c>
      <c r="C145" s="4">
        <v>1.8532926985714286</v>
      </c>
      <c r="D145" s="5">
        <v>1297.304889</v>
      </c>
      <c r="E145" s="4">
        <v>58.37564285714285</v>
      </c>
      <c r="F145" s="5">
        <v>40862.949999999997</v>
      </c>
      <c r="G145"/>
    </row>
    <row r="146" spans="1:7" x14ac:dyDescent="0.25">
      <c r="A146" t="s">
        <v>2363</v>
      </c>
      <c r="B146" s="6">
        <v>651</v>
      </c>
      <c r="C146" s="4">
        <v>1.8533026620583717</v>
      </c>
      <c r="D146" s="5">
        <v>1206.500033</v>
      </c>
      <c r="E146" s="4">
        <v>58.672411674347153</v>
      </c>
      <c r="F146" s="5">
        <v>38195.74</v>
      </c>
      <c r="G146"/>
    </row>
    <row r="147" spans="1:7" x14ac:dyDescent="0.25">
      <c r="A147" t="s">
        <v>1617</v>
      </c>
      <c r="B147" s="6">
        <v>4160</v>
      </c>
      <c r="C147" s="4">
        <v>0.22470003485576925</v>
      </c>
      <c r="D147" s="5">
        <v>934.75214500000004</v>
      </c>
      <c r="E147" s="4">
        <v>7.0169326923076918</v>
      </c>
      <c r="F147" s="5">
        <v>29190.44</v>
      </c>
      <c r="G147"/>
    </row>
    <row r="148" spans="1:7" x14ac:dyDescent="0.25">
      <c r="A148" t="s">
        <v>1619</v>
      </c>
      <c r="B148" s="6">
        <v>2100</v>
      </c>
      <c r="C148" s="4">
        <v>0.20319996666666665</v>
      </c>
      <c r="D148" s="5">
        <v>426.71992999999998</v>
      </c>
      <c r="E148" s="4">
        <v>6.3455285714285719</v>
      </c>
      <c r="F148" s="5">
        <v>13325.61</v>
      </c>
      <c r="G148"/>
    </row>
    <row r="149" spans="1:7" x14ac:dyDescent="0.25">
      <c r="A149" t="s">
        <v>2114</v>
      </c>
      <c r="B149" s="6">
        <v>1020</v>
      </c>
      <c r="C149" s="4">
        <v>1.5507989568627452</v>
      </c>
      <c r="D149" s="5">
        <v>1581.814936</v>
      </c>
      <c r="E149" s="4">
        <v>48.737460784313733</v>
      </c>
      <c r="F149" s="5">
        <v>49712.210000000006</v>
      </c>
      <c r="G149"/>
    </row>
    <row r="150" spans="1:7" x14ac:dyDescent="0.25">
      <c r="A150" t="s">
        <v>2116</v>
      </c>
      <c r="B150" s="6">
        <v>510</v>
      </c>
      <c r="C150" s="4">
        <v>1.5508040039215685</v>
      </c>
      <c r="D150" s="5">
        <v>790.91004199999998</v>
      </c>
      <c r="E150" s="4">
        <v>48.866764705882353</v>
      </c>
      <c r="F150" s="5">
        <v>24922.05</v>
      </c>
      <c r="G150"/>
    </row>
    <row r="151" spans="1:7" x14ac:dyDescent="0.25">
      <c r="A151" t="s">
        <v>2118</v>
      </c>
      <c r="B151" s="6">
        <v>510</v>
      </c>
      <c r="C151" s="4">
        <v>1.9022000549019609</v>
      </c>
      <c r="D151" s="5">
        <v>970.122028</v>
      </c>
      <c r="E151" s="4">
        <v>59.675450980392164</v>
      </c>
      <c r="F151" s="5">
        <v>30434.480000000003</v>
      </c>
      <c r="G151"/>
    </row>
    <row r="152" spans="1:7" x14ac:dyDescent="0.25">
      <c r="A152" t="s">
        <v>1119</v>
      </c>
      <c r="B152" s="6">
        <v>1020</v>
      </c>
      <c r="C152" s="4">
        <v>1.6916000745098039</v>
      </c>
      <c r="D152" s="5">
        <v>1725.4320760000001</v>
      </c>
      <c r="E152" s="4">
        <v>53.303333333333335</v>
      </c>
      <c r="F152" s="5">
        <v>54369.4</v>
      </c>
      <c r="G152"/>
    </row>
    <row r="153" spans="1:7" x14ac:dyDescent="0.25">
      <c r="A153" t="s">
        <v>1613</v>
      </c>
      <c r="B153" s="6">
        <v>221</v>
      </c>
      <c r="C153" s="4">
        <v>2.1190005067873305</v>
      </c>
      <c r="D153" s="5">
        <v>468.29911200000004</v>
      </c>
      <c r="E153" s="4">
        <v>66.917149321266976</v>
      </c>
      <c r="F153" s="5">
        <v>14788.69</v>
      </c>
      <c r="G153"/>
    </row>
    <row r="154" spans="1:7" x14ac:dyDescent="0.25">
      <c r="A154" t="s">
        <v>2452</v>
      </c>
      <c r="B154" s="6">
        <v>2959</v>
      </c>
      <c r="C154" s="4">
        <v>2.3105038631294352</v>
      </c>
      <c r="D154" s="5">
        <v>6836.7809309999993</v>
      </c>
      <c r="E154" s="4">
        <v>72.93425819533627</v>
      </c>
      <c r="F154" s="5">
        <v>215812.47</v>
      </c>
      <c r="G154"/>
    </row>
    <row r="155" spans="1:7" x14ac:dyDescent="0.25">
      <c r="A155" t="s">
        <v>1607</v>
      </c>
      <c r="B155" s="6">
        <v>346</v>
      </c>
      <c r="C155" s="4">
        <v>2.3105007976878613</v>
      </c>
      <c r="D155" s="5">
        <v>799.43327599999998</v>
      </c>
      <c r="E155" s="4">
        <v>72.757543352601161</v>
      </c>
      <c r="F155" s="5">
        <v>25174.11</v>
      </c>
      <c r="G155"/>
    </row>
    <row r="156" spans="1:7" x14ac:dyDescent="0.25">
      <c r="A156" t="s">
        <v>564</v>
      </c>
      <c r="B156" s="6">
        <v>394</v>
      </c>
      <c r="C156" s="4">
        <v>2.1190001751269034</v>
      </c>
      <c r="D156" s="5">
        <v>834.88606900000002</v>
      </c>
      <c r="E156" s="4">
        <v>66.673248730964474</v>
      </c>
      <c r="F156" s="5">
        <v>26269.260000000002</v>
      </c>
      <c r="G156"/>
    </row>
    <row r="157" spans="1:7" x14ac:dyDescent="0.25">
      <c r="A157" t="s">
        <v>1611</v>
      </c>
      <c r="B157" s="6">
        <v>3080</v>
      </c>
      <c r="C157" s="4">
        <v>2.3213000376623376</v>
      </c>
      <c r="D157" s="5">
        <v>7149.6041159999995</v>
      </c>
      <c r="E157" s="4">
        <v>72.882931818181831</v>
      </c>
      <c r="F157" s="5">
        <v>224479.43000000002</v>
      </c>
      <c r="G157"/>
    </row>
    <row r="158" spans="1:7" x14ac:dyDescent="0.25">
      <c r="A158" t="s">
        <v>1609</v>
      </c>
      <c r="B158" s="6">
        <v>1793</v>
      </c>
      <c r="C158" s="4">
        <v>2.2556983312883436</v>
      </c>
      <c r="D158" s="5">
        <v>4044.4671079999998</v>
      </c>
      <c r="E158" s="4">
        <v>71.152353597322914</v>
      </c>
      <c r="F158" s="5">
        <v>127576.17</v>
      </c>
      <c r="G158"/>
    </row>
    <row r="159" spans="1:7" x14ac:dyDescent="0.25">
      <c r="A159" t="s">
        <v>2574</v>
      </c>
      <c r="B159" s="6">
        <v>1034</v>
      </c>
      <c r="C159" s="4">
        <v>2.2867998481624756</v>
      </c>
      <c r="D159" s="5">
        <v>2364.5510429999999</v>
      </c>
      <c r="E159" s="4">
        <v>71.412185686653771</v>
      </c>
      <c r="F159" s="5">
        <v>73840.2</v>
      </c>
      <c r="G159"/>
    </row>
    <row r="160" spans="1:7" x14ac:dyDescent="0.25">
      <c r="A160" t="s">
        <v>998</v>
      </c>
      <c r="B160" s="6">
        <v>2015</v>
      </c>
      <c r="C160" s="4">
        <v>0.90190016178660048</v>
      </c>
      <c r="D160" s="5">
        <v>1817.3288259999999</v>
      </c>
      <c r="E160" s="4">
        <v>28.300213399503722</v>
      </c>
      <c r="F160" s="5">
        <v>57024.93</v>
      </c>
      <c r="G160"/>
    </row>
    <row r="161" spans="1:7" x14ac:dyDescent="0.25">
      <c r="A161" t="s">
        <v>51</v>
      </c>
      <c r="B161" s="6">
        <v>18295</v>
      </c>
      <c r="C161" s="4">
        <v>0.33931480535665487</v>
      </c>
      <c r="D161" s="5">
        <v>6207.7643640000006</v>
      </c>
      <c r="E161" s="4">
        <v>10.646183110139383</v>
      </c>
      <c r="F161" s="5">
        <v>194771.92</v>
      </c>
      <c r="G161"/>
    </row>
    <row r="162" spans="1:7" x14ac:dyDescent="0.25">
      <c r="A162" t="s">
        <v>53</v>
      </c>
      <c r="B162" s="6">
        <v>12000</v>
      </c>
      <c r="C162" s="4">
        <v>0.30568349066666667</v>
      </c>
      <c r="D162" s="5">
        <v>3668.2018880000001</v>
      </c>
      <c r="E162" s="4">
        <v>9.5713208333333331</v>
      </c>
      <c r="F162" s="5">
        <v>114855.85</v>
      </c>
      <c r="G162"/>
    </row>
    <row r="163" spans="1:7" x14ac:dyDescent="0.25">
      <c r="A163" t="s">
        <v>847</v>
      </c>
      <c r="B163" s="6">
        <v>4020</v>
      </c>
      <c r="C163" s="4">
        <v>0.26470076517412938</v>
      </c>
      <c r="D163" s="5">
        <v>1064.097076</v>
      </c>
      <c r="E163" s="4">
        <v>8.3034776119402967</v>
      </c>
      <c r="F163" s="5">
        <v>33379.979999999996</v>
      </c>
      <c r="G163"/>
    </row>
    <row r="164" spans="1:7" x14ac:dyDescent="0.25">
      <c r="A164" t="s">
        <v>2905</v>
      </c>
      <c r="B164" s="6">
        <v>2200</v>
      </c>
      <c r="C164" s="4">
        <v>2.9586000395454541</v>
      </c>
      <c r="D164" s="5">
        <v>6508.9200869999995</v>
      </c>
      <c r="E164" s="4">
        <v>92.95496363636363</v>
      </c>
      <c r="F164" s="5">
        <v>204500.91999999998</v>
      </c>
      <c r="G164"/>
    </row>
    <row r="165" spans="1:7" x14ac:dyDescent="0.25">
      <c r="A165" t="s">
        <v>2903</v>
      </c>
      <c r="B165" s="6">
        <v>4900</v>
      </c>
      <c r="C165" s="4">
        <v>3.504198716734694</v>
      </c>
      <c r="D165" s="5">
        <v>17170.573712000001</v>
      </c>
      <c r="E165" s="4">
        <v>110.38438775510204</v>
      </c>
      <c r="F165" s="5">
        <v>540883.5</v>
      </c>
      <c r="G165"/>
    </row>
    <row r="166" spans="1:7" x14ac:dyDescent="0.25">
      <c r="A166" t="s">
        <v>2316</v>
      </c>
      <c r="B166" s="6">
        <v>3150</v>
      </c>
      <c r="C166" s="4">
        <v>0.1807999942857143</v>
      </c>
      <c r="D166" s="5">
        <v>569.51998200000003</v>
      </c>
      <c r="E166" s="4">
        <v>5.6460222222222223</v>
      </c>
      <c r="F166" s="5">
        <v>17784.97</v>
      </c>
      <c r="G166"/>
    </row>
    <row r="167" spans="1:7" x14ac:dyDescent="0.25">
      <c r="A167" t="s">
        <v>2158</v>
      </c>
      <c r="B167" s="6">
        <v>1900</v>
      </c>
      <c r="C167" s="4">
        <v>0.56829999947368426</v>
      </c>
      <c r="D167" s="5">
        <v>1079.7699990000001</v>
      </c>
      <c r="E167" s="4">
        <v>17.953278947368421</v>
      </c>
      <c r="F167" s="5">
        <v>34111.230000000003</v>
      </c>
      <c r="G167"/>
    </row>
    <row r="168" spans="1:7" x14ac:dyDescent="0.25">
      <c r="A168" t="s">
        <v>1508</v>
      </c>
      <c r="B168" s="6">
        <v>2300</v>
      </c>
      <c r="C168" s="4">
        <v>0.14950002956521741</v>
      </c>
      <c r="D168" s="5">
        <v>343.85006800000002</v>
      </c>
      <c r="E168" s="4">
        <v>4.6948391304347821</v>
      </c>
      <c r="F168" s="5">
        <v>10798.13</v>
      </c>
      <c r="G168"/>
    </row>
    <row r="169" spans="1:7" x14ac:dyDescent="0.25">
      <c r="A169" t="s">
        <v>629</v>
      </c>
      <c r="B169" s="6">
        <v>4600</v>
      </c>
      <c r="C169" s="4">
        <v>0.22970004282608694</v>
      </c>
      <c r="D169" s="5">
        <v>1056.620197</v>
      </c>
      <c r="E169" s="4">
        <v>7.2565</v>
      </c>
      <c r="F169" s="5">
        <v>33379.9</v>
      </c>
      <c r="G169"/>
    </row>
    <row r="170" spans="1:7" x14ac:dyDescent="0.25">
      <c r="A170" t="s">
        <v>2739</v>
      </c>
      <c r="B170" s="6">
        <v>39840</v>
      </c>
      <c r="C170" s="4">
        <v>0.30000000865963855</v>
      </c>
      <c r="D170" s="5">
        <v>11952.000345</v>
      </c>
      <c r="E170" s="4">
        <v>9.434914658634538</v>
      </c>
      <c r="F170" s="5">
        <v>375887</v>
      </c>
      <c r="G170"/>
    </row>
    <row r="171" spans="1:7" x14ac:dyDescent="0.25">
      <c r="A171" t="s">
        <v>2737</v>
      </c>
      <c r="B171" s="6">
        <v>35390</v>
      </c>
      <c r="C171" s="4">
        <v>0.3000000140152585</v>
      </c>
      <c r="D171" s="5">
        <v>10617.000495999999</v>
      </c>
      <c r="E171" s="4">
        <v>9.4257349533766597</v>
      </c>
      <c r="F171" s="5">
        <v>333576.76</v>
      </c>
      <c r="G171"/>
    </row>
    <row r="172" spans="1:7" x14ac:dyDescent="0.25">
      <c r="A172" t="s">
        <v>2735</v>
      </c>
      <c r="B172" s="6">
        <v>148555</v>
      </c>
      <c r="C172" s="4">
        <v>0.17139994072902298</v>
      </c>
      <c r="D172" s="5">
        <v>25462.318195000011</v>
      </c>
      <c r="E172" s="4">
        <v>5.3925002860893274</v>
      </c>
      <c r="F172" s="5">
        <v>801082.88</v>
      </c>
      <c r="G172"/>
    </row>
    <row r="173" spans="1:7" x14ac:dyDescent="0.25">
      <c r="A173" t="s">
        <v>815</v>
      </c>
      <c r="B173" s="6">
        <v>1020</v>
      </c>
      <c r="C173" s="4">
        <v>0.21909999411764705</v>
      </c>
      <c r="D173" s="5">
        <v>223.48199399999999</v>
      </c>
      <c r="E173" s="4">
        <v>6.9146862745098039</v>
      </c>
      <c r="F173" s="5">
        <v>7052.98</v>
      </c>
      <c r="G173"/>
    </row>
    <row r="174" spans="1:7" x14ac:dyDescent="0.25">
      <c r="A174" t="s">
        <v>1041</v>
      </c>
      <c r="B174" s="6">
        <v>7200</v>
      </c>
      <c r="C174" s="4">
        <v>1.4267004344444445</v>
      </c>
      <c r="D174" s="5">
        <v>10272.243128</v>
      </c>
      <c r="E174" s="4">
        <v>44.946063888888887</v>
      </c>
      <c r="F174" s="5">
        <v>323611.65999999997</v>
      </c>
      <c r="G174"/>
    </row>
    <row r="175" spans="1:7" x14ac:dyDescent="0.25">
      <c r="A175" t="s">
        <v>2702</v>
      </c>
      <c r="B175" s="6">
        <v>2680</v>
      </c>
      <c r="C175" s="4">
        <v>1.4557000518656718</v>
      </c>
      <c r="D175" s="5">
        <v>3901.2761390000001</v>
      </c>
      <c r="E175" s="4">
        <v>45.632652985074628</v>
      </c>
      <c r="F175" s="5">
        <v>122295.51</v>
      </c>
      <c r="G175"/>
    </row>
    <row r="176" spans="1:7" x14ac:dyDescent="0.25">
      <c r="A176" t="s">
        <v>1037</v>
      </c>
      <c r="B176" s="6">
        <v>15930</v>
      </c>
      <c r="C176" s="4">
        <v>1.4556999442561205</v>
      </c>
      <c r="D176" s="5">
        <v>23189.300112000001</v>
      </c>
      <c r="E176" s="4">
        <v>45.716020087884488</v>
      </c>
      <c r="F176" s="5">
        <v>728256.19999999984</v>
      </c>
      <c r="G176"/>
    </row>
    <row r="177" spans="1:7" x14ac:dyDescent="0.25">
      <c r="A177" t="s">
        <v>1035</v>
      </c>
      <c r="B177" s="6">
        <v>2020</v>
      </c>
      <c r="C177" s="4">
        <v>1.4962000603960397</v>
      </c>
      <c r="D177" s="5">
        <v>3022.324122</v>
      </c>
      <c r="E177" s="4">
        <v>47.119163366336629</v>
      </c>
      <c r="F177" s="5">
        <v>95180.709999999992</v>
      </c>
      <c r="G177"/>
    </row>
    <row r="178" spans="1:7" x14ac:dyDescent="0.25">
      <c r="A178" t="s">
        <v>2068</v>
      </c>
      <c r="B178" s="6">
        <v>3096</v>
      </c>
      <c r="C178" s="4">
        <v>2.5253998465762275</v>
      </c>
      <c r="D178" s="5">
        <v>7818.637925</v>
      </c>
      <c r="E178" s="4">
        <v>79.488992248062004</v>
      </c>
      <c r="F178" s="5">
        <v>246097.91999999998</v>
      </c>
      <c r="G178"/>
    </row>
    <row r="179" spans="1:7" x14ac:dyDescent="0.25">
      <c r="A179" t="s">
        <v>1039</v>
      </c>
      <c r="B179" s="6">
        <v>3700</v>
      </c>
      <c r="C179" s="4">
        <v>1.4961999624324327</v>
      </c>
      <c r="D179" s="5">
        <v>5535.9398610000007</v>
      </c>
      <c r="E179" s="4">
        <v>46.723332432432436</v>
      </c>
      <c r="F179" s="5">
        <v>172876.33000000002</v>
      </c>
      <c r="G179"/>
    </row>
    <row r="180" spans="1:7" x14ac:dyDescent="0.25">
      <c r="A180" t="s">
        <v>1931</v>
      </c>
      <c r="B180" s="6">
        <v>192</v>
      </c>
      <c r="C180" s="4">
        <v>1.8551974687500001</v>
      </c>
      <c r="D180" s="5">
        <v>356.19791400000003</v>
      </c>
      <c r="E180" s="4">
        <v>58.458385416666665</v>
      </c>
      <c r="F180" s="5">
        <v>11224.01</v>
      </c>
      <c r="G180"/>
    </row>
    <row r="181" spans="1:7" x14ac:dyDescent="0.25">
      <c r="A181" t="s">
        <v>637</v>
      </c>
      <c r="B181" s="6">
        <v>2700</v>
      </c>
      <c r="C181" s="4">
        <v>1.2460999840740741</v>
      </c>
      <c r="D181" s="5">
        <v>3364.4699569999998</v>
      </c>
      <c r="E181" s="4">
        <v>39.159688888888887</v>
      </c>
      <c r="F181" s="5">
        <v>105731.16</v>
      </c>
      <c r="G181"/>
    </row>
    <row r="182" spans="1:7" x14ac:dyDescent="0.25">
      <c r="A182" t="s">
        <v>2072</v>
      </c>
      <c r="B182" s="6">
        <v>5106</v>
      </c>
      <c r="C182" s="4">
        <v>1.3175990329024678</v>
      </c>
      <c r="D182" s="5">
        <v>6727.6606620000002</v>
      </c>
      <c r="E182" s="4">
        <v>41.418593811202499</v>
      </c>
      <c r="F182" s="5">
        <v>211483.33999999997</v>
      </c>
      <c r="G182"/>
    </row>
    <row r="183" spans="1:7" x14ac:dyDescent="0.25">
      <c r="A183" t="s">
        <v>1927</v>
      </c>
      <c r="B183" s="6">
        <v>2880</v>
      </c>
      <c r="C183" s="4">
        <v>0.16830003854166667</v>
      </c>
      <c r="D183" s="5">
        <v>484.70411100000001</v>
      </c>
      <c r="E183" s="4">
        <v>5.2556736111111109</v>
      </c>
      <c r="F183" s="5">
        <v>15136.34</v>
      </c>
      <c r="G183"/>
    </row>
    <row r="184" spans="1:7" x14ac:dyDescent="0.25">
      <c r="A184" t="s">
        <v>2126</v>
      </c>
      <c r="B184" s="6">
        <v>1020</v>
      </c>
      <c r="C184" s="4">
        <v>1.4593039480392158</v>
      </c>
      <c r="D184" s="5">
        <v>1488.4900270000001</v>
      </c>
      <c r="E184" s="4">
        <v>45.924441176470587</v>
      </c>
      <c r="F184" s="5">
        <v>46842.93</v>
      </c>
      <c r="G184"/>
    </row>
    <row r="185" spans="1:7" x14ac:dyDescent="0.25">
      <c r="A185" t="s">
        <v>1697</v>
      </c>
      <c r="B185" s="6">
        <v>1373</v>
      </c>
      <c r="C185" s="4">
        <v>1.2867997428987619</v>
      </c>
      <c r="D185" s="5">
        <v>1766.7760470000001</v>
      </c>
      <c r="E185" s="4">
        <v>40.469337217771297</v>
      </c>
      <c r="F185" s="5">
        <v>55564.399999999994</v>
      </c>
      <c r="G185"/>
    </row>
    <row r="186" spans="1:7" x14ac:dyDescent="0.25">
      <c r="A186" t="s">
        <v>1629</v>
      </c>
      <c r="B186" s="6">
        <v>2030</v>
      </c>
      <c r="C186" s="4">
        <v>0.90840001379310353</v>
      </c>
      <c r="D186" s="5">
        <v>1844.0520280000001</v>
      </c>
      <c r="E186" s="4">
        <v>28.668650246305418</v>
      </c>
      <c r="F186" s="5">
        <v>58197.36</v>
      </c>
      <c r="G186"/>
    </row>
    <row r="187" spans="1:7" x14ac:dyDescent="0.25">
      <c r="A187" t="s">
        <v>1470</v>
      </c>
      <c r="B187" s="6">
        <v>2030</v>
      </c>
      <c r="C187" s="4">
        <v>0.75809997487684733</v>
      </c>
      <c r="D187" s="5">
        <v>1538.942949</v>
      </c>
      <c r="E187" s="4">
        <v>23.925256157635467</v>
      </c>
      <c r="F187" s="5">
        <v>48568.27</v>
      </c>
      <c r="G187"/>
    </row>
    <row r="188" spans="1:7" x14ac:dyDescent="0.25">
      <c r="A188" t="s">
        <v>1134</v>
      </c>
      <c r="B188" s="6">
        <v>1830</v>
      </c>
      <c r="C188" s="4">
        <v>0.90839890054644801</v>
      </c>
      <c r="D188" s="5">
        <v>1662.3699879999999</v>
      </c>
      <c r="E188" s="4">
        <v>28.367480874316939</v>
      </c>
      <c r="F188" s="5">
        <v>51912.49</v>
      </c>
      <c r="G188"/>
    </row>
    <row r="189" spans="1:7" x14ac:dyDescent="0.25">
      <c r="A189" t="s">
        <v>1643</v>
      </c>
      <c r="B189" s="6">
        <v>24400</v>
      </c>
      <c r="C189" s="4">
        <v>0.75810000286885248</v>
      </c>
      <c r="D189" s="5">
        <v>18497.640070000001</v>
      </c>
      <c r="E189" s="4">
        <v>23.872834426229506</v>
      </c>
      <c r="F189" s="5">
        <v>582497.15999999992</v>
      </c>
      <c r="G189"/>
    </row>
    <row r="190" spans="1:7" x14ac:dyDescent="0.25">
      <c r="A190" t="s">
        <v>2708</v>
      </c>
      <c r="B190" s="6">
        <v>6200</v>
      </c>
      <c r="C190" s="4">
        <v>1.2586999772580645</v>
      </c>
      <c r="D190" s="5">
        <v>7803.9398590000001</v>
      </c>
      <c r="E190" s="4">
        <v>39.723941935483872</v>
      </c>
      <c r="F190" s="5">
        <v>246288.44</v>
      </c>
      <c r="G190"/>
    </row>
    <row r="191" spans="1:7" x14ac:dyDescent="0.25">
      <c r="A191" t="s">
        <v>1170</v>
      </c>
      <c r="B191" s="6">
        <v>6120</v>
      </c>
      <c r="C191" s="4">
        <v>1.0981745003267973</v>
      </c>
      <c r="D191" s="5">
        <v>6720.8279419999999</v>
      </c>
      <c r="E191" s="4">
        <v>34.558227124183006</v>
      </c>
      <c r="F191" s="5">
        <v>211496.34999999998</v>
      </c>
      <c r="G191"/>
    </row>
    <row r="192" spans="1:7" x14ac:dyDescent="0.25">
      <c r="A192" t="s">
        <v>1172</v>
      </c>
      <c r="B192" s="6">
        <v>1745</v>
      </c>
      <c r="C192" s="4">
        <v>1.10348313008596</v>
      </c>
      <c r="D192" s="5">
        <v>1925.578062</v>
      </c>
      <c r="E192" s="4">
        <v>34.608372492836679</v>
      </c>
      <c r="F192" s="5">
        <v>60391.61</v>
      </c>
      <c r="G192"/>
    </row>
    <row r="193" spans="1:7" x14ac:dyDescent="0.25">
      <c r="A193" t="s">
        <v>2578</v>
      </c>
      <c r="B193" s="6">
        <v>1024</v>
      </c>
      <c r="C193" s="4">
        <v>1.1305009755859374</v>
      </c>
      <c r="D193" s="5">
        <v>1157.6329989999999</v>
      </c>
      <c r="E193" s="4">
        <v>35.417578124999999</v>
      </c>
      <c r="F193" s="5">
        <v>36267.599999999999</v>
      </c>
      <c r="G193"/>
    </row>
    <row r="194" spans="1:7" x14ac:dyDescent="0.25">
      <c r="A194" t="s">
        <v>57</v>
      </c>
      <c r="B194" s="6">
        <v>8525</v>
      </c>
      <c r="C194" s="4">
        <v>0.24357301630498535</v>
      </c>
      <c r="D194" s="5">
        <v>2076.4599640000001</v>
      </c>
      <c r="E194" s="4">
        <v>7.6308082111436946</v>
      </c>
      <c r="F194" s="5">
        <v>65052.639999999999</v>
      </c>
      <c r="G194"/>
    </row>
    <row r="195" spans="1:7" x14ac:dyDescent="0.25">
      <c r="A195" t="s">
        <v>778</v>
      </c>
      <c r="B195" s="6">
        <v>10000</v>
      </c>
      <c r="C195" s="4">
        <v>7.65000079E-2</v>
      </c>
      <c r="D195" s="5">
        <v>765.00007900000003</v>
      </c>
      <c r="E195" s="4">
        <v>2.4143020000000002</v>
      </c>
      <c r="F195" s="5">
        <v>24143.02</v>
      </c>
      <c r="G195"/>
    </row>
    <row r="196" spans="1:7" x14ac:dyDescent="0.25">
      <c r="A196" t="s">
        <v>1163</v>
      </c>
      <c r="B196" s="6">
        <v>450000</v>
      </c>
      <c r="C196" s="4">
        <v>9.0000001400000005E-3</v>
      </c>
      <c r="D196" s="5">
        <v>4050.0000630000004</v>
      </c>
      <c r="E196" s="4">
        <v>0.28275484444444449</v>
      </c>
      <c r="F196" s="5">
        <v>127239.68000000001</v>
      </c>
      <c r="G196"/>
    </row>
    <row r="197" spans="1:7" x14ac:dyDescent="0.25">
      <c r="A197" t="s">
        <v>1161</v>
      </c>
      <c r="B197" s="6">
        <v>470000</v>
      </c>
      <c r="C197" s="4">
        <v>1.5900000163829787E-2</v>
      </c>
      <c r="D197" s="5">
        <v>7473.0000770000006</v>
      </c>
      <c r="E197" s="4">
        <v>0.50108427659574462</v>
      </c>
      <c r="F197" s="5">
        <v>235509.61</v>
      </c>
      <c r="G197"/>
    </row>
    <row r="198" spans="1:7" x14ac:dyDescent="0.25">
      <c r="A198" t="s">
        <v>2518</v>
      </c>
      <c r="B198" s="6">
        <v>15000</v>
      </c>
      <c r="C198" s="4">
        <v>1.6900007866666667E-2</v>
      </c>
      <c r="D198" s="5">
        <v>253.50011799999999</v>
      </c>
      <c r="E198" s="4">
        <v>0.53399799999999997</v>
      </c>
      <c r="F198" s="5">
        <v>8009.9699999999993</v>
      </c>
      <c r="G198"/>
    </row>
    <row r="199" spans="1:7" x14ac:dyDescent="0.25">
      <c r="A199" t="s">
        <v>61</v>
      </c>
      <c r="B199" s="6">
        <v>10000</v>
      </c>
      <c r="C199" s="4">
        <v>0.12140001010000001</v>
      </c>
      <c r="D199" s="5">
        <v>1214.0001010000001</v>
      </c>
      <c r="E199" s="4">
        <v>3.835172</v>
      </c>
      <c r="F199" s="5">
        <v>38351.72</v>
      </c>
      <c r="G199"/>
    </row>
    <row r="200" spans="1:7" x14ac:dyDescent="0.25">
      <c r="A200" t="s">
        <v>1478</v>
      </c>
      <c r="B200" s="6">
        <v>50000</v>
      </c>
      <c r="C200" s="4">
        <v>4.7899999360000001E-2</v>
      </c>
      <c r="D200" s="5">
        <v>2394.9999680000001</v>
      </c>
      <c r="E200" s="4">
        <v>1.5052957999999999</v>
      </c>
      <c r="F200" s="5">
        <v>75264.789999999994</v>
      </c>
      <c r="G200"/>
    </row>
    <row r="201" spans="1:7" x14ac:dyDescent="0.25">
      <c r="A201" t="s">
        <v>1635</v>
      </c>
      <c r="B201" s="6">
        <v>6000</v>
      </c>
      <c r="C201" s="4">
        <v>1.2300019166666667E-2</v>
      </c>
      <c r="D201" s="5">
        <v>73.800115000000005</v>
      </c>
      <c r="E201" s="4">
        <v>0.38410500000000003</v>
      </c>
      <c r="F201" s="5">
        <v>2304.63</v>
      </c>
      <c r="G201"/>
    </row>
    <row r="202" spans="1:7" x14ac:dyDescent="0.25">
      <c r="A202" t="s">
        <v>2741</v>
      </c>
      <c r="B202" s="6">
        <v>45600</v>
      </c>
      <c r="C202" s="4">
        <v>1.0018999890789475</v>
      </c>
      <c r="D202" s="5">
        <v>45686.639502000005</v>
      </c>
      <c r="E202" s="4">
        <v>31.419873464912282</v>
      </c>
      <c r="F202" s="5">
        <v>1432746.23</v>
      </c>
      <c r="G202"/>
    </row>
    <row r="203" spans="1:7" x14ac:dyDescent="0.25">
      <c r="A203" t="s">
        <v>2743</v>
      </c>
      <c r="B203" s="6">
        <v>21600</v>
      </c>
      <c r="C203" s="4">
        <v>0.42399999087962964</v>
      </c>
      <c r="D203" s="5">
        <v>9158.3998030000002</v>
      </c>
      <c r="E203" s="4">
        <v>13.263533796296294</v>
      </c>
      <c r="F203" s="5">
        <v>286492.32999999996</v>
      </c>
      <c r="G203"/>
    </row>
    <row r="204" spans="1:7" x14ac:dyDescent="0.25">
      <c r="A204" t="s">
        <v>2745</v>
      </c>
      <c r="B204" s="6">
        <v>14400</v>
      </c>
      <c r="C204" s="4">
        <v>0.34049999715277773</v>
      </c>
      <c r="D204" s="5">
        <v>4903.1999589999996</v>
      </c>
      <c r="E204" s="4">
        <v>10.64575625</v>
      </c>
      <c r="F204" s="5">
        <v>153298.88999999998</v>
      </c>
      <c r="G204"/>
    </row>
    <row r="205" spans="1:7" x14ac:dyDescent="0.25">
      <c r="A205" t="s">
        <v>1480</v>
      </c>
      <c r="B205" s="6">
        <v>2030</v>
      </c>
      <c r="C205" s="4">
        <v>7.8099990147783252E-2</v>
      </c>
      <c r="D205" s="5">
        <v>158.54298</v>
      </c>
      <c r="E205" s="4">
        <v>2.4543546798029556</v>
      </c>
      <c r="F205" s="5">
        <v>4982.34</v>
      </c>
      <c r="G205"/>
    </row>
    <row r="206" spans="1:7" x14ac:dyDescent="0.25">
      <c r="A206" t="s">
        <v>1482</v>
      </c>
      <c r="B206" s="6">
        <v>3000</v>
      </c>
      <c r="C206" s="4">
        <v>7.8099947333333336E-2</v>
      </c>
      <c r="D206" s="5">
        <v>234.29984200000001</v>
      </c>
      <c r="E206" s="4">
        <v>2.4543533333333336</v>
      </c>
      <c r="F206" s="5">
        <v>7363.06</v>
      </c>
      <c r="G206"/>
    </row>
    <row r="207" spans="1:7" x14ac:dyDescent="0.25">
      <c r="A207" t="s">
        <v>1484</v>
      </c>
      <c r="B207" s="6">
        <v>1800</v>
      </c>
      <c r="C207" s="4">
        <v>7.9700083333333338E-2</v>
      </c>
      <c r="D207" s="5">
        <v>143.46015</v>
      </c>
      <c r="E207" s="4">
        <v>2.5046388888888891</v>
      </c>
      <c r="F207" s="5">
        <v>4508.3500000000004</v>
      </c>
      <c r="G207"/>
    </row>
    <row r="208" spans="1:7" x14ac:dyDescent="0.25">
      <c r="A208" t="s">
        <v>827</v>
      </c>
      <c r="B208" s="6">
        <v>2030</v>
      </c>
      <c r="C208" s="4">
        <v>7.9600054679802953E-2</v>
      </c>
      <c r="D208" s="5">
        <v>161.588111</v>
      </c>
      <c r="E208" s="4">
        <v>2.5121379310344829</v>
      </c>
      <c r="F208" s="5">
        <v>5099.6400000000003</v>
      </c>
      <c r="G208"/>
    </row>
    <row r="209" spans="1:7" x14ac:dyDescent="0.25">
      <c r="A209" t="s">
        <v>2295</v>
      </c>
      <c r="B209" s="6">
        <v>2030</v>
      </c>
      <c r="C209" s="4">
        <v>8.190003399014778E-2</v>
      </c>
      <c r="D209" s="5">
        <v>166.257069</v>
      </c>
      <c r="E209" s="4">
        <v>2.5847241379310342</v>
      </c>
      <c r="F209" s="5">
        <v>5246.99</v>
      </c>
      <c r="G209"/>
    </row>
    <row r="210" spans="1:7" x14ac:dyDescent="0.25">
      <c r="A210" t="s">
        <v>1986</v>
      </c>
      <c r="B210" s="6">
        <v>5050</v>
      </c>
      <c r="C210" s="4">
        <v>8.2800004158415846E-2</v>
      </c>
      <c r="D210" s="5">
        <v>418.14002099999999</v>
      </c>
      <c r="E210" s="4">
        <v>2.6131267326732677</v>
      </c>
      <c r="F210" s="5">
        <v>13196.29</v>
      </c>
      <c r="G210"/>
    </row>
    <row r="211" spans="1:7" x14ac:dyDescent="0.25">
      <c r="A211" t="s">
        <v>1183</v>
      </c>
      <c r="B211" s="6">
        <v>2030</v>
      </c>
      <c r="C211" s="4">
        <v>8.5401000492610846E-2</v>
      </c>
      <c r="D211" s="5">
        <v>173.36403100000001</v>
      </c>
      <c r="E211" s="4">
        <v>2.6867192118226599</v>
      </c>
      <c r="F211" s="5">
        <v>5454.04</v>
      </c>
      <c r="G211"/>
    </row>
    <row r="212" spans="1:7" x14ac:dyDescent="0.25">
      <c r="A212" t="s">
        <v>1196</v>
      </c>
      <c r="B212" s="6">
        <v>800</v>
      </c>
      <c r="C212" s="4">
        <v>8.5599861250000006E-2</v>
      </c>
      <c r="D212" s="5">
        <v>68.479889</v>
      </c>
      <c r="E212" s="4">
        <v>2.6731124999999998</v>
      </c>
      <c r="F212" s="5">
        <v>2138.4899999999998</v>
      </c>
      <c r="G212"/>
    </row>
    <row r="213" spans="1:7" x14ac:dyDescent="0.25">
      <c r="A213" t="s">
        <v>2253</v>
      </c>
      <c r="B213" s="6">
        <v>1010</v>
      </c>
      <c r="C213" s="4">
        <v>8.5600058415841576E-2</v>
      </c>
      <c r="D213" s="5">
        <v>86.456058999999996</v>
      </c>
      <c r="E213" s="4">
        <v>2.7014950495049508</v>
      </c>
      <c r="F213" s="5">
        <v>2728.51</v>
      </c>
      <c r="G213"/>
    </row>
    <row r="214" spans="1:7" x14ac:dyDescent="0.25">
      <c r="A214" t="s">
        <v>1685</v>
      </c>
      <c r="B214" s="6">
        <v>1180</v>
      </c>
      <c r="C214" s="4">
        <v>8.5599927118644073E-2</v>
      </c>
      <c r="D214" s="5">
        <v>101.007914</v>
      </c>
      <c r="E214" s="4">
        <v>2.6973050847457629</v>
      </c>
      <c r="F214" s="5">
        <v>3182.82</v>
      </c>
      <c r="G214"/>
    </row>
    <row r="215" spans="1:7" x14ac:dyDescent="0.25">
      <c r="A215" t="s">
        <v>1687</v>
      </c>
      <c r="B215" s="6">
        <v>600</v>
      </c>
      <c r="C215" s="4">
        <v>8.5599994999999998E-2</v>
      </c>
      <c r="D215" s="5">
        <v>51.359997</v>
      </c>
      <c r="E215" s="4">
        <v>2.6731166666666666</v>
      </c>
      <c r="F215" s="5">
        <v>1603.87</v>
      </c>
      <c r="G215"/>
    </row>
    <row r="216" spans="1:7" x14ac:dyDescent="0.25">
      <c r="A216" t="s">
        <v>1683</v>
      </c>
      <c r="B216" s="6">
        <v>900</v>
      </c>
      <c r="C216" s="4">
        <v>8.5600173333333335E-2</v>
      </c>
      <c r="D216" s="5">
        <v>77.040155999999996</v>
      </c>
      <c r="E216" s="4">
        <v>2.6731222222222222</v>
      </c>
      <c r="F216" s="5">
        <v>2405.81</v>
      </c>
      <c r="G216"/>
    </row>
    <row r="217" spans="1:7" x14ac:dyDescent="0.25">
      <c r="A217" t="s">
        <v>1659</v>
      </c>
      <c r="B217" s="6">
        <v>6800</v>
      </c>
      <c r="C217" s="4">
        <v>7.9700015588235293E-2</v>
      </c>
      <c r="D217" s="5">
        <v>541.960106</v>
      </c>
      <c r="E217" s="4">
        <v>2.5152926470588231</v>
      </c>
      <c r="F217" s="5">
        <v>17103.989999999998</v>
      </c>
      <c r="G217"/>
    </row>
    <row r="218" spans="1:7" x14ac:dyDescent="0.25">
      <c r="A218" t="s">
        <v>1157</v>
      </c>
      <c r="B218" s="6">
        <v>10000</v>
      </c>
      <c r="C218" s="4">
        <v>0.1026360154</v>
      </c>
      <c r="D218" s="5">
        <v>1026.360154</v>
      </c>
      <c r="E218" s="4">
        <v>3.2256709999999997</v>
      </c>
      <c r="F218" s="5">
        <v>32256.71</v>
      </c>
      <c r="G218"/>
    </row>
    <row r="219" spans="1:7" x14ac:dyDescent="0.25">
      <c r="A219" t="s">
        <v>63</v>
      </c>
      <c r="B219" s="6">
        <v>3520</v>
      </c>
      <c r="C219" s="4">
        <v>8.6582361931818175E-2</v>
      </c>
      <c r="D219" s="5">
        <v>304.76991399999997</v>
      </c>
      <c r="E219" s="4">
        <v>2.7347897727272725</v>
      </c>
      <c r="F219" s="5">
        <v>9626.4599999999991</v>
      </c>
      <c r="G219"/>
    </row>
    <row r="220" spans="1:7" x14ac:dyDescent="0.25">
      <c r="A220" t="s">
        <v>342</v>
      </c>
      <c r="B220" s="6">
        <v>2620</v>
      </c>
      <c r="C220" s="4">
        <v>8.5601515267175576E-2</v>
      </c>
      <c r="D220" s="5">
        <v>224.27597</v>
      </c>
      <c r="E220" s="4">
        <v>2.6925114503816796</v>
      </c>
      <c r="F220" s="5">
        <v>7054.38</v>
      </c>
      <c r="G220"/>
    </row>
    <row r="221" spans="1:7" x14ac:dyDescent="0.25">
      <c r="A221" t="s">
        <v>344</v>
      </c>
      <c r="B221" s="6">
        <v>220</v>
      </c>
      <c r="C221" s="4">
        <v>7.6817713636363638E-2</v>
      </c>
      <c r="D221" s="5">
        <v>16.899896999999999</v>
      </c>
      <c r="E221" s="4">
        <v>2.3988636363636364</v>
      </c>
      <c r="F221" s="5">
        <v>527.75</v>
      </c>
      <c r="G221"/>
    </row>
    <row r="222" spans="1:7" x14ac:dyDescent="0.25">
      <c r="A222" t="s">
        <v>1663</v>
      </c>
      <c r="B222" s="6">
        <v>4000</v>
      </c>
      <c r="C222" s="4">
        <v>7.6800028999999992E-2</v>
      </c>
      <c r="D222" s="5">
        <v>307.20011599999998</v>
      </c>
      <c r="E222" s="4">
        <v>2.4200149999999998</v>
      </c>
      <c r="F222" s="5">
        <v>9680.06</v>
      </c>
      <c r="G222"/>
    </row>
    <row r="223" spans="1:7" x14ac:dyDescent="0.25">
      <c r="A223" t="s">
        <v>1132</v>
      </c>
      <c r="B223" s="6">
        <v>5440</v>
      </c>
      <c r="C223" s="4">
        <v>7.8894129411764713E-2</v>
      </c>
      <c r="D223" s="5">
        <v>429.18406400000003</v>
      </c>
      <c r="E223" s="4">
        <v>2.463705882352941</v>
      </c>
      <c r="F223" s="5">
        <v>13402.56</v>
      </c>
      <c r="G223"/>
    </row>
    <row r="224" spans="1:7" x14ac:dyDescent="0.25">
      <c r="A224" t="s">
        <v>1155</v>
      </c>
      <c r="B224" s="6">
        <v>1000</v>
      </c>
      <c r="C224" s="4">
        <v>8.0199995999999996E-2</v>
      </c>
      <c r="D224" s="5">
        <v>80.199995999999999</v>
      </c>
      <c r="E224" s="4">
        <v>2.5271500000000002</v>
      </c>
      <c r="F224" s="5">
        <v>2527.15</v>
      </c>
      <c r="G224"/>
    </row>
    <row r="225" spans="1:7" x14ac:dyDescent="0.25">
      <c r="A225" t="s">
        <v>1693</v>
      </c>
      <c r="B225" s="6">
        <v>800</v>
      </c>
      <c r="C225" s="4">
        <v>8.0199935E-2</v>
      </c>
      <c r="D225" s="5">
        <v>64.159948</v>
      </c>
      <c r="E225" s="4">
        <v>2.5238999999999998</v>
      </c>
      <c r="F225" s="5">
        <v>2019.12</v>
      </c>
      <c r="G225"/>
    </row>
    <row r="226" spans="1:7" x14ac:dyDescent="0.25">
      <c r="A226" t="s">
        <v>1147</v>
      </c>
      <c r="B226" s="6">
        <v>2000</v>
      </c>
      <c r="C226" s="4">
        <v>8.020004700000001E-2</v>
      </c>
      <c r="D226" s="5">
        <v>160.40009400000002</v>
      </c>
      <c r="E226" s="4">
        <v>2.50902</v>
      </c>
      <c r="F226" s="5">
        <v>5018.04</v>
      </c>
      <c r="G226"/>
    </row>
    <row r="227" spans="1:7" x14ac:dyDescent="0.25">
      <c r="A227" t="s">
        <v>929</v>
      </c>
      <c r="B227" s="6">
        <v>1400</v>
      </c>
      <c r="C227" s="4">
        <v>9.9300077857142857E-2</v>
      </c>
      <c r="D227" s="5">
        <v>139.02010899999999</v>
      </c>
      <c r="E227" s="4">
        <v>3.100942857142857</v>
      </c>
      <c r="F227" s="5">
        <v>4341.32</v>
      </c>
      <c r="G227"/>
    </row>
    <row r="228" spans="1:7" x14ac:dyDescent="0.25">
      <c r="A228" t="s">
        <v>1141</v>
      </c>
      <c r="B228" s="6">
        <v>11820</v>
      </c>
      <c r="C228" s="4">
        <v>8.2926735786802028E-2</v>
      </c>
      <c r="D228" s="5">
        <v>980.19401700000003</v>
      </c>
      <c r="E228" s="4">
        <v>2.6091023688663282</v>
      </c>
      <c r="F228" s="5">
        <v>30839.589999999997</v>
      </c>
      <c r="G228"/>
    </row>
    <row r="229" spans="1:7" x14ac:dyDescent="0.25">
      <c r="A229" t="s">
        <v>491</v>
      </c>
      <c r="B229" s="6">
        <v>50000</v>
      </c>
      <c r="C229" s="4">
        <v>4.2999984000000003E-3</v>
      </c>
      <c r="D229" s="5">
        <v>214.99992</v>
      </c>
      <c r="E229" s="4">
        <v>0.13570579999999999</v>
      </c>
      <c r="F229" s="5">
        <v>6785.29</v>
      </c>
      <c r="G229"/>
    </row>
    <row r="230" spans="1:7" x14ac:dyDescent="0.25">
      <c r="A230" t="s">
        <v>1463</v>
      </c>
      <c r="B230" s="6">
        <v>5000</v>
      </c>
      <c r="C230" s="4">
        <v>7.0032160000000005E-3</v>
      </c>
      <c r="D230" s="5">
        <v>35.016080000000002</v>
      </c>
      <c r="E230" s="4">
        <v>0.22124000000000002</v>
      </c>
      <c r="F230" s="5">
        <v>1106.2</v>
      </c>
      <c r="G230"/>
    </row>
    <row r="231" spans="1:7" x14ac:dyDescent="0.25">
      <c r="A231" t="s">
        <v>1488</v>
      </c>
      <c r="B231" s="6">
        <v>1530</v>
      </c>
      <c r="C231" s="4">
        <v>0.11379996339869282</v>
      </c>
      <c r="D231" s="5">
        <v>174.113944</v>
      </c>
      <c r="E231" s="4">
        <v>3.5762549019607843</v>
      </c>
      <c r="F231" s="5">
        <v>5471.67</v>
      </c>
      <c r="G231"/>
    </row>
    <row r="232" spans="1:7" x14ac:dyDescent="0.25">
      <c r="A232" t="s">
        <v>346</v>
      </c>
      <c r="B232" s="6">
        <v>4550</v>
      </c>
      <c r="C232" s="4">
        <v>0.10519999802197802</v>
      </c>
      <c r="D232" s="5">
        <v>478.65999099999999</v>
      </c>
      <c r="E232" s="4">
        <v>3.3200593406593408</v>
      </c>
      <c r="F232" s="5">
        <v>15106.27</v>
      </c>
      <c r="G232"/>
    </row>
    <row r="233" spans="1:7" x14ac:dyDescent="0.25">
      <c r="A233" t="s">
        <v>1492</v>
      </c>
      <c r="B233" s="6">
        <v>590</v>
      </c>
      <c r="C233" s="4">
        <v>0.1076999559322034</v>
      </c>
      <c r="D233" s="5">
        <v>63.542974000000001</v>
      </c>
      <c r="E233" s="4">
        <v>3.3632542372881353</v>
      </c>
      <c r="F233" s="5">
        <v>1984.32</v>
      </c>
      <c r="G233"/>
    </row>
    <row r="234" spans="1:7" x14ac:dyDescent="0.25">
      <c r="A234" t="s">
        <v>1490</v>
      </c>
      <c r="B234" s="6">
        <v>2950</v>
      </c>
      <c r="C234" s="4">
        <v>0.10770164813559321</v>
      </c>
      <c r="D234" s="5">
        <v>317.71986199999998</v>
      </c>
      <c r="E234" s="4">
        <v>3.3990101694915253</v>
      </c>
      <c r="F234" s="5">
        <v>10027.08</v>
      </c>
      <c r="G234"/>
    </row>
    <row r="235" spans="1:7" x14ac:dyDescent="0.25">
      <c r="A235" t="s">
        <v>1494</v>
      </c>
      <c r="B235" s="6">
        <v>2000</v>
      </c>
      <c r="C235" s="4">
        <v>0.10769998</v>
      </c>
      <c r="D235" s="5">
        <v>215.39995999999999</v>
      </c>
      <c r="E235" s="4">
        <v>3.3632550000000001</v>
      </c>
      <c r="F235" s="5">
        <v>6726.51</v>
      </c>
      <c r="G235"/>
    </row>
    <row r="236" spans="1:7" x14ac:dyDescent="0.25">
      <c r="A236" t="s">
        <v>1496</v>
      </c>
      <c r="B236" s="6">
        <v>2420</v>
      </c>
      <c r="C236" s="4">
        <v>0.10770001900826447</v>
      </c>
      <c r="D236" s="5">
        <v>260.63404600000001</v>
      </c>
      <c r="E236" s="4">
        <v>3.3632561983471074</v>
      </c>
      <c r="F236" s="5">
        <v>8139.08</v>
      </c>
      <c r="G236"/>
    </row>
    <row r="237" spans="1:7" x14ac:dyDescent="0.25">
      <c r="A237" t="s">
        <v>1691</v>
      </c>
      <c r="B237" s="6">
        <v>720</v>
      </c>
      <c r="C237" s="4">
        <v>0.10990003611111111</v>
      </c>
      <c r="D237" s="5">
        <v>79.128026000000006</v>
      </c>
      <c r="E237" s="4">
        <v>3.4319583333333337</v>
      </c>
      <c r="F237" s="5">
        <v>2471.0100000000002</v>
      </c>
      <c r="G237"/>
    </row>
    <row r="238" spans="1:7" x14ac:dyDescent="0.25">
      <c r="A238" t="s">
        <v>752</v>
      </c>
      <c r="B238" s="6">
        <v>1000</v>
      </c>
      <c r="C238" s="4">
        <v>0.25819998999999999</v>
      </c>
      <c r="D238" s="5">
        <v>258.19999000000001</v>
      </c>
      <c r="E238" s="4">
        <v>8.1633800000000001</v>
      </c>
      <c r="F238" s="5">
        <v>8163.38</v>
      </c>
      <c r="G238"/>
    </row>
    <row r="239" spans="1:7" x14ac:dyDescent="0.25">
      <c r="A239" t="s">
        <v>1933</v>
      </c>
      <c r="B239" s="6">
        <v>5050</v>
      </c>
      <c r="C239" s="4">
        <v>0.12070102099009901</v>
      </c>
      <c r="D239" s="5">
        <v>609.54015600000002</v>
      </c>
      <c r="E239" s="4">
        <v>3.7692514851485153</v>
      </c>
      <c r="F239" s="5">
        <v>19034.72</v>
      </c>
      <c r="G239"/>
    </row>
    <row r="240" spans="1:7" x14ac:dyDescent="0.25">
      <c r="A240" t="s">
        <v>502</v>
      </c>
      <c r="B240" s="6">
        <v>1010</v>
      </c>
      <c r="C240" s="4">
        <v>0.12450491782178218</v>
      </c>
      <c r="D240" s="5">
        <v>125.749967</v>
      </c>
      <c r="E240" s="4">
        <v>3.8880396039603959</v>
      </c>
      <c r="F240" s="5">
        <v>3926.92</v>
      </c>
      <c r="G240"/>
    </row>
    <row r="241" spans="1:7" x14ac:dyDescent="0.25">
      <c r="A241" t="s">
        <v>2328</v>
      </c>
      <c r="B241" s="6">
        <v>2500</v>
      </c>
      <c r="C241" s="4">
        <v>5.9199948400000008E-2</v>
      </c>
      <c r="D241" s="5">
        <v>147.99987100000001</v>
      </c>
      <c r="E241" s="4">
        <v>1.8486959999999999</v>
      </c>
      <c r="F241" s="5">
        <v>4621.74</v>
      </c>
      <c r="G241"/>
    </row>
    <row r="242" spans="1:7" x14ac:dyDescent="0.25">
      <c r="A242" t="s">
        <v>509</v>
      </c>
      <c r="B242" s="6">
        <v>2700</v>
      </c>
      <c r="C242" s="4">
        <v>5.919995814814815E-2</v>
      </c>
      <c r="D242" s="5">
        <v>159.839887</v>
      </c>
      <c r="E242" s="4">
        <v>1.8486962962962961</v>
      </c>
      <c r="F242" s="5">
        <v>4991.4799999999996</v>
      </c>
      <c r="G242"/>
    </row>
    <row r="243" spans="1:7" x14ac:dyDescent="0.25">
      <c r="A243" t="s">
        <v>2120</v>
      </c>
      <c r="B243" s="6">
        <v>2500</v>
      </c>
      <c r="C243" s="4">
        <v>5.9199948400000008E-2</v>
      </c>
      <c r="D243" s="5">
        <v>147.99987100000001</v>
      </c>
      <c r="E243" s="4">
        <v>1.8486959999999999</v>
      </c>
      <c r="F243" s="5">
        <v>4621.74</v>
      </c>
      <c r="G243"/>
    </row>
    <row r="244" spans="1:7" x14ac:dyDescent="0.25">
      <c r="A244" t="s">
        <v>2325</v>
      </c>
      <c r="B244" s="6">
        <v>2000</v>
      </c>
      <c r="C244" s="4">
        <v>5.9200076500000004E-2</v>
      </c>
      <c r="D244" s="5">
        <v>118.400153</v>
      </c>
      <c r="E244" s="4">
        <v>1.8487</v>
      </c>
      <c r="F244" s="5">
        <v>3697.4</v>
      </c>
      <c r="G244"/>
    </row>
    <row r="245" spans="1:7" x14ac:dyDescent="0.25">
      <c r="A245" t="s">
        <v>1935</v>
      </c>
      <c r="B245" s="6">
        <v>2000</v>
      </c>
      <c r="C245" s="4">
        <v>0.28000006350000001</v>
      </c>
      <c r="D245" s="5">
        <v>560.00012700000002</v>
      </c>
      <c r="E245" s="4">
        <v>8.8116299999999992</v>
      </c>
      <c r="F245" s="5">
        <v>17623.259999999998</v>
      </c>
      <c r="G245"/>
    </row>
    <row r="246" spans="1:7" x14ac:dyDescent="0.25">
      <c r="A246" t="s">
        <v>2315</v>
      </c>
      <c r="B246" s="6">
        <v>4800</v>
      </c>
      <c r="C246" s="4">
        <v>0.18880001999999999</v>
      </c>
      <c r="D246" s="5">
        <v>906.24009599999999</v>
      </c>
      <c r="E246" s="4">
        <v>5.969195833333333</v>
      </c>
      <c r="F246" s="5">
        <v>28652.14</v>
      </c>
      <c r="G246"/>
    </row>
    <row r="247" spans="1:7" x14ac:dyDescent="0.25">
      <c r="A247" t="s">
        <v>350</v>
      </c>
      <c r="B247" s="6">
        <v>3510</v>
      </c>
      <c r="C247" s="4">
        <v>0.33209969430199426</v>
      </c>
      <c r="D247" s="5">
        <v>1165.6699269999999</v>
      </c>
      <c r="E247" s="4">
        <v>10.436498575498575</v>
      </c>
      <c r="F247" s="5">
        <v>36632.11</v>
      </c>
      <c r="G247"/>
    </row>
    <row r="248" spans="1:7" x14ac:dyDescent="0.25">
      <c r="A248" t="s">
        <v>352</v>
      </c>
      <c r="B248" s="6">
        <v>8184</v>
      </c>
      <c r="C248" s="4">
        <v>0.37140036021505374</v>
      </c>
      <c r="D248" s="5">
        <v>3039.5405479999999</v>
      </c>
      <c r="E248" s="4">
        <v>11.721209677419356</v>
      </c>
      <c r="F248" s="5">
        <v>95926.38</v>
      </c>
      <c r="G248"/>
    </row>
    <row r="249" spans="1:7" x14ac:dyDescent="0.25">
      <c r="A249" t="s">
        <v>572</v>
      </c>
      <c r="B249" s="6">
        <v>9548</v>
      </c>
      <c r="C249" s="4">
        <v>0.56639928602848766</v>
      </c>
      <c r="D249" s="5">
        <v>5407.9803830000001</v>
      </c>
      <c r="E249" s="4">
        <v>17.799550691244242</v>
      </c>
      <c r="F249" s="5">
        <v>169950.11000000002</v>
      </c>
      <c r="G249"/>
    </row>
    <row r="250" spans="1:7" x14ac:dyDescent="0.25">
      <c r="A250" t="s">
        <v>1230</v>
      </c>
      <c r="B250" s="6">
        <v>5712</v>
      </c>
      <c r="C250" s="4">
        <v>0.70610053378851534</v>
      </c>
      <c r="D250" s="5">
        <v>4033.2462489999998</v>
      </c>
      <c r="E250" s="4">
        <v>22.189774159663862</v>
      </c>
      <c r="F250" s="5">
        <v>126747.98999999999</v>
      </c>
      <c r="G250"/>
    </row>
    <row r="251" spans="1:7" x14ac:dyDescent="0.25">
      <c r="A251" t="s">
        <v>354</v>
      </c>
      <c r="B251" s="6">
        <v>12420</v>
      </c>
      <c r="C251" s="4">
        <v>0.77640030998389697</v>
      </c>
      <c r="D251" s="5">
        <v>9642.89185</v>
      </c>
      <c r="E251" s="4">
        <v>24.340995169082124</v>
      </c>
      <c r="F251" s="5">
        <v>302315.15999999997</v>
      </c>
      <c r="G251"/>
    </row>
    <row r="252" spans="1:7" x14ac:dyDescent="0.25">
      <c r="A252" t="s">
        <v>1232</v>
      </c>
      <c r="B252" s="6">
        <v>4400</v>
      </c>
      <c r="C252" s="4">
        <v>1.0057999877272727</v>
      </c>
      <c r="D252" s="5">
        <v>4425.5199460000003</v>
      </c>
      <c r="E252" s="4">
        <v>31.541965909090909</v>
      </c>
      <c r="F252" s="5">
        <v>138784.65</v>
      </c>
      <c r="G252"/>
    </row>
    <row r="253" spans="1:7" x14ac:dyDescent="0.25">
      <c r="A253" t="s">
        <v>2320</v>
      </c>
      <c r="B253" s="6">
        <v>1030</v>
      </c>
      <c r="C253" s="4">
        <v>0.5900000407766991</v>
      </c>
      <c r="D253" s="5">
        <v>607.70004200000005</v>
      </c>
      <c r="E253" s="4">
        <v>18.541223300970874</v>
      </c>
      <c r="F253" s="5">
        <v>19097.46</v>
      </c>
      <c r="G253"/>
    </row>
    <row r="254" spans="1:7" x14ac:dyDescent="0.25">
      <c r="A254" t="s">
        <v>2318</v>
      </c>
      <c r="B254" s="6">
        <v>940</v>
      </c>
      <c r="C254" s="4">
        <v>0.72519997446808515</v>
      </c>
      <c r="D254" s="5">
        <v>681.68797600000005</v>
      </c>
      <c r="E254" s="4">
        <v>22.789989361702126</v>
      </c>
      <c r="F254" s="5">
        <v>21422.59</v>
      </c>
      <c r="G254"/>
    </row>
    <row r="255" spans="1:7" x14ac:dyDescent="0.25">
      <c r="A255" t="s">
        <v>1234</v>
      </c>
      <c r="B255" s="6">
        <v>1020</v>
      </c>
      <c r="C255" s="4">
        <v>0.48259990882352943</v>
      </c>
      <c r="D255" s="5">
        <v>492.25190700000002</v>
      </c>
      <c r="E255" s="4">
        <v>15.166088235294117</v>
      </c>
      <c r="F255" s="5">
        <v>15469.41</v>
      </c>
      <c r="G255"/>
    </row>
    <row r="256" spans="1:7" x14ac:dyDescent="0.25">
      <c r="A256" t="s">
        <v>869</v>
      </c>
      <c r="B256" s="6">
        <v>1026</v>
      </c>
      <c r="C256" s="4">
        <v>0.52810034307992204</v>
      </c>
      <c r="D256" s="5">
        <v>541.83095200000002</v>
      </c>
      <c r="E256" s="4">
        <v>16.683323586744638</v>
      </c>
      <c r="F256" s="5">
        <v>17117.09</v>
      </c>
      <c r="G256"/>
    </row>
    <row r="257" spans="1:7" x14ac:dyDescent="0.25">
      <c r="A257" t="s">
        <v>601</v>
      </c>
      <c r="B257" s="6">
        <v>1728</v>
      </c>
      <c r="C257" s="4">
        <v>0.52810006944444443</v>
      </c>
      <c r="D257" s="5">
        <v>912.55691999999999</v>
      </c>
      <c r="E257" s="4">
        <v>16.561006944444443</v>
      </c>
      <c r="F257" s="5">
        <v>28617.42</v>
      </c>
      <c r="G257"/>
    </row>
    <row r="258" spans="1:7" x14ac:dyDescent="0.25">
      <c r="A258" t="s">
        <v>1942</v>
      </c>
      <c r="B258" s="6">
        <v>1909</v>
      </c>
      <c r="C258" s="4">
        <v>1.0419999481403877</v>
      </c>
      <c r="D258" s="5">
        <v>1989.177901</v>
      </c>
      <c r="E258" s="4">
        <v>32.884997380827656</v>
      </c>
      <c r="F258" s="5">
        <v>62777.459999999992</v>
      </c>
      <c r="G258"/>
    </row>
    <row r="259" spans="1:7" x14ac:dyDescent="0.25">
      <c r="A259" t="s">
        <v>952</v>
      </c>
      <c r="B259" s="6">
        <v>2736</v>
      </c>
      <c r="C259" s="4">
        <v>0.35450032200292397</v>
      </c>
      <c r="D259" s="5">
        <v>969.91288099999997</v>
      </c>
      <c r="E259" s="4">
        <v>11.116988304093567</v>
      </c>
      <c r="F259" s="5">
        <v>30416.080000000002</v>
      </c>
      <c r="G259"/>
    </row>
    <row r="260" spans="1:7" x14ac:dyDescent="0.25">
      <c r="A260" t="s">
        <v>3229</v>
      </c>
      <c r="B260" s="6">
        <v>2784</v>
      </c>
      <c r="C260" s="4">
        <v>0.44970005316091954</v>
      </c>
      <c r="D260" s="5">
        <v>1251.964948</v>
      </c>
      <c r="E260" s="4">
        <v>14.10241379310345</v>
      </c>
      <c r="F260" s="5">
        <v>39261.120000000003</v>
      </c>
      <c r="G260"/>
    </row>
    <row r="261" spans="1:7" x14ac:dyDescent="0.25">
      <c r="A261" t="s">
        <v>3227</v>
      </c>
      <c r="B261" s="6">
        <v>2250</v>
      </c>
      <c r="C261" s="4">
        <v>0.81350003022222228</v>
      </c>
      <c r="D261" s="5">
        <v>1830.3750680000001</v>
      </c>
      <c r="E261" s="4">
        <v>25.511035555555555</v>
      </c>
      <c r="F261" s="5">
        <v>57399.83</v>
      </c>
      <c r="G261"/>
    </row>
    <row r="262" spans="1:7" x14ac:dyDescent="0.25">
      <c r="A262" t="s">
        <v>356</v>
      </c>
      <c r="B262" s="6">
        <v>3510</v>
      </c>
      <c r="C262" s="4">
        <v>0.52460118176638182</v>
      </c>
      <c r="D262" s="5">
        <v>1841.350148</v>
      </c>
      <c r="E262" s="4">
        <v>16.556150997150997</v>
      </c>
      <c r="F262" s="5">
        <v>58112.09</v>
      </c>
      <c r="G262"/>
    </row>
    <row r="263" spans="1:7" x14ac:dyDescent="0.25">
      <c r="A263" t="s">
        <v>1960</v>
      </c>
      <c r="B263" s="6">
        <v>1000</v>
      </c>
      <c r="C263" s="4">
        <v>0.64600007600000009</v>
      </c>
      <c r="D263" s="5">
        <v>646.00007600000004</v>
      </c>
      <c r="E263" s="4">
        <v>20.35585</v>
      </c>
      <c r="F263" s="5">
        <v>20355.849999999999</v>
      </c>
      <c r="G263"/>
    </row>
    <row r="264" spans="1:7" x14ac:dyDescent="0.25">
      <c r="A264" t="s">
        <v>2762</v>
      </c>
      <c r="B264" s="6">
        <v>989</v>
      </c>
      <c r="C264" s="4">
        <v>0.90879973913043477</v>
      </c>
      <c r="D264" s="5">
        <v>898.80294200000003</v>
      </c>
      <c r="E264" s="4">
        <v>28.636825075834174</v>
      </c>
      <c r="F264" s="5">
        <v>28321.82</v>
      </c>
      <c r="G264"/>
    </row>
    <row r="265" spans="1:7" x14ac:dyDescent="0.25">
      <c r="A265" t="s">
        <v>603</v>
      </c>
      <c r="B265" s="6">
        <v>2228</v>
      </c>
      <c r="C265" s="4">
        <v>0.84830077782764812</v>
      </c>
      <c r="D265" s="5">
        <v>1890.0141330000001</v>
      </c>
      <c r="E265" s="4">
        <v>26.719057450628366</v>
      </c>
      <c r="F265" s="5">
        <v>59530.06</v>
      </c>
      <c r="G265"/>
    </row>
    <row r="266" spans="1:7" x14ac:dyDescent="0.25">
      <c r="A266" t="s">
        <v>519</v>
      </c>
      <c r="B266" s="6">
        <v>1254</v>
      </c>
      <c r="C266" s="4">
        <v>0.85259964673046262</v>
      </c>
      <c r="D266" s="5">
        <v>1069.1599570000001</v>
      </c>
      <c r="E266" s="4">
        <v>26.590622009569376</v>
      </c>
      <c r="F266" s="5">
        <v>33344.639999999999</v>
      </c>
      <c r="G266"/>
    </row>
    <row r="267" spans="1:7" x14ac:dyDescent="0.25">
      <c r="A267" t="s">
        <v>1468</v>
      </c>
      <c r="B267" s="6">
        <v>989</v>
      </c>
      <c r="C267" s="4">
        <v>0.66209315166835181</v>
      </c>
      <c r="D267" s="5">
        <v>654.81012699999997</v>
      </c>
      <c r="E267" s="4">
        <v>20.862952477249745</v>
      </c>
      <c r="F267" s="5">
        <v>20633.46</v>
      </c>
      <c r="G267"/>
    </row>
    <row r="268" spans="1:7" x14ac:dyDescent="0.25">
      <c r="A268" t="s">
        <v>619</v>
      </c>
      <c r="B268" s="6">
        <v>2516</v>
      </c>
      <c r="C268" s="4">
        <v>1.0612003783783783</v>
      </c>
      <c r="D268" s="5">
        <v>2669.9801520000001</v>
      </c>
      <c r="E268" s="4">
        <v>33.096399046104928</v>
      </c>
      <c r="F268" s="5">
        <v>83270.539999999994</v>
      </c>
      <c r="G268"/>
    </row>
    <row r="269" spans="1:7" x14ac:dyDescent="0.25">
      <c r="A269" t="s">
        <v>2056</v>
      </c>
      <c r="B269" s="6">
        <v>1009</v>
      </c>
      <c r="C269" s="4">
        <v>1.4572003161546085</v>
      </c>
      <c r="D269" s="5">
        <v>1470.3151190000001</v>
      </c>
      <c r="E269" s="4">
        <v>45.98851337958375</v>
      </c>
      <c r="F269" s="5">
        <v>46402.41</v>
      </c>
      <c r="G269"/>
    </row>
    <row r="270" spans="1:7" x14ac:dyDescent="0.25">
      <c r="A270" t="s">
        <v>1655</v>
      </c>
      <c r="B270" s="6">
        <v>989</v>
      </c>
      <c r="C270" s="4">
        <v>0.78950458847320526</v>
      </c>
      <c r="D270" s="5">
        <v>780.82003799999995</v>
      </c>
      <c r="E270" s="4">
        <v>24.916370070778566</v>
      </c>
      <c r="F270" s="5">
        <v>24642.29</v>
      </c>
      <c r="G270"/>
    </row>
    <row r="271" spans="1:7" x14ac:dyDescent="0.25">
      <c r="A271" t="s">
        <v>2303</v>
      </c>
      <c r="B271" s="6">
        <v>2048</v>
      </c>
      <c r="C271" s="4">
        <v>0.9747020737304688</v>
      </c>
      <c r="D271" s="5">
        <v>1996.1898470000001</v>
      </c>
      <c r="E271" s="4">
        <v>30.69626953125</v>
      </c>
      <c r="F271" s="5">
        <v>62865.96</v>
      </c>
      <c r="G271"/>
    </row>
    <row r="272" spans="1:7" x14ac:dyDescent="0.25">
      <c r="A272" t="s">
        <v>358</v>
      </c>
      <c r="B272" s="6">
        <v>4080</v>
      </c>
      <c r="C272" s="4">
        <v>0.63740078308823533</v>
      </c>
      <c r="D272" s="5">
        <v>2600.5951950000003</v>
      </c>
      <c r="E272" s="4">
        <v>19.970938725490196</v>
      </c>
      <c r="F272" s="5">
        <v>81481.430000000008</v>
      </c>
      <c r="G272"/>
    </row>
    <row r="273" spans="1:7" x14ac:dyDescent="0.25">
      <c r="A273" t="s">
        <v>741</v>
      </c>
      <c r="B273" s="6">
        <v>1064</v>
      </c>
      <c r="C273" s="4">
        <v>0.67870009962406008</v>
      </c>
      <c r="D273" s="5">
        <v>722.13690599999995</v>
      </c>
      <c r="E273" s="4">
        <v>21.328693609022555</v>
      </c>
      <c r="F273" s="5">
        <v>22693.73</v>
      </c>
      <c r="G273"/>
    </row>
    <row r="274" spans="1:7" x14ac:dyDescent="0.25">
      <c r="A274" t="s">
        <v>456</v>
      </c>
      <c r="B274" s="6">
        <v>4100</v>
      </c>
      <c r="C274" s="4">
        <v>0.49209958390243908</v>
      </c>
      <c r="D274" s="5">
        <v>2017.6082940000001</v>
      </c>
      <c r="E274" s="4">
        <v>15.543634146341466</v>
      </c>
      <c r="F274" s="5">
        <v>63728.900000000009</v>
      </c>
      <c r="G274"/>
    </row>
    <row r="275" spans="1:7" x14ac:dyDescent="0.25">
      <c r="A275" t="s">
        <v>458</v>
      </c>
      <c r="B275" s="6">
        <v>1012</v>
      </c>
      <c r="C275" s="4">
        <v>0.53349993478260871</v>
      </c>
      <c r="D275" s="5">
        <v>539.90193399999998</v>
      </c>
      <c r="E275" s="4">
        <v>16.853903162055339</v>
      </c>
      <c r="F275" s="5">
        <v>17056.150000000001</v>
      </c>
      <c r="G275"/>
    </row>
    <row r="276" spans="1:7" x14ac:dyDescent="0.25">
      <c r="A276" t="s">
        <v>554</v>
      </c>
      <c r="B276" s="6">
        <v>4080</v>
      </c>
      <c r="C276" s="4">
        <v>0.64830119558823529</v>
      </c>
      <c r="D276" s="5">
        <v>2645.068878</v>
      </c>
      <c r="E276" s="4">
        <v>20.480612745098039</v>
      </c>
      <c r="F276" s="5">
        <v>83560.899999999994</v>
      </c>
      <c r="G276"/>
    </row>
    <row r="277" spans="1:7" x14ac:dyDescent="0.25">
      <c r="A277" t="s">
        <v>894</v>
      </c>
      <c r="B277" s="6">
        <v>11</v>
      </c>
      <c r="C277" s="4">
        <v>1.4054461818181818</v>
      </c>
      <c r="D277" s="5">
        <v>15.459908</v>
      </c>
      <c r="E277" s="4">
        <v>44.167272727272724</v>
      </c>
      <c r="F277" s="5">
        <v>485.84</v>
      </c>
      <c r="G277"/>
    </row>
    <row r="278" spans="1:7" x14ac:dyDescent="0.25">
      <c r="A278" t="s">
        <v>685</v>
      </c>
      <c r="B278" s="6">
        <v>2580</v>
      </c>
      <c r="C278" s="4">
        <v>0.67550010000000005</v>
      </c>
      <c r="D278" s="5">
        <v>1742.790258</v>
      </c>
      <c r="E278" s="4">
        <v>21.328903100775193</v>
      </c>
      <c r="F278" s="5">
        <v>55028.57</v>
      </c>
      <c r="G278"/>
    </row>
    <row r="279" spans="1:7" x14ac:dyDescent="0.25">
      <c r="A279" t="s">
        <v>750</v>
      </c>
      <c r="B279" s="6">
        <v>1020</v>
      </c>
      <c r="C279" s="4">
        <v>0.6265000843137255</v>
      </c>
      <c r="D279" s="5">
        <v>639.03008599999998</v>
      </c>
      <c r="E279" s="4">
        <v>19.772029411764706</v>
      </c>
      <c r="F279" s="5">
        <v>20167.47</v>
      </c>
      <c r="G279"/>
    </row>
    <row r="280" spans="1:7" x14ac:dyDescent="0.25">
      <c r="A280" t="s">
        <v>691</v>
      </c>
      <c r="B280" s="6">
        <v>2584</v>
      </c>
      <c r="C280" s="4">
        <v>0.80150151702786387</v>
      </c>
      <c r="D280" s="5">
        <v>2071.0799200000001</v>
      </c>
      <c r="E280" s="4">
        <v>25.320394736842104</v>
      </c>
      <c r="F280" s="5">
        <v>65427.9</v>
      </c>
      <c r="G280"/>
    </row>
    <row r="281" spans="1:7" x14ac:dyDescent="0.25">
      <c r="A281" t="s">
        <v>791</v>
      </c>
      <c r="B281" s="6">
        <v>1026</v>
      </c>
      <c r="C281" s="4">
        <v>0.76750475341130608</v>
      </c>
      <c r="D281" s="5">
        <v>787.45987700000001</v>
      </c>
      <c r="E281" s="4">
        <v>24.222066276803119</v>
      </c>
      <c r="F281" s="5">
        <v>24851.84</v>
      </c>
      <c r="G281"/>
    </row>
    <row r="282" spans="1:7" x14ac:dyDescent="0.25">
      <c r="A282" t="s">
        <v>922</v>
      </c>
      <c r="B282" s="6">
        <v>2460</v>
      </c>
      <c r="C282" s="4">
        <v>0.95840238048780491</v>
      </c>
      <c r="D282" s="5">
        <v>2357.669856</v>
      </c>
      <c r="E282" s="4">
        <v>30.277081300813006</v>
      </c>
      <c r="F282" s="5">
        <v>74481.62</v>
      </c>
      <c r="G282"/>
    </row>
    <row r="283" spans="1:7" x14ac:dyDescent="0.25">
      <c r="A283" t="s">
        <v>673</v>
      </c>
      <c r="B283" s="6">
        <v>1020</v>
      </c>
      <c r="C283" s="4">
        <v>0.9347059647058823</v>
      </c>
      <c r="D283" s="5">
        <v>953.40008399999999</v>
      </c>
      <c r="E283" s="4">
        <v>29.498852941176473</v>
      </c>
      <c r="F283" s="5">
        <v>30088.83</v>
      </c>
      <c r="G283"/>
    </row>
    <row r="284" spans="1:7" x14ac:dyDescent="0.25">
      <c r="A284" t="s">
        <v>693</v>
      </c>
      <c r="B284" s="6">
        <v>2544</v>
      </c>
      <c r="C284" s="4">
        <v>1.0061006505503145</v>
      </c>
      <c r="D284" s="5">
        <v>2559.520055</v>
      </c>
      <c r="E284" s="4">
        <v>31.78392688679245</v>
      </c>
      <c r="F284" s="5">
        <v>80858.31</v>
      </c>
      <c r="G284"/>
    </row>
    <row r="285" spans="1:7" x14ac:dyDescent="0.25">
      <c r="A285" t="s">
        <v>748</v>
      </c>
      <c r="B285" s="6">
        <v>1008</v>
      </c>
      <c r="C285" s="4">
        <v>0.98850208531746042</v>
      </c>
      <c r="D285" s="5">
        <v>996.41010200000005</v>
      </c>
      <c r="E285" s="4">
        <v>31.223462301587301</v>
      </c>
      <c r="F285" s="5">
        <v>31473.25</v>
      </c>
      <c r="G285"/>
    </row>
    <row r="286" spans="1:7" x14ac:dyDescent="0.25">
      <c r="A286" t="s">
        <v>689</v>
      </c>
      <c r="B286" s="6">
        <v>2538</v>
      </c>
      <c r="C286" s="4">
        <v>1.2344050019700552</v>
      </c>
      <c r="D286" s="5">
        <v>3132.919895</v>
      </c>
      <c r="E286" s="4">
        <v>38.913798266351456</v>
      </c>
      <c r="F286" s="5">
        <v>98763.22</v>
      </c>
      <c r="G286"/>
    </row>
    <row r="287" spans="1:7" x14ac:dyDescent="0.25">
      <c r="A287" t="s">
        <v>360</v>
      </c>
      <c r="B287" s="6">
        <v>1008</v>
      </c>
      <c r="C287" s="4">
        <v>0.79320033432539683</v>
      </c>
      <c r="D287" s="5">
        <v>799.54593699999998</v>
      </c>
      <c r="E287" s="4">
        <v>25.033005952380954</v>
      </c>
      <c r="F287" s="5">
        <v>25233.27</v>
      </c>
      <c r="G287"/>
    </row>
    <row r="288" spans="1:7" x14ac:dyDescent="0.25">
      <c r="A288" t="s">
        <v>361</v>
      </c>
      <c r="B288" s="6">
        <v>1020</v>
      </c>
      <c r="C288" s="4">
        <v>0.91359799901960781</v>
      </c>
      <c r="D288" s="5">
        <v>931.86995899999999</v>
      </c>
      <c r="E288" s="4">
        <v>28.832696078431372</v>
      </c>
      <c r="F288" s="5">
        <v>29409.35</v>
      </c>
      <c r="G288"/>
    </row>
    <row r="289" spans="1:7" x14ac:dyDescent="0.25">
      <c r="A289" t="s">
        <v>362</v>
      </c>
      <c r="B289" s="6">
        <v>1012</v>
      </c>
      <c r="C289" s="4">
        <v>1.1039033043478261</v>
      </c>
      <c r="D289" s="5">
        <v>1117.150144</v>
      </c>
      <c r="E289" s="4">
        <v>34.838636363636361</v>
      </c>
      <c r="F289" s="5">
        <v>35256.699999999997</v>
      </c>
      <c r="G289"/>
    </row>
    <row r="290" spans="1:7" x14ac:dyDescent="0.25">
      <c r="A290" t="s">
        <v>2765</v>
      </c>
      <c r="B290" s="6">
        <v>3289</v>
      </c>
      <c r="C290" s="4">
        <v>0.77320016752812404</v>
      </c>
      <c r="D290" s="5">
        <v>2543.055351</v>
      </c>
      <c r="E290" s="4">
        <v>24.364001216175129</v>
      </c>
      <c r="F290" s="5">
        <v>80133.2</v>
      </c>
      <c r="G290"/>
    </row>
    <row r="291" spans="1:7" x14ac:dyDescent="0.25">
      <c r="A291" t="s">
        <v>363</v>
      </c>
      <c r="B291" s="6">
        <v>2052</v>
      </c>
      <c r="C291" s="4">
        <v>0.76089976023391803</v>
      </c>
      <c r="D291" s="5">
        <v>1561.3663079999999</v>
      </c>
      <c r="E291" s="4">
        <v>24.013615984405458</v>
      </c>
      <c r="F291" s="5">
        <v>49275.94</v>
      </c>
      <c r="G291"/>
    </row>
    <row r="292" spans="1:7" x14ac:dyDescent="0.25">
      <c r="A292" t="s">
        <v>2486</v>
      </c>
      <c r="B292" s="6">
        <v>1638</v>
      </c>
      <c r="C292" s="4">
        <v>0.85870029365079359</v>
      </c>
      <c r="D292" s="5">
        <v>1406.5510809999998</v>
      </c>
      <c r="E292" s="4">
        <v>27.146312576312578</v>
      </c>
      <c r="F292" s="5">
        <v>44465.66</v>
      </c>
      <c r="G292"/>
    </row>
    <row r="293" spans="1:7" x14ac:dyDescent="0.25">
      <c r="A293" t="s">
        <v>365</v>
      </c>
      <c r="B293" s="6">
        <v>1008</v>
      </c>
      <c r="C293" s="4">
        <v>0.82460328769841273</v>
      </c>
      <c r="D293" s="5">
        <v>831.20011399999999</v>
      </c>
      <c r="E293" s="4">
        <v>26.024067460317458</v>
      </c>
      <c r="F293" s="5">
        <v>26232.26</v>
      </c>
      <c r="G293"/>
    </row>
    <row r="294" spans="1:7" x14ac:dyDescent="0.25">
      <c r="A294" t="s">
        <v>687</v>
      </c>
      <c r="B294" s="6">
        <v>3168</v>
      </c>
      <c r="C294" s="4">
        <v>0.65140154924242422</v>
      </c>
      <c r="D294" s="5">
        <v>2063.6401080000001</v>
      </c>
      <c r="E294" s="4">
        <v>20.557907196969698</v>
      </c>
      <c r="F294" s="5">
        <v>65127.450000000004</v>
      </c>
      <c r="G294"/>
    </row>
    <row r="295" spans="1:7" x14ac:dyDescent="0.25">
      <c r="A295" t="s">
        <v>1526</v>
      </c>
      <c r="B295" s="6">
        <v>3078</v>
      </c>
      <c r="C295" s="4">
        <v>0.73910145873944122</v>
      </c>
      <c r="D295" s="5">
        <v>2274.9542900000001</v>
      </c>
      <c r="E295" s="4">
        <v>23.325672514619882</v>
      </c>
      <c r="F295" s="5">
        <v>71796.42</v>
      </c>
      <c r="G295"/>
    </row>
    <row r="296" spans="1:7" x14ac:dyDescent="0.25">
      <c r="A296" t="s">
        <v>3167</v>
      </c>
      <c r="B296" s="6">
        <v>13620</v>
      </c>
      <c r="C296" s="4">
        <v>0.92869956908957429</v>
      </c>
      <c r="D296" s="5">
        <v>12648.888131000002</v>
      </c>
      <c r="E296" s="4">
        <v>29.312626284875183</v>
      </c>
      <c r="F296" s="5">
        <v>399237.97</v>
      </c>
      <c r="G296"/>
    </row>
    <row r="297" spans="1:7" x14ac:dyDescent="0.25">
      <c r="A297" t="s">
        <v>2166</v>
      </c>
      <c r="B297" s="6">
        <v>2340</v>
      </c>
      <c r="C297" s="4">
        <v>0.9287024487179486</v>
      </c>
      <c r="D297" s="5">
        <v>2173.1637299999998</v>
      </c>
      <c r="E297" s="4">
        <v>29.283914529914529</v>
      </c>
      <c r="F297" s="5">
        <v>68524.36</v>
      </c>
      <c r="G297"/>
    </row>
    <row r="298" spans="1:7" x14ac:dyDescent="0.25">
      <c r="A298" t="s">
        <v>3175</v>
      </c>
      <c r="B298" s="6">
        <v>4356</v>
      </c>
      <c r="C298" s="4">
        <v>1.0638994630394856</v>
      </c>
      <c r="D298" s="5">
        <v>4634.3460609999993</v>
      </c>
      <c r="E298" s="4">
        <v>33.459212580348947</v>
      </c>
      <c r="F298" s="5">
        <v>145748.33000000002</v>
      </c>
      <c r="G298"/>
    </row>
    <row r="299" spans="1:7" x14ac:dyDescent="0.25">
      <c r="A299" t="s">
        <v>2164</v>
      </c>
      <c r="B299" s="6">
        <v>1020</v>
      </c>
      <c r="C299" s="4">
        <v>0.95540196960784307</v>
      </c>
      <c r="D299" s="5">
        <v>974.51000899999997</v>
      </c>
      <c r="E299" s="4">
        <v>30.047009803921569</v>
      </c>
      <c r="F299" s="5">
        <v>30647.95</v>
      </c>
      <c r="G299"/>
    </row>
    <row r="300" spans="1:7" x14ac:dyDescent="0.25">
      <c r="A300" t="s">
        <v>2255</v>
      </c>
      <c r="B300" s="6">
        <v>4080</v>
      </c>
      <c r="C300" s="4">
        <v>1.1021997144607842</v>
      </c>
      <c r="D300" s="5">
        <v>4496.974835</v>
      </c>
      <c r="E300" s="4">
        <v>34.825132352941175</v>
      </c>
      <c r="F300" s="5">
        <v>142086.54</v>
      </c>
      <c r="G300"/>
    </row>
    <row r="301" spans="1:7" x14ac:dyDescent="0.25">
      <c r="A301" t="s">
        <v>2257</v>
      </c>
      <c r="B301" s="6">
        <v>1020</v>
      </c>
      <c r="C301" s="4">
        <v>1.4292000666666667</v>
      </c>
      <c r="D301" s="5">
        <v>1457.7840679999999</v>
      </c>
      <c r="E301" s="4">
        <v>45.186303921568623</v>
      </c>
      <c r="F301" s="5">
        <v>46090.03</v>
      </c>
      <c r="G301"/>
    </row>
    <row r="302" spans="1:7" x14ac:dyDescent="0.25">
      <c r="A302" t="s">
        <v>2122</v>
      </c>
      <c r="B302" s="6">
        <v>1020</v>
      </c>
      <c r="C302" s="4">
        <v>1.8386009578431373</v>
      </c>
      <c r="D302" s="5">
        <v>1875.372977</v>
      </c>
      <c r="E302" s="4">
        <v>57.823264705882359</v>
      </c>
      <c r="F302" s="5">
        <v>58979.73</v>
      </c>
      <c r="G302"/>
    </row>
    <row r="303" spans="1:7" x14ac:dyDescent="0.25">
      <c r="A303" t="s">
        <v>3213</v>
      </c>
      <c r="B303" s="6">
        <v>13080</v>
      </c>
      <c r="C303" s="4">
        <v>0.80680091498470941</v>
      </c>
      <c r="D303" s="5">
        <v>10552.955967999998</v>
      </c>
      <c r="E303" s="4">
        <v>25.339990825688076</v>
      </c>
      <c r="F303" s="5">
        <v>331447.08</v>
      </c>
      <c r="G303"/>
    </row>
    <row r="304" spans="1:7" x14ac:dyDescent="0.25">
      <c r="A304" t="s">
        <v>3195</v>
      </c>
      <c r="B304" s="6">
        <v>9520</v>
      </c>
      <c r="C304" s="4">
        <v>0.87649998560924369</v>
      </c>
      <c r="D304" s="5">
        <v>8344.2798629999998</v>
      </c>
      <c r="E304" s="4">
        <v>27.626210084033616</v>
      </c>
      <c r="F304" s="5">
        <v>263001.52</v>
      </c>
      <c r="G304"/>
    </row>
    <row r="305" spans="1:7" x14ac:dyDescent="0.25">
      <c r="A305" t="s">
        <v>3203</v>
      </c>
      <c r="B305" s="6">
        <v>15600</v>
      </c>
      <c r="C305" s="4">
        <v>0.87650001038461545</v>
      </c>
      <c r="D305" s="5">
        <v>13673.400162000002</v>
      </c>
      <c r="E305" s="4">
        <v>27.616147435897439</v>
      </c>
      <c r="F305" s="5">
        <v>430811.9</v>
      </c>
      <c r="G305"/>
    </row>
    <row r="306" spans="1:7" x14ac:dyDescent="0.25">
      <c r="A306" t="s">
        <v>3205</v>
      </c>
      <c r="B306" s="6">
        <v>10960</v>
      </c>
      <c r="C306" s="4">
        <v>0.87650002417883222</v>
      </c>
      <c r="D306" s="5">
        <v>9606.4402650000011</v>
      </c>
      <c r="E306" s="4">
        <v>27.575177007299271</v>
      </c>
      <c r="F306" s="5">
        <v>302223.94</v>
      </c>
      <c r="G306"/>
    </row>
    <row r="307" spans="1:7" x14ac:dyDescent="0.25">
      <c r="A307" t="s">
        <v>3197</v>
      </c>
      <c r="B307" s="6">
        <v>6570</v>
      </c>
      <c r="C307" s="4">
        <v>1.2219003298325721</v>
      </c>
      <c r="D307" s="5">
        <v>8027.8851669999995</v>
      </c>
      <c r="E307" s="4">
        <v>38.551464231354643</v>
      </c>
      <c r="F307" s="5">
        <v>253283.12</v>
      </c>
      <c r="G307"/>
    </row>
    <row r="308" spans="1:7" x14ac:dyDescent="0.25">
      <c r="A308" t="s">
        <v>3201</v>
      </c>
      <c r="B308" s="6">
        <v>2310</v>
      </c>
      <c r="C308" s="4">
        <v>1.2218999497835499</v>
      </c>
      <c r="D308" s="5">
        <v>2822.5888840000002</v>
      </c>
      <c r="E308" s="4">
        <v>38.601285714285709</v>
      </c>
      <c r="F308" s="5">
        <v>89168.969999999987</v>
      </c>
      <c r="G308"/>
    </row>
    <row r="309" spans="1:7" x14ac:dyDescent="0.25">
      <c r="A309" t="s">
        <v>3193</v>
      </c>
      <c r="B309" s="6">
        <v>7980</v>
      </c>
      <c r="C309" s="4">
        <v>1.2219003870927319</v>
      </c>
      <c r="D309" s="5">
        <v>9750.7650890000004</v>
      </c>
      <c r="E309" s="4">
        <v>38.529104010025065</v>
      </c>
      <c r="F309" s="5">
        <v>307462.25</v>
      </c>
      <c r="G309"/>
    </row>
    <row r="310" spans="1:7" x14ac:dyDescent="0.25">
      <c r="A310" t="s">
        <v>3207</v>
      </c>
      <c r="B310" s="6">
        <v>3500</v>
      </c>
      <c r="C310" s="4">
        <v>1.6516994411428574</v>
      </c>
      <c r="D310" s="5">
        <v>5780.9480440000007</v>
      </c>
      <c r="E310" s="4">
        <v>52.160434285714288</v>
      </c>
      <c r="F310" s="5">
        <v>182561.52000000002</v>
      </c>
      <c r="G310"/>
    </row>
    <row r="311" spans="1:7" x14ac:dyDescent="0.25">
      <c r="A311" t="s">
        <v>3199</v>
      </c>
      <c r="B311" s="6">
        <v>15240</v>
      </c>
      <c r="C311" s="4">
        <v>1.6517001355643042</v>
      </c>
      <c r="D311" s="5">
        <v>25171.910065999997</v>
      </c>
      <c r="E311" s="4">
        <v>51.972003280839893</v>
      </c>
      <c r="F311" s="5">
        <v>792053.33</v>
      </c>
      <c r="G311"/>
    </row>
    <row r="312" spans="1:7" x14ac:dyDescent="0.25">
      <c r="A312" t="s">
        <v>2584</v>
      </c>
      <c r="B312" s="6">
        <v>9768</v>
      </c>
      <c r="C312" s="4">
        <v>0.62539956664619167</v>
      </c>
      <c r="D312" s="5">
        <v>6108.902967</v>
      </c>
      <c r="E312" s="4">
        <v>19.709078624078625</v>
      </c>
      <c r="F312" s="5">
        <v>192518.28</v>
      </c>
      <c r="G312"/>
    </row>
    <row r="313" spans="1:7" x14ac:dyDescent="0.25">
      <c r="A313" t="s">
        <v>2588</v>
      </c>
      <c r="B313" s="6">
        <v>13620</v>
      </c>
      <c r="C313" s="4">
        <v>0.66440014236417033</v>
      </c>
      <c r="D313" s="5">
        <v>9049.1299390000004</v>
      </c>
      <c r="E313" s="4">
        <v>20.925298825256977</v>
      </c>
      <c r="F313" s="5">
        <v>285002.57</v>
      </c>
      <c r="G313"/>
    </row>
    <row r="314" spans="1:7" x14ac:dyDescent="0.25">
      <c r="A314" t="s">
        <v>2582</v>
      </c>
      <c r="B314" s="6">
        <v>39798</v>
      </c>
      <c r="C314" s="4">
        <v>0.74179939469320066</v>
      </c>
      <c r="D314" s="5">
        <v>29522.132310000001</v>
      </c>
      <c r="E314" s="4">
        <v>23.426715915372629</v>
      </c>
      <c r="F314" s="5">
        <v>932336.44</v>
      </c>
      <c r="G314"/>
    </row>
    <row r="315" spans="1:7" x14ac:dyDescent="0.25">
      <c r="A315" t="s">
        <v>2586</v>
      </c>
      <c r="B315" s="6">
        <v>13598</v>
      </c>
      <c r="C315" s="4">
        <v>0.92729877408442407</v>
      </c>
      <c r="D315" s="5">
        <v>12609.408729999999</v>
      </c>
      <c r="E315" s="4">
        <v>29.289633034269745</v>
      </c>
      <c r="F315" s="5">
        <v>398280.43</v>
      </c>
      <c r="G315"/>
    </row>
    <row r="316" spans="1:7" x14ac:dyDescent="0.25">
      <c r="A316" t="s">
        <v>2058</v>
      </c>
      <c r="B316" s="6">
        <v>1008</v>
      </c>
      <c r="C316" s="4">
        <v>0.7542957251984127</v>
      </c>
      <c r="D316" s="5">
        <v>760.33009100000004</v>
      </c>
      <c r="E316" s="4">
        <v>23.829107142857143</v>
      </c>
      <c r="F316" s="5">
        <v>24019.74</v>
      </c>
      <c r="G316"/>
    </row>
    <row r="317" spans="1:7" x14ac:dyDescent="0.25">
      <c r="A317" t="s">
        <v>845</v>
      </c>
      <c r="B317" s="6">
        <v>1056</v>
      </c>
      <c r="C317" s="4">
        <v>0.41039784375000005</v>
      </c>
      <c r="D317" s="5">
        <v>433.38012300000003</v>
      </c>
      <c r="E317" s="4">
        <v>12.951950757575759</v>
      </c>
      <c r="F317" s="5">
        <v>13677.26</v>
      </c>
      <c r="G317"/>
    </row>
    <row r="318" spans="1:7" x14ac:dyDescent="0.25">
      <c r="A318" t="s">
        <v>2052</v>
      </c>
      <c r="B318" s="6">
        <v>1009</v>
      </c>
      <c r="C318" s="4">
        <v>0.81850050842418243</v>
      </c>
      <c r="D318" s="5">
        <v>825.86701300000004</v>
      </c>
      <c r="E318" s="4">
        <v>25.831466798810705</v>
      </c>
      <c r="F318" s="5">
        <v>26063.95</v>
      </c>
      <c r="G318"/>
    </row>
    <row r="319" spans="1:7" x14ac:dyDescent="0.25">
      <c r="A319" t="s">
        <v>713</v>
      </c>
      <c r="B319" s="6">
        <v>198</v>
      </c>
      <c r="C319" s="4">
        <v>0.37611121717171719</v>
      </c>
      <c r="D319" s="5">
        <v>74.470021000000003</v>
      </c>
      <c r="E319" s="4">
        <v>11.819595959595961</v>
      </c>
      <c r="F319" s="5">
        <v>2340.2800000000002</v>
      </c>
      <c r="G319"/>
    </row>
    <row r="320" spans="1:7" x14ac:dyDescent="0.25">
      <c r="A320" t="s">
        <v>2050</v>
      </c>
      <c r="B320" s="6">
        <v>1009</v>
      </c>
      <c r="C320" s="4">
        <v>0.91060460257680864</v>
      </c>
      <c r="D320" s="5">
        <v>918.80004399999996</v>
      </c>
      <c r="E320" s="4">
        <v>28.738225966303268</v>
      </c>
      <c r="F320" s="5">
        <v>28996.87</v>
      </c>
      <c r="G320"/>
    </row>
    <row r="321" spans="1:7" x14ac:dyDescent="0.25">
      <c r="A321" t="s">
        <v>789</v>
      </c>
      <c r="B321" s="6">
        <v>2760</v>
      </c>
      <c r="C321" s="4">
        <v>0.40759848949275362</v>
      </c>
      <c r="D321" s="5">
        <v>1124.9718310000001</v>
      </c>
      <c r="E321" s="4">
        <v>12.858865942028986</v>
      </c>
      <c r="F321" s="5">
        <v>35490.47</v>
      </c>
      <c r="G321"/>
    </row>
    <row r="322" spans="1:7" x14ac:dyDescent="0.25">
      <c r="A322" t="s">
        <v>1528</v>
      </c>
      <c r="B322" s="6">
        <v>2009</v>
      </c>
      <c r="C322" s="4">
        <v>0.67950222399203586</v>
      </c>
      <c r="D322" s="5">
        <v>1365.119968</v>
      </c>
      <c r="E322" s="4">
        <v>21.288193130910901</v>
      </c>
      <c r="F322" s="5">
        <v>42767.98</v>
      </c>
      <c r="G322"/>
    </row>
    <row r="323" spans="1:7" x14ac:dyDescent="0.25">
      <c r="A323" t="s">
        <v>2054</v>
      </c>
      <c r="B323" s="6">
        <v>1009</v>
      </c>
      <c r="C323" s="4">
        <v>1.1764004658077305</v>
      </c>
      <c r="D323" s="5">
        <v>1186.9880700000001</v>
      </c>
      <c r="E323" s="4">
        <v>37.126610505450941</v>
      </c>
      <c r="F323" s="5">
        <v>37460.75</v>
      </c>
      <c r="G323"/>
    </row>
    <row r="324" spans="1:7" x14ac:dyDescent="0.25">
      <c r="A324" t="s">
        <v>803</v>
      </c>
      <c r="B324" s="6">
        <v>6048</v>
      </c>
      <c r="C324" s="4">
        <v>0.54489998594576716</v>
      </c>
      <c r="D324" s="5">
        <v>3295.5551150000001</v>
      </c>
      <c r="E324" s="4">
        <v>17.059047619047618</v>
      </c>
      <c r="F324" s="5">
        <v>103173.12</v>
      </c>
      <c r="G324"/>
    </row>
    <row r="325" spans="1:7" x14ac:dyDescent="0.25">
      <c r="A325" t="s">
        <v>1530</v>
      </c>
      <c r="B325" s="6">
        <v>4000</v>
      </c>
      <c r="C325" s="4">
        <v>0.87310002175000001</v>
      </c>
      <c r="D325" s="5">
        <v>3492.400087</v>
      </c>
      <c r="E325" s="4">
        <v>27.476544999999998</v>
      </c>
      <c r="F325" s="5">
        <v>109906.18</v>
      </c>
      <c r="G325"/>
    </row>
    <row r="326" spans="1:7" x14ac:dyDescent="0.25">
      <c r="A326" t="s">
        <v>854</v>
      </c>
      <c r="B326" s="6">
        <v>1204</v>
      </c>
      <c r="C326" s="4">
        <v>0.63840042192691027</v>
      </c>
      <c r="D326" s="5">
        <v>768.63410799999997</v>
      </c>
      <c r="E326" s="4">
        <v>19.910240863787376</v>
      </c>
      <c r="F326" s="5">
        <v>23971.93</v>
      </c>
      <c r="G326"/>
    </row>
    <row r="327" spans="1:7" x14ac:dyDescent="0.25">
      <c r="A327" t="s">
        <v>2488</v>
      </c>
      <c r="B327" s="6">
        <v>1008</v>
      </c>
      <c r="C327" s="4">
        <v>0.71190463293650796</v>
      </c>
      <c r="D327" s="5">
        <v>717.59987000000001</v>
      </c>
      <c r="E327" s="4">
        <v>22.372172619047621</v>
      </c>
      <c r="F327" s="5">
        <v>22551.15</v>
      </c>
      <c r="G327"/>
    </row>
    <row r="328" spans="1:7" x14ac:dyDescent="0.25">
      <c r="A328" t="s">
        <v>367</v>
      </c>
      <c r="B328" s="6">
        <v>7560</v>
      </c>
      <c r="C328" s="4">
        <v>0.76799998015873017</v>
      </c>
      <c r="D328" s="5">
        <v>5806.0798500000001</v>
      </c>
      <c r="E328" s="4">
        <v>24.042037037037041</v>
      </c>
      <c r="F328" s="5">
        <v>181757.80000000002</v>
      </c>
      <c r="G328"/>
    </row>
    <row r="329" spans="1:7" x14ac:dyDescent="0.25">
      <c r="A329" t="s">
        <v>1486</v>
      </c>
      <c r="B329" s="6">
        <v>15000</v>
      </c>
      <c r="C329" s="4">
        <v>4.7399991866666664E-2</v>
      </c>
      <c r="D329" s="5">
        <v>710.99987799999997</v>
      </c>
      <c r="E329" s="4">
        <v>1.4895826666666667</v>
      </c>
      <c r="F329" s="5">
        <v>22343.74</v>
      </c>
      <c r="G329"/>
    </row>
    <row r="330" spans="1:7" x14ac:dyDescent="0.25">
      <c r="A330" t="s">
        <v>71</v>
      </c>
      <c r="B330" s="6">
        <v>32000</v>
      </c>
      <c r="C330" s="4">
        <v>8.6799991187499995E-2</v>
      </c>
      <c r="D330" s="5">
        <v>2777.5997179999999</v>
      </c>
      <c r="E330" s="4">
        <v>2.7266871874999996</v>
      </c>
      <c r="F330" s="5">
        <v>87253.989999999991</v>
      </c>
      <c r="G330"/>
    </row>
    <row r="331" spans="1:7" x14ac:dyDescent="0.25">
      <c r="A331" t="s">
        <v>910</v>
      </c>
      <c r="B331" s="6">
        <v>28000</v>
      </c>
      <c r="C331" s="4">
        <v>4.1457141142857146E-2</v>
      </c>
      <c r="D331" s="5">
        <v>1160.7999520000001</v>
      </c>
      <c r="E331" s="4">
        <v>1.2970028571428571</v>
      </c>
      <c r="F331" s="5">
        <v>36316.080000000002</v>
      </c>
      <c r="G331"/>
    </row>
    <row r="332" spans="1:7" x14ac:dyDescent="0.25">
      <c r="A332" t="s">
        <v>73</v>
      </c>
      <c r="B332" s="6">
        <v>65000</v>
      </c>
      <c r="C332" s="4">
        <v>1.7938462523076924E-2</v>
      </c>
      <c r="D332" s="5">
        <v>1166.0000640000001</v>
      </c>
      <c r="E332" s="4">
        <v>0.5601823076923077</v>
      </c>
      <c r="F332" s="5">
        <v>36411.85</v>
      </c>
      <c r="G332"/>
    </row>
    <row r="333" spans="1:7" x14ac:dyDescent="0.25">
      <c r="A333" t="s">
        <v>2297</v>
      </c>
      <c r="B333" s="6">
        <v>8000</v>
      </c>
      <c r="C333" s="4">
        <v>0.01</v>
      </c>
      <c r="D333" s="5">
        <v>80</v>
      </c>
      <c r="E333" s="4">
        <v>0.31228</v>
      </c>
      <c r="F333" s="5">
        <v>2498.2400000000002</v>
      </c>
      <c r="G333"/>
    </row>
    <row r="334" spans="1:7" x14ac:dyDescent="0.25">
      <c r="A334" t="s">
        <v>75</v>
      </c>
      <c r="B334" s="6">
        <v>9000</v>
      </c>
      <c r="C334" s="4">
        <v>1.1100021666666666E-2</v>
      </c>
      <c r="D334" s="5">
        <v>99.900194999999997</v>
      </c>
      <c r="E334" s="4">
        <v>0.34934999999999994</v>
      </c>
      <c r="F334" s="5">
        <v>3144.1499999999996</v>
      </c>
    </row>
    <row r="335" spans="1:7" x14ac:dyDescent="0.25">
      <c r="A335" t="s">
        <v>3235</v>
      </c>
      <c r="B335" s="6">
        <v>60</v>
      </c>
      <c r="C335" s="4">
        <v>0.36100241666666666</v>
      </c>
      <c r="D335" s="5">
        <v>21.660145</v>
      </c>
      <c r="E335" s="4">
        <v>11.404500000000001</v>
      </c>
      <c r="F335" s="5">
        <v>684.27</v>
      </c>
    </row>
    <row r="336" spans="1:7" x14ac:dyDescent="0.25">
      <c r="A336" t="s">
        <v>1193</v>
      </c>
      <c r="B336" s="6">
        <v>210000</v>
      </c>
      <c r="C336" s="4">
        <v>5.800000285714286E-3</v>
      </c>
      <c r="D336" s="5">
        <v>1218.0000600000001</v>
      </c>
      <c r="E336" s="4">
        <v>0.18183166666666667</v>
      </c>
      <c r="F336" s="5">
        <v>38184.65</v>
      </c>
    </row>
    <row r="337" spans="1:6" x14ac:dyDescent="0.25">
      <c r="A337" t="s">
        <v>1830</v>
      </c>
      <c r="B337" s="6">
        <v>300</v>
      </c>
      <c r="C337" s="4">
        <v>2.4140495466666669</v>
      </c>
      <c r="D337" s="5">
        <v>724.21486400000003</v>
      </c>
      <c r="E337" s="4">
        <v>75.5</v>
      </c>
      <c r="F337" s="5">
        <v>22650</v>
      </c>
    </row>
    <row r="338" spans="1:6" x14ac:dyDescent="0.25">
      <c r="A338" t="s">
        <v>699</v>
      </c>
      <c r="B338" s="6">
        <v>400</v>
      </c>
      <c r="C338" s="4">
        <v>2.412426215</v>
      </c>
      <c r="D338" s="5">
        <v>964.97048600000005</v>
      </c>
      <c r="E338" s="4">
        <v>75.5</v>
      </c>
      <c r="F338" s="5">
        <v>30200</v>
      </c>
    </row>
    <row r="339" spans="1:6" x14ac:dyDescent="0.25">
      <c r="A339" t="s">
        <v>701</v>
      </c>
      <c r="B339" s="6">
        <v>200</v>
      </c>
      <c r="C339" s="4">
        <v>2.4270362149999998</v>
      </c>
      <c r="D339" s="5">
        <v>485.40724299999999</v>
      </c>
      <c r="E339" s="4">
        <v>75.5</v>
      </c>
      <c r="F339" s="5">
        <v>15100</v>
      </c>
    </row>
    <row r="340" spans="1:6" x14ac:dyDescent="0.25">
      <c r="A340" t="s">
        <v>703</v>
      </c>
      <c r="B340" s="6">
        <v>300</v>
      </c>
      <c r="C340" s="4">
        <v>2.4270362166666666</v>
      </c>
      <c r="D340" s="5">
        <v>728.11086499999999</v>
      </c>
      <c r="E340" s="4">
        <v>75.5</v>
      </c>
      <c r="F340" s="5">
        <v>22650</v>
      </c>
    </row>
    <row r="341" spans="1:6" x14ac:dyDescent="0.25">
      <c r="A341" t="s">
        <v>1832</v>
      </c>
      <c r="B341" s="6">
        <v>200</v>
      </c>
      <c r="C341" s="4">
        <v>2.4270362149999998</v>
      </c>
      <c r="D341" s="5">
        <v>485.40724299999999</v>
      </c>
      <c r="E341" s="4">
        <v>75.5</v>
      </c>
      <c r="F341" s="5">
        <v>15100</v>
      </c>
    </row>
    <row r="342" spans="1:6" x14ac:dyDescent="0.25">
      <c r="A342" t="s">
        <v>1840</v>
      </c>
      <c r="B342" s="6">
        <v>200</v>
      </c>
      <c r="C342" s="4">
        <v>2.4270362149999998</v>
      </c>
      <c r="D342" s="5">
        <v>485.40724299999999</v>
      </c>
      <c r="E342" s="4">
        <v>75.5</v>
      </c>
      <c r="F342" s="5">
        <v>15100</v>
      </c>
    </row>
    <row r="343" spans="1:6" x14ac:dyDescent="0.25">
      <c r="A343" t="s">
        <v>705</v>
      </c>
      <c r="B343" s="6">
        <v>300</v>
      </c>
      <c r="C343" s="4">
        <v>2.4270362166666666</v>
      </c>
      <c r="D343" s="5">
        <v>728.11086499999999</v>
      </c>
      <c r="E343" s="4">
        <v>75.5</v>
      </c>
      <c r="F343" s="5">
        <v>22650</v>
      </c>
    </row>
    <row r="344" spans="1:6" x14ac:dyDescent="0.25">
      <c r="A344" t="s">
        <v>1838</v>
      </c>
      <c r="B344" s="6">
        <v>200</v>
      </c>
      <c r="C344" s="4">
        <v>2.2091846199999998</v>
      </c>
      <c r="D344" s="5">
        <v>441.83692399999995</v>
      </c>
      <c r="E344" s="4">
        <v>69</v>
      </c>
      <c r="F344" s="5">
        <v>13800</v>
      </c>
    </row>
    <row r="345" spans="1:6" x14ac:dyDescent="0.25">
      <c r="A345" t="s">
        <v>654</v>
      </c>
      <c r="B345" s="6">
        <v>300</v>
      </c>
      <c r="C345" s="4">
        <v>2.21808608</v>
      </c>
      <c r="D345" s="5">
        <v>665.42582400000003</v>
      </c>
      <c r="E345" s="4">
        <v>69</v>
      </c>
      <c r="F345" s="5">
        <v>20700</v>
      </c>
    </row>
    <row r="346" spans="1:6" x14ac:dyDescent="0.25">
      <c r="A346" t="s">
        <v>1836</v>
      </c>
      <c r="B346" s="6">
        <v>500</v>
      </c>
      <c r="C346" s="4">
        <v>2.2002831660000002</v>
      </c>
      <c r="D346" s="5">
        <v>1100.1415830000001</v>
      </c>
      <c r="E346" s="4">
        <v>69</v>
      </c>
      <c r="F346" s="5">
        <v>34500</v>
      </c>
    </row>
    <row r="347" spans="1:6" x14ac:dyDescent="0.25">
      <c r="A347" t="s">
        <v>648</v>
      </c>
      <c r="B347" s="6">
        <v>300</v>
      </c>
      <c r="C347" s="4">
        <v>2.21808608</v>
      </c>
      <c r="D347" s="5">
        <v>665.42582400000003</v>
      </c>
      <c r="E347" s="4">
        <v>69</v>
      </c>
      <c r="F347" s="5">
        <v>20700</v>
      </c>
    </row>
    <row r="348" spans="1:6" x14ac:dyDescent="0.25">
      <c r="A348" t="s">
        <v>732</v>
      </c>
      <c r="B348" s="6">
        <v>308.85000000000002</v>
      </c>
      <c r="C348" s="4">
        <v>1.9424524558847334</v>
      </c>
      <c r="D348" s="5">
        <v>599.92644099999995</v>
      </c>
      <c r="E348" s="4">
        <v>60.999999999999993</v>
      </c>
      <c r="F348" s="5">
        <v>18839.849999999999</v>
      </c>
    </row>
    <row r="349" spans="1:6" x14ac:dyDescent="0.25">
      <c r="A349" t="s">
        <v>1422</v>
      </c>
      <c r="B349" s="6">
        <v>707.15</v>
      </c>
      <c r="C349" s="4">
        <v>2.0061394202078766</v>
      </c>
      <c r="D349" s="5">
        <v>1418.6414909999999</v>
      </c>
      <c r="E349" s="4">
        <v>63</v>
      </c>
      <c r="F349" s="5">
        <v>44550.45</v>
      </c>
    </row>
    <row r="350" spans="1:6" x14ac:dyDescent="0.25">
      <c r="A350" t="s">
        <v>3538</v>
      </c>
      <c r="B350" s="6">
        <v>98</v>
      </c>
      <c r="C350" s="4">
        <v>2.7366049489795916</v>
      </c>
      <c r="D350" s="5">
        <v>268.18728499999997</v>
      </c>
      <c r="E350" s="4">
        <v>86</v>
      </c>
      <c r="F350" s="5">
        <v>8428</v>
      </c>
    </row>
    <row r="351" spans="1:6" x14ac:dyDescent="0.25">
      <c r="A351" t="s">
        <v>1555</v>
      </c>
      <c r="B351" s="6">
        <v>400</v>
      </c>
      <c r="C351" s="4">
        <v>10.34182105</v>
      </c>
      <c r="D351" s="5">
        <v>4136.7284200000004</v>
      </c>
      <c r="E351" s="4">
        <v>325</v>
      </c>
      <c r="F351" s="5">
        <v>130000</v>
      </c>
    </row>
    <row r="352" spans="1:6" x14ac:dyDescent="0.25">
      <c r="A352" t="s">
        <v>1739</v>
      </c>
      <c r="B352" s="6">
        <v>100000</v>
      </c>
      <c r="C352" s="4">
        <v>9.49631542E-3</v>
      </c>
      <c r="D352" s="5">
        <v>949.63154199999997</v>
      </c>
      <c r="E352" s="4">
        <v>0.3</v>
      </c>
      <c r="F352" s="5">
        <v>30000</v>
      </c>
    </row>
    <row r="353" spans="1:6" x14ac:dyDescent="0.25">
      <c r="A353" t="s">
        <v>3506</v>
      </c>
      <c r="B353" s="6">
        <v>50000</v>
      </c>
      <c r="C353" s="4">
        <v>6.9639646400000005E-3</v>
      </c>
      <c r="D353" s="5">
        <v>348.19823200000002</v>
      </c>
      <c r="E353" s="4">
        <v>0.22</v>
      </c>
      <c r="F353" s="5">
        <v>11000</v>
      </c>
    </row>
    <row r="354" spans="1:6" x14ac:dyDescent="0.25">
      <c r="A354" t="s">
        <v>2590</v>
      </c>
      <c r="B354" s="6">
        <v>600000</v>
      </c>
      <c r="C354" s="4">
        <v>2.8488946283333331E-3</v>
      </c>
      <c r="D354" s="5">
        <v>1709.336777</v>
      </c>
      <c r="E354" s="4">
        <v>0.09</v>
      </c>
      <c r="F354" s="5">
        <v>54000</v>
      </c>
    </row>
    <row r="355" spans="1:6" x14ac:dyDescent="0.25">
      <c r="A355" t="s">
        <v>1267</v>
      </c>
      <c r="B355" s="6">
        <v>350000</v>
      </c>
      <c r="C355" s="4">
        <v>5.7075142971428558E-3</v>
      </c>
      <c r="D355" s="5">
        <v>1997.6300039999996</v>
      </c>
      <c r="E355" s="4">
        <v>0.18</v>
      </c>
      <c r="F355" s="5">
        <v>63000</v>
      </c>
    </row>
    <row r="356" spans="1:6" x14ac:dyDescent="0.25">
      <c r="A356" t="s">
        <v>1265</v>
      </c>
      <c r="B356" s="6">
        <v>260000</v>
      </c>
      <c r="C356" s="4">
        <v>1.1104490180769229E-2</v>
      </c>
      <c r="D356" s="5">
        <v>2887.1674469999998</v>
      </c>
      <c r="E356" s="4">
        <v>0.35</v>
      </c>
      <c r="F356" s="5">
        <v>91000</v>
      </c>
    </row>
    <row r="357" spans="1:6" x14ac:dyDescent="0.25">
      <c r="A357" t="s">
        <v>1725</v>
      </c>
      <c r="B357" s="6">
        <v>245</v>
      </c>
      <c r="C357" s="4">
        <v>4.2020110204081633E-2</v>
      </c>
      <c r="D357" s="5">
        <v>10.294926999999999</v>
      </c>
      <c r="E357" s="4">
        <v>1.312204081632653</v>
      </c>
      <c r="F357" s="5">
        <v>321.49</v>
      </c>
    </row>
    <row r="358" spans="1:6" x14ac:dyDescent="0.25">
      <c r="A358" t="s">
        <v>1727</v>
      </c>
      <c r="B358" s="6">
        <v>556</v>
      </c>
      <c r="C358" s="4">
        <v>4.1984656474820151E-2</v>
      </c>
      <c r="D358" s="5">
        <v>23.343469000000002</v>
      </c>
      <c r="E358" s="4">
        <v>1.3110971223021584</v>
      </c>
      <c r="F358" s="5">
        <v>728.97</v>
      </c>
    </row>
    <row r="359" spans="1:6" x14ac:dyDescent="0.25">
      <c r="A359" t="s">
        <v>1512</v>
      </c>
      <c r="B359" s="6">
        <v>1725</v>
      </c>
      <c r="C359" s="4">
        <v>4.2012090434782608E-2</v>
      </c>
      <c r="D359" s="5">
        <v>72.470855999999998</v>
      </c>
      <c r="E359" s="4">
        <v>1.3119536231884057</v>
      </c>
      <c r="F359" s="5">
        <v>2263.12</v>
      </c>
    </row>
    <row r="360" spans="1:6" x14ac:dyDescent="0.25">
      <c r="A360" t="s">
        <v>1514</v>
      </c>
      <c r="B360" s="6">
        <v>505</v>
      </c>
      <c r="C360" s="4">
        <v>4.2001524752475247E-2</v>
      </c>
      <c r="D360" s="5">
        <v>21.21077</v>
      </c>
      <c r="E360" s="4">
        <v>1.3116237623762375</v>
      </c>
      <c r="F360" s="5">
        <v>662.36999999999989</v>
      </c>
    </row>
    <row r="361" spans="1:6" x14ac:dyDescent="0.25">
      <c r="A361" t="s">
        <v>3528</v>
      </c>
      <c r="B361" s="6">
        <v>23730</v>
      </c>
      <c r="C361" s="4">
        <v>5.7489986978508212E-2</v>
      </c>
      <c r="D361" s="5">
        <v>1364.2373909999999</v>
      </c>
      <c r="E361" s="4">
        <v>1.8</v>
      </c>
      <c r="F361" s="5">
        <v>42714</v>
      </c>
    </row>
    <row r="362" spans="1:6" x14ac:dyDescent="0.25">
      <c r="A362" t="s">
        <v>3530</v>
      </c>
      <c r="B362" s="6">
        <v>11730</v>
      </c>
      <c r="C362" s="4">
        <v>5.7489986956521737E-2</v>
      </c>
      <c r="D362" s="5">
        <v>674.35754699999995</v>
      </c>
      <c r="E362" s="4">
        <v>1.8</v>
      </c>
      <c r="F362" s="5">
        <v>21114</v>
      </c>
    </row>
    <row r="363" spans="1:6" x14ac:dyDescent="0.25">
      <c r="A363" t="s">
        <v>3526</v>
      </c>
      <c r="B363" s="6">
        <v>14950</v>
      </c>
      <c r="C363" s="4">
        <v>5.7489986889632111E-2</v>
      </c>
      <c r="D363" s="5">
        <v>859.47530400000005</v>
      </c>
      <c r="E363" s="4">
        <v>1.8</v>
      </c>
      <c r="F363" s="5">
        <v>26910</v>
      </c>
    </row>
    <row r="364" spans="1:6" x14ac:dyDescent="0.25">
      <c r="A364" t="s">
        <v>2360</v>
      </c>
      <c r="B364" s="6">
        <v>1000</v>
      </c>
      <c r="C364" s="4">
        <v>7.2600023E-2</v>
      </c>
      <c r="D364" s="5">
        <v>72.600022999999993</v>
      </c>
      <c r="E364" s="4">
        <v>2.2847300000000001</v>
      </c>
      <c r="F364" s="5">
        <v>2284.73</v>
      </c>
    </row>
    <row r="365" spans="1:6" x14ac:dyDescent="0.25">
      <c r="A365" t="s">
        <v>2747</v>
      </c>
      <c r="B365" s="6">
        <v>100</v>
      </c>
      <c r="C365" s="4">
        <v>50.046499930000003</v>
      </c>
      <c r="D365" s="5">
        <v>5004.649993</v>
      </c>
      <c r="E365" s="4">
        <v>1562.8520999999998</v>
      </c>
      <c r="F365" s="5">
        <v>156285.21</v>
      </c>
    </row>
    <row r="366" spans="1:6" x14ac:dyDescent="0.25">
      <c r="A366" t="s">
        <v>642</v>
      </c>
      <c r="B366" s="6">
        <v>200</v>
      </c>
      <c r="C366" s="4">
        <v>2.8561817250000003</v>
      </c>
      <c r="D366" s="5">
        <v>571.23634500000003</v>
      </c>
      <c r="E366" s="4">
        <v>90</v>
      </c>
      <c r="F366" s="5">
        <v>18000</v>
      </c>
    </row>
    <row r="367" spans="1:6" x14ac:dyDescent="0.25">
      <c r="A367" t="s">
        <v>451</v>
      </c>
      <c r="B367" s="6">
        <v>300</v>
      </c>
      <c r="C367" s="4">
        <v>4.3613057366666661</v>
      </c>
      <c r="D367" s="5">
        <v>1308.391721</v>
      </c>
      <c r="E367" s="4">
        <v>138</v>
      </c>
      <c r="F367" s="5">
        <v>41400</v>
      </c>
    </row>
    <row r="368" spans="1:6" x14ac:dyDescent="0.25">
      <c r="A368" t="s">
        <v>1274</v>
      </c>
      <c r="B368" s="6">
        <v>30</v>
      </c>
      <c r="C368" s="4">
        <v>14.853722433333333</v>
      </c>
      <c r="D368" s="5">
        <v>445.611673</v>
      </c>
      <c r="E368" s="4">
        <v>470</v>
      </c>
      <c r="F368" s="5">
        <v>14100</v>
      </c>
    </row>
    <row r="369" spans="1:6" x14ac:dyDescent="0.25">
      <c r="A369" t="s">
        <v>892</v>
      </c>
      <c r="B369" s="6">
        <v>2000</v>
      </c>
      <c r="C369" s="4">
        <v>0.39504580950000001</v>
      </c>
      <c r="D369" s="5">
        <v>790.09161900000004</v>
      </c>
      <c r="E369" s="4">
        <v>12.5</v>
      </c>
      <c r="F369" s="5">
        <v>25000</v>
      </c>
    </row>
    <row r="370" spans="1:6" x14ac:dyDescent="0.25">
      <c r="A370" t="s">
        <v>734</v>
      </c>
      <c r="B370" s="6">
        <v>30</v>
      </c>
      <c r="C370" s="4">
        <v>26.863115033333333</v>
      </c>
      <c r="D370" s="5">
        <v>805.89345100000003</v>
      </c>
      <c r="E370" s="4">
        <v>850</v>
      </c>
      <c r="F370" s="5">
        <v>25500</v>
      </c>
    </row>
    <row r="371" spans="1:6" x14ac:dyDescent="0.25">
      <c r="A371" t="s">
        <v>849</v>
      </c>
      <c r="B371" s="6">
        <v>500</v>
      </c>
      <c r="C371" s="4">
        <v>1.73820156</v>
      </c>
      <c r="D371" s="5">
        <v>869.10077999999999</v>
      </c>
      <c r="E371" s="4">
        <v>55</v>
      </c>
      <c r="F371" s="5">
        <v>27500</v>
      </c>
    </row>
    <row r="372" spans="1:6" x14ac:dyDescent="0.25">
      <c r="A372" t="s">
        <v>1272</v>
      </c>
      <c r="B372" s="6">
        <v>60</v>
      </c>
      <c r="C372" s="4">
        <v>1.9041211500000002</v>
      </c>
      <c r="D372" s="5">
        <v>114.247269</v>
      </c>
      <c r="E372" s="4">
        <v>60</v>
      </c>
      <c r="F372" s="5">
        <v>3600</v>
      </c>
    </row>
    <row r="373" spans="1:6" x14ac:dyDescent="0.25">
      <c r="A373" t="s">
        <v>85</v>
      </c>
      <c r="B373" s="6">
        <v>36000</v>
      </c>
      <c r="C373" s="4">
        <v>0.11094367894444446</v>
      </c>
      <c r="D373" s="5">
        <v>3993.9724420000002</v>
      </c>
      <c r="E373" s="4">
        <v>3.5</v>
      </c>
      <c r="F373" s="5">
        <v>126000</v>
      </c>
    </row>
    <row r="374" spans="1:6" x14ac:dyDescent="0.25">
      <c r="A374" t="s">
        <v>1365</v>
      </c>
      <c r="B374" s="6">
        <v>2400</v>
      </c>
      <c r="C374" s="4">
        <v>0.34764031208333335</v>
      </c>
      <c r="D374" s="5">
        <v>834.33674900000005</v>
      </c>
      <c r="E374" s="4">
        <v>11</v>
      </c>
      <c r="F374" s="5">
        <v>26400</v>
      </c>
    </row>
    <row r="375" spans="1:6" x14ac:dyDescent="0.25">
      <c r="A375" t="s">
        <v>1391</v>
      </c>
      <c r="B375" s="6">
        <v>600</v>
      </c>
      <c r="C375" s="4">
        <v>2.0542382083333335</v>
      </c>
      <c r="D375" s="5">
        <v>1232.542925</v>
      </c>
      <c r="E375" s="4">
        <v>65</v>
      </c>
      <c r="F375" s="5">
        <v>39000</v>
      </c>
    </row>
    <row r="376" spans="1:6" x14ac:dyDescent="0.25">
      <c r="A376" t="s">
        <v>1367</v>
      </c>
      <c r="B376" s="6">
        <v>1200</v>
      </c>
      <c r="C376" s="4">
        <v>2.0542382091666664</v>
      </c>
      <c r="D376" s="5">
        <v>2465.0858509999998</v>
      </c>
      <c r="E376" s="4">
        <v>65</v>
      </c>
      <c r="F376" s="5">
        <v>78000</v>
      </c>
    </row>
    <row r="377" spans="1:6" x14ac:dyDescent="0.25">
      <c r="A377" t="s">
        <v>1389</v>
      </c>
      <c r="B377" s="6">
        <v>2400</v>
      </c>
      <c r="C377" s="4">
        <v>0.63877763499999995</v>
      </c>
      <c r="D377" s="5">
        <v>1533.0663239999999</v>
      </c>
      <c r="E377" s="4">
        <v>20</v>
      </c>
      <c r="F377" s="5">
        <v>48000</v>
      </c>
    </row>
    <row r="378" spans="1:6" x14ac:dyDescent="0.25">
      <c r="A378" t="s">
        <v>1828</v>
      </c>
      <c r="B378" s="6">
        <v>2400</v>
      </c>
      <c r="C378" s="4">
        <v>0.63877763499999995</v>
      </c>
      <c r="D378" s="5">
        <v>1533.0663239999999</v>
      </c>
      <c r="E378" s="4">
        <v>20</v>
      </c>
      <c r="F378" s="5">
        <v>48000</v>
      </c>
    </row>
    <row r="379" spans="1:6" x14ac:dyDescent="0.25">
      <c r="A379" t="s">
        <v>866</v>
      </c>
      <c r="B379" s="6">
        <v>100</v>
      </c>
      <c r="C379" s="4">
        <v>13.822855280000001</v>
      </c>
      <c r="D379" s="5">
        <v>1382.2855280000001</v>
      </c>
      <c r="E379" s="4">
        <v>430</v>
      </c>
      <c r="F379" s="5">
        <v>43000</v>
      </c>
    </row>
    <row r="380" spans="1:6" x14ac:dyDescent="0.25">
      <c r="A380" t="s">
        <v>93</v>
      </c>
      <c r="B380" s="6">
        <v>9000</v>
      </c>
      <c r="C380" s="4">
        <v>0.760274016</v>
      </c>
      <c r="D380" s="5">
        <v>6842.466144</v>
      </c>
      <c r="E380" s="4">
        <v>23.95</v>
      </c>
      <c r="F380" s="5">
        <v>215550</v>
      </c>
    </row>
    <row r="381" spans="1:6" x14ac:dyDescent="0.25">
      <c r="A381" t="s">
        <v>1359</v>
      </c>
      <c r="B381" s="6">
        <v>4050</v>
      </c>
      <c r="C381" s="4">
        <v>3.584999995308642</v>
      </c>
      <c r="D381" s="5">
        <v>14519.249981000001</v>
      </c>
      <c r="E381" s="4">
        <v>113.25445185185185</v>
      </c>
      <c r="F381" s="5">
        <v>458680.53</v>
      </c>
    </row>
    <row r="382" spans="1:6" x14ac:dyDescent="0.25">
      <c r="A382" t="s">
        <v>1356</v>
      </c>
      <c r="B382" s="6">
        <v>3000</v>
      </c>
      <c r="C382" s="4">
        <v>7.6440000166666664</v>
      </c>
      <c r="D382" s="5">
        <v>22932.000049999999</v>
      </c>
      <c r="E382" s="4">
        <v>241.48313333333334</v>
      </c>
      <c r="F382" s="5">
        <v>724449.4</v>
      </c>
    </row>
    <row r="383" spans="1:6" x14ac:dyDescent="0.25">
      <c r="A383" t="s">
        <v>1371</v>
      </c>
      <c r="B383" s="6">
        <v>456</v>
      </c>
      <c r="C383" s="4">
        <v>15.154504774122806</v>
      </c>
      <c r="D383" s="5">
        <v>6910.4541769999996</v>
      </c>
      <c r="E383" s="4">
        <v>473.68421052631578</v>
      </c>
      <c r="F383" s="5">
        <v>216000</v>
      </c>
    </row>
    <row r="384" spans="1:6" x14ac:dyDescent="0.25">
      <c r="A384" t="s">
        <v>1372</v>
      </c>
      <c r="B384" s="6">
        <v>95</v>
      </c>
      <c r="C384" s="4">
        <v>9.442481652631578</v>
      </c>
      <c r="D384" s="5">
        <v>897.03575699999999</v>
      </c>
      <c r="E384" s="4">
        <v>298</v>
      </c>
      <c r="F384" s="5">
        <v>28310</v>
      </c>
    </row>
    <row r="385" spans="1:6" x14ac:dyDescent="0.25">
      <c r="A385" t="s">
        <v>1559</v>
      </c>
      <c r="B385" s="6">
        <v>95</v>
      </c>
      <c r="C385" s="4">
        <v>9.442481652631578</v>
      </c>
      <c r="D385" s="5">
        <v>897.03575699999999</v>
      </c>
      <c r="E385" s="4">
        <v>298</v>
      </c>
      <c r="F385" s="5">
        <v>28310</v>
      </c>
    </row>
    <row r="386" spans="1:6" x14ac:dyDescent="0.25">
      <c r="A386" t="s">
        <v>793</v>
      </c>
      <c r="B386" s="6">
        <v>1200</v>
      </c>
      <c r="C386" s="4">
        <v>2.6520594441666665</v>
      </c>
      <c r="D386" s="5">
        <v>3182.471333</v>
      </c>
      <c r="E386" s="4">
        <v>82.5</v>
      </c>
      <c r="F386" s="5">
        <v>99000</v>
      </c>
    </row>
    <row r="387" spans="1:6" x14ac:dyDescent="0.25">
      <c r="A387" t="s">
        <v>785</v>
      </c>
      <c r="B387" s="6">
        <v>1200</v>
      </c>
      <c r="C387" s="4">
        <v>1.8323319791666666</v>
      </c>
      <c r="D387" s="5">
        <v>2198.7983749999999</v>
      </c>
      <c r="E387" s="4">
        <v>57</v>
      </c>
      <c r="F387" s="5">
        <v>68400</v>
      </c>
    </row>
    <row r="388" spans="1:6" x14ac:dyDescent="0.25">
      <c r="A388" t="s">
        <v>460</v>
      </c>
      <c r="B388" s="6">
        <v>8000</v>
      </c>
      <c r="C388" s="4">
        <v>1.9527417117499999</v>
      </c>
      <c r="D388" s="5">
        <v>15621.933693999999</v>
      </c>
      <c r="E388" s="4">
        <v>61</v>
      </c>
      <c r="F388" s="5">
        <v>488000</v>
      </c>
    </row>
    <row r="389" spans="1:6" x14ac:dyDescent="0.25">
      <c r="A389" t="s">
        <v>709</v>
      </c>
      <c r="B389" s="6">
        <v>5</v>
      </c>
      <c r="C389" s="4">
        <v>127.84617519999999</v>
      </c>
      <c r="D389" s="5">
        <v>639.23087599999997</v>
      </c>
      <c r="E389" s="4">
        <v>4000</v>
      </c>
      <c r="F389" s="5">
        <v>20000</v>
      </c>
    </row>
    <row r="390" spans="1:6" x14ac:dyDescent="0.25">
      <c r="A390" t="s">
        <v>711</v>
      </c>
      <c r="B390" s="6">
        <v>30</v>
      </c>
      <c r="C390" s="4">
        <v>126.96403916666667</v>
      </c>
      <c r="D390" s="5">
        <v>3808.9211749999999</v>
      </c>
      <c r="E390" s="4">
        <v>4000</v>
      </c>
      <c r="F390" s="5">
        <v>120000</v>
      </c>
    </row>
    <row r="391" spans="1:6" x14ac:dyDescent="0.25">
      <c r="A391" t="s">
        <v>2206</v>
      </c>
      <c r="B391" s="6">
        <v>40</v>
      </c>
      <c r="C391" s="4">
        <v>134.14330335</v>
      </c>
      <c r="D391" s="5">
        <v>5365.7321339999999</v>
      </c>
      <c r="E391" s="4">
        <v>4200</v>
      </c>
      <c r="F391" s="5">
        <v>168000</v>
      </c>
    </row>
    <row r="392" spans="1:6" x14ac:dyDescent="0.25">
      <c r="A392" t="s">
        <v>2202</v>
      </c>
      <c r="B392" s="6">
        <v>68</v>
      </c>
      <c r="C392" s="4">
        <v>27.219162279411766</v>
      </c>
      <c r="D392" s="5">
        <v>1850.903035</v>
      </c>
      <c r="E392" s="4">
        <v>850</v>
      </c>
      <c r="F392" s="5">
        <v>57800</v>
      </c>
    </row>
    <row r="393" spans="1:6" x14ac:dyDescent="0.25">
      <c r="A393" t="s">
        <v>1290</v>
      </c>
      <c r="B393" s="6">
        <v>280</v>
      </c>
      <c r="C393" s="4">
        <v>12.984830721428571</v>
      </c>
      <c r="D393" s="5">
        <v>3635.752602</v>
      </c>
      <c r="E393" s="4">
        <v>406.92857142857144</v>
      </c>
      <c r="F393" s="5">
        <v>113940</v>
      </c>
    </row>
    <row r="394" spans="1:6" x14ac:dyDescent="0.25">
      <c r="A394" t="s">
        <v>1294</v>
      </c>
      <c r="B394" s="6">
        <v>280</v>
      </c>
      <c r="C394" s="4">
        <v>11.230955478571429</v>
      </c>
      <c r="D394" s="5">
        <v>3144.6675340000002</v>
      </c>
      <c r="E394" s="4">
        <v>351.96428571428572</v>
      </c>
      <c r="F394" s="5">
        <v>98550</v>
      </c>
    </row>
    <row r="395" spans="1:6" x14ac:dyDescent="0.25">
      <c r="A395" t="s">
        <v>1292</v>
      </c>
      <c r="B395" s="6">
        <v>60</v>
      </c>
      <c r="C395" s="4">
        <v>11.685939466666667</v>
      </c>
      <c r="D395" s="5">
        <v>701.15636800000004</v>
      </c>
      <c r="E395" s="4">
        <v>365.625</v>
      </c>
      <c r="F395" s="5">
        <v>21937.5</v>
      </c>
    </row>
    <row r="396" spans="1:6" x14ac:dyDescent="0.25">
      <c r="A396" t="s">
        <v>1241</v>
      </c>
      <c r="B396" s="6">
        <v>48</v>
      </c>
      <c r="C396" s="4">
        <v>54.999997354166673</v>
      </c>
      <c r="D396" s="5">
        <v>2639.9998730000002</v>
      </c>
      <c r="E396" s="4">
        <v>1733.0829166666665</v>
      </c>
      <c r="F396" s="5">
        <v>83187.98</v>
      </c>
    </row>
    <row r="397" spans="1:6" x14ac:dyDescent="0.25">
      <c r="A397" t="s">
        <v>1244</v>
      </c>
      <c r="B397" s="6">
        <v>60</v>
      </c>
      <c r="C397" s="4">
        <v>55</v>
      </c>
      <c r="D397" s="5">
        <v>3300</v>
      </c>
      <c r="E397" s="4">
        <v>1733.0829999999999</v>
      </c>
      <c r="F397" s="5">
        <v>103984.98</v>
      </c>
    </row>
    <row r="398" spans="1:6" x14ac:dyDescent="0.25">
      <c r="A398" t="s">
        <v>1099</v>
      </c>
      <c r="B398" s="6">
        <v>2508</v>
      </c>
      <c r="C398" s="4">
        <v>2.530324355661882</v>
      </c>
      <c r="D398" s="5">
        <v>6346.053484</v>
      </c>
      <c r="E398" s="4">
        <v>80</v>
      </c>
      <c r="F398" s="5">
        <v>200640</v>
      </c>
    </row>
    <row r="399" spans="1:6" x14ac:dyDescent="0.25">
      <c r="A399" t="s">
        <v>102</v>
      </c>
      <c r="B399" s="6">
        <v>21000</v>
      </c>
      <c r="C399" s="4">
        <v>0.58554519999999999</v>
      </c>
      <c r="D399" s="5">
        <v>12296.449199999999</v>
      </c>
      <c r="E399" s="4">
        <v>18.45</v>
      </c>
      <c r="F399" s="5">
        <v>387450</v>
      </c>
    </row>
    <row r="400" spans="1:6" x14ac:dyDescent="0.25">
      <c r="A400" t="s">
        <v>403</v>
      </c>
      <c r="B400" s="6">
        <v>4600</v>
      </c>
      <c r="C400" s="4">
        <v>0.58606062717391305</v>
      </c>
      <c r="D400" s="5">
        <v>2695.8788850000001</v>
      </c>
      <c r="E400" s="4">
        <v>18.5</v>
      </c>
      <c r="F400" s="5">
        <v>85100</v>
      </c>
    </row>
    <row r="401" spans="1:6" x14ac:dyDescent="0.25">
      <c r="A401" t="s">
        <v>1418</v>
      </c>
      <c r="B401" s="6">
        <v>2000</v>
      </c>
      <c r="C401" s="4">
        <v>1.064502496</v>
      </c>
      <c r="D401" s="5">
        <v>2129.0049920000001</v>
      </c>
      <c r="E401" s="4">
        <v>33.5</v>
      </c>
      <c r="F401" s="5">
        <v>67000</v>
      </c>
    </row>
    <row r="402" spans="1:6" x14ac:dyDescent="0.25">
      <c r="A402" t="s">
        <v>415</v>
      </c>
      <c r="B402" s="6">
        <v>4000</v>
      </c>
      <c r="C402" s="4">
        <v>1.0696229714999999</v>
      </c>
      <c r="D402" s="5">
        <v>4278.4918859999998</v>
      </c>
      <c r="E402" s="4">
        <v>33.5</v>
      </c>
      <c r="F402" s="5">
        <v>134000</v>
      </c>
    </row>
    <row r="403" spans="1:6" x14ac:dyDescent="0.25">
      <c r="A403" t="s">
        <v>745</v>
      </c>
      <c r="B403" s="6">
        <v>2000</v>
      </c>
      <c r="C403" s="4">
        <v>1.0707117195</v>
      </c>
      <c r="D403" s="5">
        <v>2141.4234390000001</v>
      </c>
      <c r="E403" s="4">
        <v>33.5</v>
      </c>
      <c r="F403" s="5">
        <v>67000</v>
      </c>
    </row>
    <row r="404" spans="1:6" x14ac:dyDescent="0.25">
      <c r="A404" t="s">
        <v>1379</v>
      </c>
      <c r="B404" s="6">
        <v>600</v>
      </c>
      <c r="C404" s="4">
        <v>3.1796906783333334</v>
      </c>
      <c r="D404" s="5">
        <v>1907.8144070000001</v>
      </c>
      <c r="E404" s="4">
        <v>100</v>
      </c>
      <c r="F404" s="5">
        <v>60000</v>
      </c>
    </row>
    <row r="405" spans="1:6" x14ac:dyDescent="0.25">
      <c r="A405" t="s">
        <v>1385</v>
      </c>
      <c r="B405" s="6">
        <v>800</v>
      </c>
      <c r="C405" s="4">
        <v>5.5350845274999996</v>
      </c>
      <c r="D405" s="5">
        <v>4428.0676219999996</v>
      </c>
      <c r="E405" s="4">
        <v>175</v>
      </c>
      <c r="F405" s="5">
        <v>140000</v>
      </c>
    </row>
    <row r="406" spans="1:6" x14ac:dyDescent="0.25">
      <c r="A406" t="s">
        <v>2249</v>
      </c>
      <c r="B406" s="6">
        <v>300</v>
      </c>
      <c r="C406" s="4">
        <v>3.5131809233333335</v>
      </c>
      <c r="D406" s="5">
        <v>1053.954277</v>
      </c>
      <c r="E406" s="4">
        <v>110</v>
      </c>
      <c r="F406" s="5">
        <v>33000</v>
      </c>
    </row>
    <row r="407" spans="1:6" x14ac:dyDescent="0.25">
      <c r="A407" t="s">
        <v>977</v>
      </c>
      <c r="B407" s="6">
        <v>200</v>
      </c>
      <c r="C407" s="4">
        <v>4.603157425</v>
      </c>
      <c r="D407" s="5">
        <v>920.631485</v>
      </c>
      <c r="E407" s="4">
        <v>145</v>
      </c>
      <c r="F407" s="5">
        <v>29000</v>
      </c>
    </row>
    <row r="408" spans="1:6" x14ac:dyDescent="0.25">
      <c r="A408" t="s">
        <v>424</v>
      </c>
      <c r="B408" s="6">
        <v>60</v>
      </c>
      <c r="C408" s="4">
        <v>1.3284202833333334</v>
      </c>
      <c r="D408" s="5">
        <v>79.705217000000005</v>
      </c>
      <c r="E408" s="4">
        <v>42</v>
      </c>
      <c r="F408" s="5">
        <v>2520</v>
      </c>
    </row>
    <row r="409" spans="1:6" x14ac:dyDescent="0.25">
      <c r="A409" t="s">
        <v>1381</v>
      </c>
      <c r="B409" s="6">
        <v>600</v>
      </c>
      <c r="C409" s="4">
        <v>1.5267191633333335</v>
      </c>
      <c r="D409" s="5">
        <v>916.03149800000006</v>
      </c>
      <c r="E409" s="4">
        <v>48.333333333333336</v>
      </c>
      <c r="F409" s="5">
        <v>29000</v>
      </c>
    </row>
    <row r="410" spans="1:6" x14ac:dyDescent="0.25">
      <c r="A410" t="s">
        <v>1383</v>
      </c>
      <c r="B410" s="6">
        <v>600</v>
      </c>
      <c r="C410" s="4">
        <v>4.8722316500000007</v>
      </c>
      <c r="D410" s="5">
        <v>2923.3389900000002</v>
      </c>
      <c r="E410" s="4">
        <v>154.16666666666666</v>
      </c>
      <c r="F410" s="5">
        <v>92500</v>
      </c>
    </row>
    <row r="411" spans="1:6" x14ac:dyDescent="0.25">
      <c r="A411" t="s">
        <v>110</v>
      </c>
      <c r="B411" s="6">
        <v>1025</v>
      </c>
      <c r="C411" s="4">
        <v>2.4392793668292683</v>
      </c>
      <c r="D411" s="5">
        <v>2500.2613510000001</v>
      </c>
      <c r="E411" s="4">
        <v>77</v>
      </c>
      <c r="F411" s="5">
        <v>78925</v>
      </c>
    </row>
    <row r="412" spans="1:6" x14ac:dyDescent="0.25">
      <c r="A412" t="s">
        <v>1286</v>
      </c>
      <c r="B412" s="6">
        <v>10</v>
      </c>
      <c r="C412" s="4">
        <v>12.504929799999999</v>
      </c>
      <c r="D412" s="5">
        <v>125.04929799999999</v>
      </c>
      <c r="E412" s="4">
        <v>390</v>
      </c>
      <c r="F412" s="5">
        <v>3900</v>
      </c>
    </row>
    <row r="413" spans="1:6" x14ac:dyDescent="0.25">
      <c r="A413" t="s">
        <v>1284</v>
      </c>
      <c r="B413" s="6">
        <v>5</v>
      </c>
      <c r="C413" s="4">
        <v>12.504929799999999</v>
      </c>
      <c r="D413" s="5">
        <v>62.524648999999997</v>
      </c>
      <c r="E413" s="4">
        <v>390</v>
      </c>
      <c r="F413" s="5">
        <v>1950</v>
      </c>
    </row>
    <row r="414" spans="1:6" x14ac:dyDescent="0.25">
      <c r="A414" t="s">
        <v>1282</v>
      </c>
      <c r="B414" s="6">
        <v>10</v>
      </c>
      <c r="C414" s="4">
        <v>12.504929799999999</v>
      </c>
      <c r="D414" s="5">
        <v>125.04929799999999</v>
      </c>
      <c r="E414" s="4">
        <v>390</v>
      </c>
      <c r="F414" s="5">
        <v>3900</v>
      </c>
    </row>
    <row r="415" spans="1:6" x14ac:dyDescent="0.25">
      <c r="A415" t="s">
        <v>767</v>
      </c>
      <c r="B415" s="6">
        <v>60</v>
      </c>
      <c r="C415" s="4">
        <v>12.009062233333333</v>
      </c>
      <c r="D415" s="5">
        <v>720.54373399999997</v>
      </c>
      <c r="E415" s="4">
        <v>379</v>
      </c>
      <c r="F415" s="5">
        <v>22740</v>
      </c>
    </row>
    <row r="416" spans="1:6" x14ac:dyDescent="0.25">
      <c r="A416" t="s">
        <v>1518</v>
      </c>
      <c r="B416" s="6">
        <v>48</v>
      </c>
      <c r="C416" s="4">
        <v>1.6847760000000001</v>
      </c>
      <c r="D416" s="5">
        <v>80.869247999999999</v>
      </c>
      <c r="E416" s="4">
        <v>52.75</v>
      </c>
      <c r="F416" s="5">
        <v>2532</v>
      </c>
    </row>
    <row r="417" spans="1:6" x14ac:dyDescent="0.25">
      <c r="A417" t="s">
        <v>1520</v>
      </c>
      <c r="B417" s="6">
        <v>36</v>
      </c>
      <c r="C417" s="4">
        <v>1.6797437222222222</v>
      </c>
      <c r="D417" s="5">
        <v>60.470773999999999</v>
      </c>
      <c r="E417" s="4">
        <v>52.75</v>
      </c>
      <c r="F417" s="5">
        <v>1899</v>
      </c>
    </row>
    <row r="418" spans="1:6" x14ac:dyDescent="0.25">
      <c r="A418" t="s">
        <v>1374</v>
      </c>
      <c r="B418" s="6">
        <v>20</v>
      </c>
      <c r="C418" s="4">
        <v>21.163486349999999</v>
      </c>
      <c r="D418" s="5">
        <v>423.26972699999999</v>
      </c>
      <c r="E418" s="4">
        <v>670</v>
      </c>
      <c r="F418" s="5">
        <v>13400</v>
      </c>
    </row>
    <row r="419" spans="1:6" x14ac:dyDescent="0.25">
      <c r="A419" t="s">
        <v>804</v>
      </c>
      <c r="B419" s="6">
        <v>48</v>
      </c>
      <c r="C419" s="4">
        <v>1.6847760000000001</v>
      </c>
      <c r="D419" s="5">
        <v>80.869247999999999</v>
      </c>
      <c r="E419" s="4">
        <v>52.75</v>
      </c>
      <c r="F419" s="5">
        <v>2532</v>
      </c>
    </row>
    <row r="420" spans="1:6" x14ac:dyDescent="0.25">
      <c r="A420" t="s">
        <v>2210</v>
      </c>
      <c r="B420" s="6">
        <v>3000</v>
      </c>
      <c r="C420" s="4">
        <v>1.6597987173333335</v>
      </c>
      <c r="D420" s="5">
        <v>4979.3961520000003</v>
      </c>
      <c r="E420" s="4">
        <v>52</v>
      </c>
      <c r="F420" s="5">
        <v>156000</v>
      </c>
    </row>
    <row r="421" spans="1:6" x14ac:dyDescent="0.25">
      <c r="A421" t="s">
        <v>683</v>
      </c>
      <c r="B421" s="6">
        <v>600</v>
      </c>
      <c r="C421" s="4">
        <v>2.2002831666666669</v>
      </c>
      <c r="D421" s="5">
        <v>1320.1699000000001</v>
      </c>
      <c r="E421" s="4">
        <v>69</v>
      </c>
      <c r="F421" s="5">
        <v>41400</v>
      </c>
    </row>
    <row r="422" spans="1:6" x14ac:dyDescent="0.25">
      <c r="A422" t="s">
        <v>681</v>
      </c>
      <c r="B422" s="6">
        <v>500</v>
      </c>
      <c r="C422" s="4">
        <v>2.2038437480000002</v>
      </c>
      <c r="D422" s="5">
        <v>1101.9218740000001</v>
      </c>
      <c r="E422" s="4">
        <v>69</v>
      </c>
      <c r="F422" s="5">
        <v>34500</v>
      </c>
    </row>
    <row r="423" spans="1:6" x14ac:dyDescent="0.25">
      <c r="A423" t="s">
        <v>650</v>
      </c>
      <c r="B423" s="6">
        <v>2000</v>
      </c>
      <c r="C423" s="4">
        <v>2.2074043319999999</v>
      </c>
      <c r="D423" s="5">
        <v>4414.8086640000001</v>
      </c>
      <c r="E423" s="4">
        <v>69</v>
      </c>
      <c r="F423" s="5">
        <v>138000</v>
      </c>
    </row>
    <row r="424" spans="1:6" x14ac:dyDescent="0.25">
      <c r="A424" t="s">
        <v>1420</v>
      </c>
      <c r="B424" s="6">
        <v>1600</v>
      </c>
      <c r="C424" s="4">
        <v>1.1178608612500001</v>
      </c>
      <c r="D424" s="5">
        <v>1788.577378</v>
      </c>
      <c r="E424" s="4">
        <v>35</v>
      </c>
      <c r="F424" s="5">
        <v>56000</v>
      </c>
    </row>
    <row r="425" spans="1:6" x14ac:dyDescent="0.25">
      <c r="A425" t="s">
        <v>115</v>
      </c>
      <c r="B425" s="6">
        <v>2074</v>
      </c>
      <c r="C425" s="4">
        <v>3.6898110795564127</v>
      </c>
      <c r="D425" s="5">
        <v>7652.6681790000002</v>
      </c>
      <c r="E425" s="4">
        <v>115.41109932497589</v>
      </c>
      <c r="F425" s="5">
        <v>239362.62</v>
      </c>
    </row>
    <row r="426" spans="1:6" x14ac:dyDescent="0.25">
      <c r="A426" t="s">
        <v>117</v>
      </c>
      <c r="B426" s="6">
        <v>2051</v>
      </c>
      <c r="C426" s="4">
        <v>3.6540221750365678</v>
      </c>
      <c r="D426" s="5">
        <v>7494.3994810000004</v>
      </c>
      <c r="E426" s="4">
        <v>115.41109702584106</v>
      </c>
      <c r="F426" s="5">
        <v>236708.16</v>
      </c>
    </row>
    <row r="427" spans="1:6" x14ac:dyDescent="0.25">
      <c r="A427" t="s">
        <v>119</v>
      </c>
      <c r="B427" s="6">
        <v>6189</v>
      </c>
      <c r="C427" s="4">
        <v>3.6787599579899819</v>
      </c>
      <c r="D427" s="5">
        <v>22767.845379999999</v>
      </c>
      <c r="E427" s="4">
        <v>115.41110033931169</v>
      </c>
      <c r="F427" s="5">
        <v>714279.3</v>
      </c>
    </row>
    <row r="428" spans="1:6" x14ac:dyDescent="0.25">
      <c r="A428" t="s">
        <v>121</v>
      </c>
      <c r="B428" s="6">
        <v>3930</v>
      </c>
      <c r="C428" s="4">
        <v>3.7489499269720099</v>
      </c>
      <c r="D428" s="5">
        <v>14733.373212999999</v>
      </c>
      <c r="E428" s="4">
        <v>118.13166157760816</v>
      </c>
      <c r="F428" s="5">
        <v>464257.43000000005</v>
      </c>
    </row>
    <row r="429" spans="1:6" x14ac:dyDescent="0.25">
      <c r="A429" t="s">
        <v>2335</v>
      </c>
      <c r="B429" s="6">
        <v>981</v>
      </c>
      <c r="C429" s="4">
        <v>3.670295582059123</v>
      </c>
      <c r="D429" s="5">
        <v>3600.5599659999998</v>
      </c>
      <c r="E429" s="4">
        <v>115.94904179408766</v>
      </c>
      <c r="F429" s="5">
        <v>113746.01</v>
      </c>
    </row>
    <row r="430" spans="1:6" x14ac:dyDescent="0.25">
      <c r="A430" t="s">
        <v>1446</v>
      </c>
      <c r="B430" s="6">
        <v>1040</v>
      </c>
      <c r="C430" s="4">
        <v>3.6484192894230767</v>
      </c>
      <c r="D430" s="5">
        <v>3794.356061</v>
      </c>
      <c r="E430" s="4">
        <v>114.5735</v>
      </c>
      <c r="F430" s="5">
        <v>119156.44</v>
      </c>
    </row>
    <row r="431" spans="1:6" x14ac:dyDescent="0.25">
      <c r="A431" t="s">
        <v>123</v>
      </c>
      <c r="B431" s="6">
        <v>5159</v>
      </c>
      <c r="C431" s="4">
        <v>3.6711463000581506</v>
      </c>
      <c r="D431" s="5">
        <v>18939.443761999999</v>
      </c>
      <c r="E431" s="4">
        <v>115.41109905020353</v>
      </c>
      <c r="F431" s="5">
        <v>595405.86</v>
      </c>
    </row>
    <row r="432" spans="1:6" x14ac:dyDescent="0.25">
      <c r="A432" t="s">
        <v>1442</v>
      </c>
      <c r="B432" s="6">
        <v>4142</v>
      </c>
      <c r="C432" s="4">
        <v>3.6655328500724291</v>
      </c>
      <c r="D432" s="5">
        <v>15182.637065000001</v>
      </c>
      <c r="E432" s="4">
        <v>114.76710043457267</v>
      </c>
      <c r="F432" s="5">
        <v>475365.33</v>
      </c>
    </row>
    <row r="433" spans="1:6" x14ac:dyDescent="0.25">
      <c r="A433" t="s">
        <v>574</v>
      </c>
      <c r="B433" s="6">
        <v>1038</v>
      </c>
      <c r="C433" s="4">
        <v>3.6484191965317918</v>
      </c>
      <c r="D433" s="5">
        <v>3787.0591260000001</v>
      </c>
      <c r="E433" s="4">
        <v>114.57349710982659</v>
      </c>
      <c r="F433" s="5">
        <v>118927.29</v>
      </c>
    </row>
    <row r="434" spans="1:6" x14ac:dyDescent="0.25">
      <c r="A434" t="s">
        <v>1321</v>
      </c>
      <c r="B434" s="6">
        <v>3106</v>
      </c>
      <c r="C434" s="4">
        <v>3.6097332227945911</v>
      </c>
      <c r="D434" s="5">
        <v>11211.831389999999</v>
      </c>
      <c r="E434" s="4">
        <v>113.87530585962654</v>
      </c>
      <c r="F434" s="5">
        <v>353696.7</v>
      </c>
    </row>
    <row r="435" spans="1:6" x14ac:dyDescent="0.25">
      <c r="A435" t="s">
        <v>1444</v>
      </c>
      <c r="B435" s="6">
        <v>3089</v>
      </c>
      <c r="C435" s="4">
        <v>3.6673255144059564</v>
      </c>
      <c r="D435" s="5">
        <v>11328.368514</v>
      </c>
      <c r="E435" s="4">
        <v>115.41110067983166</v>
      </c>
      <c r="F435" s="5">
        <v>356504.89</v>
      </c>
    </row>
    <row r="436" spans="1:6" x14ac:dyDescent="0.25">
      <c r="A436" t="s">
        <v>1325</v>
      </c>
      <c r="B436" s="6">
        <v>3108</v>
      </c>
      <c r="C436" s="4">
        <v>3.6673255051480051</v>
      </c>
      <c r="D436" s="5">
        <v>11398.04767</v>
      </c>
      <c r="E436" s="4">
        <v>115.41110038610039</v>
      </c>
      <c r="F436" s="5">
        <v>358697.7</v>
      </c>
    </row>
    <row r="437" spans="1:6" x14ac:dyDescent="0.25">
      <c r="A437" t="s">
        <v>1323</v>
      </c>
      <c r="B437" s="6">
        <v>4530</v>
      </c>
      <c r="C437" s="4">
        <v>3.6484202121412808</v>
      </c>
      <c r="D437" s="5">
        <v>16527.343561000002</v>
      </c>
      <c r="E437" s="4">
        <v>114.76709933774833</v>
      </c>
      <c r="F437" s="5">
        <v>519894.95999999996</v>
      </c>
    </row>
    <row r="438" spans="1:6" x14ac:dyDescent="0.25">
      <c r="A438" t="s">
        <v>2091</v>
      </c>
      <c r="B438" s="6">
        <v>1956</v>
      </c>
      <c r="C438" s="4">
        <v>3.6033906411042946</v>
      </c>
      <c r="D438" s="5">
        <v>7048.232094</v>
      </c>
      <c r="E438" s="4">
        <v>113.92660020449897</v>
      </c>
      <c r="F438" s="5">
        <v>222840.43</v>
      </c>
    </row>
    <row r="439" spans="1:6" x14ac:dyDescent="0.25">
      <c r="A439" t="s">
        <v>1883</v>
      </c>
      <c r="B439" s="6">
        <v>1031</v>
      </c>
      <c r="C439" s="4">
        <v>3.7043898108632396</v>
      </c>
      <c r="D439" s="5">
        <v>3819.225895</v>
      </c>
      <c r="E439" s="4">
        <v>116.05519883608147</v>
      </c>
      <c r="F439" s="5">
        <v>119652.91</v>
      </c>
    </row>
    <row r="440" spans="1:6" x14ac:dyDescent="0.25">
      <c r="A440" t="s">
        <v>125</v>
      </c>
      <c r="B440" s="6">
        <v>2064</v>
      </c>
      <c r="C440" s="4">
        <v>3.6673254869186045</v>
      </c>
      <c r="D440" s="5">
        <v>7569.3598050000001</v>
      </c>
      <c r="E440" s="4">
        <v>115.41109980620155</v>
      </c>
      <c r="F440" s="5">
        <v>238208.51</v>
      </c>
    </row>
    <row r="441" spans="1:6" x14ac:dyDescent="0.25">
      <c r="A441" t="s">
        <v>306</v>
      </c>
      <c r="B441" s="6">
        <v>17112</v>
      </c>
      <c r="C441" s="4">
        <v>3.635023312061711</v>
      </c>
      <c r="D441" s="5">
        <v>62202.518916000001</v>
      </c>
      <c r="E441" s="4">
        <v>114.32138382421692</v>
      </c>
      <c r="F441" s="5">
        <v>1956267.52</v>
      </c>
    </row>
    <row r="442" spans="1:6" x14ac:dyDescent="0.25">
      <c r="A442" t="s">
        <v>1885</v>
      </c>
      <c r="B442" s="6">
        <v>2073</v>
      </c>
      <c r="C442" s="4">
        <v>3.6838306830680176</v>
      </c>
      <c r="D442" s="5">
        <v>7636.5810060000003</v>
      </c>
      <c r="E442" s="4">
        <v>115.4110998552822</v>
      </c>
      <c r="F442" s="5">
        <v>239247.21</v>
      </c>
    </row>
    <row r="443" spans="1:6" x14ac:dyDescent="0.25">
      <c r="A443" t="s">
        <v>1879</v>
      </c>
      <c r="B443" s="6">
        <v>2062</v>
      </c>
      <c r="C443" s="4">
        <v>3.6643940431619786</v>
      </c>
      <c r="D443" s="5">
        <v>7555.980517</v>
      </c>
      <c r="E443" s="4">
        <v>115.31937924345296</v>
      </c>
      <c r="F443" s="5">
        <v>237788.56</v>
      </c>
    </row>
    <row r="444" spans="1:6" x14ac:dyDescent="0.25">
      <c r="A444" t="s">
        <v>478</v>
      </c>
      <c r="B444" s="6">
        <v>2053</v>
      </c>
      <c r="C444" s="4">
        <v>3.6278197433024841</v>
      </c>
      <c r="D444" s="5">
        <v>7447.9139329999998</v>
      </c>
      <c r="E444" s="4">
        <v>113.92660009741842</v>
      </c>
      <c r="F444" s="5">
        <v>233891.31</v>
      </c>
    </row>
    <row r="445" spans="1:6" x14ac:dyDescent="0.25">
      <c r="A445" t="s">
        <v>127</v>
      </c>
      <c r="B445" s="6">
        <v>9288</v>
      </c>
      <c r="C445" s="4">
        <v>3.664553225129199</v>
      </c>
      <c r="D445" s="5">
        <v>34036.370354999999</v>
      </c>
      <c r="E445" s="4">
        <v>114.91243109388458</v>
      </c>
      <c r="F445" s="5">
        <v>1067306.6599999999</v>
      </c>
    </row>
    <row r="446" spans="1:6" x14ac:dyDescent="0.25">
      <c r="A446" t="s">
        <v>1881</v>
      </c>
      <c r="B446" s="6">
        <v>355</v>
      </c>
      <c r="C446" s="4">
        <v>3.6458417267605636</v>
      </c>
      <c r="D446" s="5">
        <v>1294.273813</v>
      </c>
      <c r="E446" s="4">
        <v>114.57349295774647</v>
      </c>
      <c r="F446" s="5">
        <v>40673.589999999997</v>
      </c>
    </row>
    <row r="447" spans="1:6" x14ac:dyDescent="0.25">
      <c r="A447" t="s">
        <v>129</v>
      </c>
      <c r="B447" s="6">
        <v>1025</v>
      </c>
      <c r="C447" s="4">
        <v>3.6707162390243901</v>
      </c>
      <c r="D447" s="5">
        <v>3762.4841449999999</v>
      </c>
      <c r="E447" s="4">
        <v>116.0552</v>
      </c>
      <c r="F447" s="5">
        <v>118956.58</v>
      </c>
    </row>
    <row r="448" spans="1:6" x14ac:dyDescent="0.25">
      <c r="A448" t="s">
        <v>131</v>
      </c>
      <c r="B448" s="6">
        <v>825</v>
      </c>
      <c r="C448" s="4">
        <v>11.75</v>
      </c>
      <c r="D448" s="5">
        <v>9693.75</v>
      </c>
      <c r="E448" s="4">
        <v>369.69573333333329</v>
      </c>
      <c r="F448" s="5">
        <v>304998.98</v>
      </c>
    </row>
    <row r="449" spans="1:6" x14ac:dyDescent="0.25">
      <c r="A449" t="s">
        <v>886</v>
      </c>
      <c r="B449" s="6">
        <v>75</v>
      </c>
      <c r="C449" s="4">
        <v>12.799998293333333</v>
      </c>
      <c r="D449" s="5">
        <v>959.99987199999998</v>
      </c>
      <c r="E449" s="4">
        <v>402.8210666666667</v>
      </c>
      <c r="F449" s="5">
        <v>30211.58</v>
      </c>
    </row>
    <row r="450" spans="1:6" x14ac:dyDescent="0.25">
      <c r="A450" t="s">
        <v>454</v>
      </c>
      <c r="B450" s="6">
        <v>1500</v>
      </c>
      <c r="C450" s="4">
        <v>0</v>
      </c>
      <c r="D450" s="5">
        <v>0</v>
      </c>
      <c r="E450" s="4">
        <v>0</v>
      </c>
      <c r="F450" s="5">
        <v>0</v>
      </c>
    </row>
    <row r="451" spans="1:6" x14ac:dyDescent="0.25">
      <c r="A451" t="s">
        <v>2480</v>
      </c>
      <c r="B451" s="6">
        <v>125</v>
      </c>
      <c r="C451" s="4">
        <v>12.4</v>
      </c>
      <c r="D451" s="5">
        <v>1550</v>
      </c>
      <c r="E451" s="4">
        <v>390.23296000000005</v>
      </c>
      <c r="F451" s="5">
        <v>48779.12</v>
      </c>
    </row>
    <row r="452" spans="1:6" x14ac:dyDescent="0.25">
      <c r="A452" t="s">
        <v>2482</v>
      </c>
      <c r="B452" s="6">
        <v>300</v>
      </c>
      <c r="C452" s="4">
        <v>14.899999786666667</v>
      </c>
      <c r="D452" s="5">
        <v>4469.9999360000002</v>
      </c>
      <c r="E452" s="4">
        <v>466.18523333333337</v>
      </c>
      <c r="F452" s="5">
        <v>139855.57</v>
      </c>
    </row>
    <row r="453" spans="1:6" x14ac:dyDescent="0.25">
      <c r="A453" t="s">
        <v>405</v>
      </c>
      <c r="B453" s="6">
        <v>100</v>
      </c>
      <c r="C453" s="4">
        <v>11.14999808</v>
      </c>
      <c r="D453" s="5">
        <v>1114.999808</v>
      </c>
      <c r="E453" s="4">
        <v>350.89490000000001</v>
      </c>
      <c r="F453" s="5">
        <v>35089.49</v>
      </c>
    </row>
    <row r="454" spans="1:6" x14ac:dyDescent="0.25">
      <c r="A454" t="s">
        <v>2010</v>
      </c>
      <c r="B454" s="6">
        <v>225</v>
      </c>
      <c r="C454" s="4">
        <v>13.5</v>
      </c>
      <c r="D454" s="5">
        <v>3037.5</v>
      </c>
      <c r="E454" s="4">
        <v>424.56960000000004</v>
      </c>
      <c r="F454" s="5">
        <v>95528.16</v>
      </c>
    </row>
    <row r="455" spans="1:6" x14ac:dyDescent="0.25">
      <c r="A455" t="s">
        <v>2030</v>
      </c>
      <c r="B455" s="6">
        <v>3840</v>
      </c>
      <c r="C455" s="4">
        <v>14.19999995</v>
      </c>
      <c r="D455" s="5">
        <v>54527.999808</v>
      </c>
      <c r="E455" s="4">
        <v>448.14489843749999</v>
      </c>
      <c r="F455" s="5">
        <v>1720876.41</v>
      </c>
    </row>
    <row r="456" spans="1:6" x14ac:dyDescent="0.25">
      <c r="A456" t="s">
        <v>3133</v>
      </c>
      <c r="B456" s="6">
        <v>1000</v>
      </c>
      <c r="C456" s="4">
        <v>11</v>
      </c>
      <c r="D456" s="5">
        <v>11000</v>
      </c>
      <c r="E456" s="4">
        <v>347.15449999999998</v>
      </c>
      <c r="F456" s="5">
        <v>347154.5</v>
      </c>
    </row>
    <row r="457" spans="1:6" x14ac:dyDescent="0.25">
      <c r="A457" t="s">
        <v>3131</v>
      </c>
      <c r="B457" s="6">
        <v>100</v>
      </c>
      <c r="C457" s="4">
        <v>16.2</v>
      </c>
      <c r="D457" s="5">
        <v>1620</v>
      </c>
      <c r="E457" s="4">
        <v>511.26389999999998</v>
      </c>
      <c r="F457" s="5">
        <v>51126.39</v>
      </c>
    </row>
    <row r="458" spans="1:6" x14ac:dyDescent="0.25">
      <c r="A458" t="s">
        <v>508</v>
      </c>
      <c r="B458" s="6">
        <v>260</v>
      </c>
      <c r="C458" s="4">
        <v>10.199999511538463</v>
      </c>
      <c r="D458" s="5">
        <v>2651.9998730000002</v>
      </c>
      <c r="E458" s="4">
        <v>321.90688461538457</v>
      </c>
      <c r="F458" s="5">
        <v>83695.789999999994</v>
      </c>
    </row>
    <row r="459" spans="1:6" x14ac:dyDescent="0.25">
      <c r="A459" t="s">
        <v>2028</v>
      </c>
      <c r="B459" s="6">
        <v>2000</v>
      </c>
      <c r="C459" s="4">
        <v>12.500000158000001</v>
      </c>
      <c r="D459" s="5">
        <v>25000.000316000001</v>
      </c>
      <c r="E459" s="4">
        <v>394.49375500000002</v>
      </c>
      <c r="F459" s="5">
        <v>788987.51</v>
      </c>
    </row>
    <row r="460" spans="1:6" x14ac:dyDescent="0.25">
      <c r="A460" t="s">
        <v>1771</v>
      </c>
      <c r="B460" s="6">
        <v>500</v>
      </c>
      <c r="C460" s="4">
        <v>12</v>
      </c>
      <c r="D460" s="5">
        <v>6000</v>
      </c>
      <c r="E460" s="4">
        <v>378.714</v>
      </c>
      <c r="F460" s="5">
        <v>189357</v>
      </c>
    </row>
    <row r="461" spans="1:6" x14ac:dyDescent="0.25">
      <c r="A461" t="s">
        <v>1769</v>
      </c>
      <c r="B461" s="6">
        <v>500</v>
      </c>
      <c r="C461" s="4">
        <v>12</v>
      </c>
      <c r="D461" s="5">
        <v>6000</v>
      </c>
      <c r="E461" s="4">
        <v>378.714</v>
      </c>
      <c r="F461" s="5">
        <v>189357</v>
      </c>
    </row>
    <row r="462" spans="1:6" x14ac:dyDescent="0.25">
      <c r="A462" t="s">
        <v>1507</v>
      </c>
      <c r="B462" s="6">
        <v>1010</v>
      </c>
      <c r="C462" s="4">
        <v>0.2603999376237624</v>
      </c>
      <c r="D462" s="5">
        <v>263.00393700000001</v>
      </c>
      <c r="E462" s="4">
        <v>8.2263465346534659</v>
      </c>
      <c r="F462" s="5">
        <v>8308.61</v>
      </c>
    </row>
    <row r="463" spans="1:6" x14ac:dyDescent="0.25">
      <c r="A463" t="s">
        <v>1925</v>
      </c>
      <c r="B463" s="6">
        <v>2405</v>
      </c>
      <c r="C463" s="4">
        <v>1.8817998665280664</v>
      </c>
      <c r="D463" s="5">
        <v>4525.7286789999998</v>
      </c>
      <c r="E463" s="4">
        <v>59.347288981288976</v>
      </c>
      <c r="F463" s="5">
        <v>142730.22999999998</v>
      </c>
    </row>
    <row r="464" spans="1:6" x14ac:dyDescent="0.25">
      <c r="A464" t="s">
        <v>134</v>
      </c>
      <c r="B464" s="6">
        <v>27500</v>
      </c>
      <c r="C464" s="4">
        <v>0.13712217454545456</v>
      </c>
      <c r="D464" s="5">
        <v>3770.8598000000002</v>
      </c>
      <c r="E464" s="4">
        <v>4.3064741818181815</v>
      </c>
      <c r="F464" s="5">
        <v>118428.04</v>
      </c>
    </row>
    <row r="465" spans="1:6" x14ac:dyDescent="0.25">
      <c r="A465" t="s">
        <v>2291</v>
      </c>
      <c r="B465" s="6">
        <v>5000</v>
      </c>
      <c r="C465" s="4">
        <v>0.23069999779999997</v>
      </c>
      <c r="D465" s="5">
        <v>1153.4999889999999</v>
      </c>
      <c r="E465" s="4">
        <v>7.2499320000000003</v>
      </c>
      <c r="F465" s="5">
        <v>36249.660000000003</v>
      </c>
    </row>
    <row r="466" spans="1:6" x14ac:dyDescent="0.25">
      <c r="A466" t="s">
        <v>2293</v>
      </c>
      <c r="B466" s="6">
        <v>4020</v>
      </c>
      <c r="C466" s="4">
        <v>0.23070002462686567</v>
      </c>
      <c r="D466" s="5">
        <v>927.41409899999996</v>
      </c>
      <c r="E466" s="4">
        <v>7.2499328358208954</v>
      </c>
      <c r="F466" s="5">
        <v>29144.73</v>
      </c>
    </row>
    <row r="467" spans="1:6" x14ac:dyDescent="0.25">
      <c r="A467" t="s">
        <v>1466</v>
      </c>
      <c r="B467" s="6">
        <v>20000</v>
      </c>
      <c r="C467" s="4">
        <v>2.6100002849999998E-2</v>
      </c>
      <c r="D467" s="5">
        <v>522.00005699999997</v>
      </c>
      <c r="E467" s="4">
        <v>0.81818550000000001</v>
      </c>
      <c r="F467" s="5">
        <v>16363.710000000001</v>
      </c>
    </row>
    <row r="468" spans="1:6" x14ac:dyDescent="0.25">
      <c r="A468" t="s">
        <v>1168</v>
      </c>
      <c r="B468" s="6">
        <v>1250</v>
      </c>
      <c r="C468" s="4">
        <v>7.4699896000000002E-2</v>
      </c>
      <c r="D468" s="5">
        <v>93.374870000000001</v>
      </c>
      <c r="E468" s="4">
        <v>2.3475040000000003</v>
      </c>
      <c r="F468" s="5">
        <v>2934.38</v>
      </c>
    </row>
    <row r="469" spans="1:6" x14ac:dyDescent="0.25">
      <c r="A469" t="s">
        <v>137</v>
      </c>
      <c r="B469" s="6">
        <v>10000</v>
      </c>
      <c r="C469" s="4">
        <v>1.5799986999999998E-2</v>
      </c>
      <c r="D469" s="5">
        <v>157.99986999999999</v>
      </c>
      <c r="E469" s="4">
        <v>0.49340200000000006</v>
      </c>
      <c r="F469" s="5">
        <v>4934.0200000000004</v>
      </c>
    </row>
    <row r="470" spans="1:6" x14ac:dyDescent="0.25">
      <c r="A470" t="s">
        <v>1424</v>
      </c>
      <c r="B470" s="6">
        <v>206.7</v>
      </c>
      <c r="C470" s="4">
        <v>2.0061394146105469</v>
      </c>
      <c r="D470" s="5">
        <v>414.669017</v>
      </c>
      <c r="E470" s="4">
        <v>63.000000000000007</v>
      </c>
      <c r="F470" s="5">
        <v>13022.1</v>
      </c>
    </row>
    <row r="471" spans="1:6" x14ac:dyDescent="0.25">
      <c r="A471" t="s">
        <v>3546</v>
      </c>
      <c r="B471" s="6">
        <v>100.35</v>
      </c>
      <c r="C471" s="4">
        <v>2.0061394220229198</v>
      </c>
      <c r="D471" s="5">
        <v>201.316091</v>
      </c>
      <c r="E471" s="4">
        <v>63.000000000000007</v>
      </c>
      <c r="F471" s="5">
        <v>6322.05</v>
      </c>
    </row>
    <row r="472" spans="1:6" x14ac:dyDescent="0.25">
      <c r="A472" t="s">
        <v>2213</v>
      </c>
      <c r="B472" s="6">
        <v>3600</v>
      </c>
      <c r="C472" s="4">
        <v>5.6857127499999993E-2</v>
      </c>
      <c r="D472" s="5">
        <v>204.68565899999999</v>
      </c>
      <c r="E472" s="4">
        <v>1.8</v>
      </c>
      <c r="F472" s="5">
        <v>6480</v>
      </c>
    </row>
    <row r="473" spans="1:6" x14ac:dyDescent="0.25">
      <c r="A473" t="s">
        <v>2215</v>
      </c>
      <c r="B473" s="6">
        <v>6080</v>
      </c>
      <c r="C473" s="4">
        <v>5.6857127302631573E-2</v>
      </c>
      <c r="D473" s="5">
        <v>345.69133399999998</v>
      </c>
      <c r="E473" s="4">
        <v>1.8</v>
      </c>
      <c r="F473" s="5">
        <v>10944</v>
      </c>
    </row>
    <row r="474" spans="1:6" x14ac:dyDescent="0.25">
      <c r="A474" t="s">
        <v>141</v>
      </c>
      <c r="B474" s="6">
        <v>3200</v>
      </c>
      <c r="C474" s="4">
        <v>0.146685544375</v>
      </c>
      <c r="D474" s="5">
        <v>469.39374199999997</v>
      </c>
      <c r="E474" s="4">
        <v>4.5999999999999996</v>
      </c>
      <c r="F474" s="5">
        <v>14720</v>
      </c>
    </row>
    <row r="475" spans="1:6" x14ac:dyDescent="0.25">
      <c r="A475" t="s">
        <v>2109</v>
      </c>
      <c r="B475" s="6">
        <v>360</v>
      </c>
      <c r="C475" s="4">
        <v>0.53866506111111112</v>
      </c>
      <c r="D475" s="5">
        <v>193.919422</v>
      </c>
      <c r="E475" s="4">
        <v>17</v>
      </c>
      <c r="F475" s="5">
        <v>6120</v>
      </c>
    </row>
    <row r="476" spans="1:6" x14ac:dyDescent="0.25">
      <c r="A476" t="s">
        <v>1094</v>
      </c>
      <c r="B476" s="6">
        <v>10</v>
      </c>
      <c r="C476" s="4">
        <v>39.504580900000001</v>
      </c>
      <c r="D476" s="5">
        <v>395.04580900000002</v>
      </c>
      <c r="E476" s="4">
        <v>1250</v>
      </c>
      <c r="F476" s="5">
        <v>12500</v>
      </c>
    </row>
    <row r="477" spans="1:6" x14ac:dyDescent="0.25">
      <c r="A477" t="s">
        <v>2191</v>
      </c>
      <c r="B477" s="6">
        <v>393</v>
      </c>
      <c r="C477" s="4">
        <v>3.6816398371501271</v>
      </c>
      <c r="D477" s="5">
        <v>1446.884456</v>
      </c>
      <c r="E477" s="4">
        <v>116.1907124681934</v>
      </c>
      <c r="F477" s="5">
        <v>45662.950000000004</v>
      </c>
    </row>
    <row r="478" spans="1:6" x14ac:dyDescent="0.25">
      <c r="A478" t="s">
        <v>1844</v>
      </c>
      <c r="B478" s="6">
        <v>1557</v>
      </c>
      <c r="C478" s="4">
        <v>3.8330675459216441</v>
      </c>
      <c r="D478" s="5">
        <v>5968.0861690000002</v>
      </c>
      <c r="E478" s="4">
        <v>120.42199100834938</v>
      </c>
      <c r="F478" s="5">
        <v>187497.03999999998</v>
      </c>
    </row>
    <row r="479" spans="1:6" x14ac:dyDescent="0.25">
      <c r="A479" t="s">
        <v>1033</v>
      </c>
      <c r="B479" s="6">
        <v>2133</v>
      </c>
      <c r="C479" s="4">
        <v>3.711531636193155</v>
      </c>
      <c r="D479" s="5">
        <v>7916.6969799999997</v>
      </c>
      <c r="E479" s="4">
        <v>116.92839662447257</v>
      </c>
      <c r="F479" s="5">
        <v>249408.27</v>
      </c>
    </row>
    <row r="480" spans="1:6" x14ac:dyDescent="0.25">
      <c r="A480" t="s">
        <v>1848</v>
      </c>
      <c r="B480" s="6">
        <v>523</v>
      </c>
      <c r="C480" s="4">
        <v>3.9425108260038235</v>
      </c>
      <c r="D480" s="5">
        <v>2061.9331619999998</v>
      </c>
      <c r="E480" s="4">
        <v>123.35170172084131</v>
      </c>
      <c r="F480" s="5">
        <v>64512.94</v>
      </c>
    </row>
    <row r="481" spans="1:6" x14ac:dyDescent="0.25">
      <c r="A481" t="s">
        <v>1570</v>
      </c>
      <c r="B481" s="6">
        <v>2978</v>
      </c>
      <c r="C481" s="4">
        <v>3.7063527118871726</v>
      </c>
      <c r="D481" s="5">
        <v>11037.518376</v>
      </c>
      <c r="E481" s="4">
        <v>116.29184687709872</v>
      </c>
      <c r="F481" s="5">
        <v>346317.12</v>
      </c>
    </row>
    <row r="482" spans="1:6" x14ac:dyDescent="0.25">
      <c r="A482" t="s">
        <v>2183</v>
      </c>
      <c r="B482" s="6">
        <v>998</v>
      </c>
      <c r="C482" s="4">
        <v>3.6702995871743487</v>
      </c>
      <c r="D482" s="5">
        <v>3662.9589879999999</v>
      </c>
      <c r="E482" s="4">
        <v>115.94916833667335</v>
      </c>
      <c r="F482" s="5">
        <v>115717.27</v>
      </c>
    </row>
    <row r="483" spans="1:6" x14ac:dyDescent="0.25">
      <c r="A483" t="s">
        <v>1846</v>
      </c>
      <c r="B483" s="6">
        <v>1045</v>
      </c>
      <c r="C483" s="4">
        <v>3.6999165234449758</v>
      </c>
      <c r="D483" s="5">
        <v>3866.4127669999998</v>
      </c>
      <c r="E483" s="4">
        <v>116.1906985645933</v>
      </c>
      <c r="F483" s="5">
        <v>121419.28</v>
      </c>
    </row>
    <row r="484" spans="1:6" x14ac:dyDescent="0.25">
      <c r="A484" t="s">
        <v>2805</v>
      </c>
      <c r="B484" s="6">
        <v>1010</v>
      </c>
      <c r="C484" s="4">
        <v>3.7471000475247522</v>
      </c>
      <c r="D484" s="5">
        <v>3784.5710479999998</v>
      </c>
      <c r="E484" s="4">
        <v>118.25660396039603</v>
      </c>
      <c r="F484" s="5">
        <v>119439.17</v>
      </c>
    </row>
    <row r="485" spans="1:6" x14ac:dyDescent="0.25">
      <c r="A485" t="s">
        <v>1551</v>
      </c>
      <c r="B485" s="6">
        <v>1021</v>
      </c>
      <c r="C485" s="4">
        <v>3.6508943917727716</v>
      </c>
      <c r="D485" s="5">
        <v>3727.5631739999999</v>
      </c>
      <c r="E485" s="4">
        <v>115.22040156709109</v>
      </c>
      <c r="F485" s="5">
        <v>117640.03</v>
      </c>
    </row>
    <row r="486" spans="1:6" x14ac:dyDescent="0.25">
      <c r="A486" t="s">
        <v>1448</v>
      </c>
      <c r="B486" s="6">
        <v>2108</v>
      </c>
      <c r="C486" s="4">
        <v>3.6637648591081593</v>
      </c>
      <c r="D486" s="5">
        <v>7723.2163229999996</v>
      </c>
      <c r="E486" s="4">
        <v>115.7845872865275</v>
      </c>
      <c r="F486" s="5">
        <v>244073.90999999997</v>
      </c>
    </row>
    <row r="487" spans="1:6" x14ac:dyDescent="0.25">
      <c r="A487" t="s">
        <v>1434</v>
      </c>
      <c r="B487" s="6">
        <v>996</v>
      </c>
      <c r="C487" s="4">
        <v>3.7095000632530124</v>
      </c>
      <c r="D487" s="5">
        <v>3694.6620630000002</v>
      </c>
      <c r="E487" s="4">
        <v>117.43646586345382</v>
      </c>
      <c r="F487" s="5">
        <v>116966.72</v>
      </c>
    </row>
    <row r="488" spans="1:6" x14ac:dyDescent="0.25">
      <c r="A488" t="s">
        <v>1449</v>
      </c>
      <c r="B488" s="6">
        <v>1009</v>
      </c>
      <c r="C488" s="4">
        <v>3.6690187244796828</v>
      </c>
      <c r="D488" s="5">
        <v>3702.0398930000001</v>
      </c>
      <c r="E488" s="4">
        <v>115.220396432111</v>
      </c>
      <c r="F488" s="5">
        <v>116257.38</v>
      </c>
    </row>
    <row r="489" spans="1:6" x14ac:dyDescent="0.25">
      <c r="A489" t="s">
        <v>622</v>
      </c>
      <c r="B489" s="6">
        <v>1999</v>
      </c>
      <c r="C489" s="4">
        <v>3.6677695582791396</v>
      </c>
      <c r="D489" s="5">
        <v>7331.8713470000002</v>
      </c>
      <c r="E489" s="4">
        <v>116.0551975987994</v>
      </c>
      <c r="F489" s="5">
        <v>231994.34</v>
      </c>
    </row>
    <row r="490" spans="1:6" x14ac:dyDescent="0.25">
      <c r="A490" t="s">
        <v>145</v>
      </c>
      <c r="B490" s="6">
        <v>957</v>
      </c>
      <c r="C490" s="4">
        <v>3.7106767617554861</v>
      </c>
      <c r="D490" s="5">
        <v>3551.1176610000002</v>
      </c>
      <c r="E490" s="4">
        <v>116.69929989550678</v>
      </c>
      <c r="F490" s="5">
        <v>111681.23</v>
      </c>
    </row>
    <row r="491" spans="1:6" x14ac:dyDescent="0.25">
      <c r="A491" t="s">
        <v>1438</v>
      </c>
      <c r="B491" s="6">
        <v>999</v>
      </c>
      <c r="C491" s="4">
        <v>3.7095003983983985</v>
      </c>
      <c r="D491" s="5">
        <v>3705.7908980000002</v>
      </c>
      <c r="E491" s="4">
        <v>117.43647647647647</v>
      </c>
      <c r="F491" s="5">
        <v>117319.03999999999</v>
      </c>
    </row>
    <row r="492" spans="1:6" x14ac:dyDescent="0.25">
      <c r="A492" t="s">
        <v>419</v>
      </c>
      <c r="B492" s="6">
        <v>3974</v>
      </c>
      <c r="C492" s="4">
        <v>3.7682424584801208</v>
      </c>
      <c r="D492" s="5">
        <v>14974.99553</v>
      </c>
      <c r="E492" s="4">
        <v>118.86066683442377</v>
      </c>
      <c r="F492" s="5">
        <v>472352.29000000004</v>
      </c>
    </row>
    <row r="493" spans="1:6" x14ac:dyDescent="0.25">
      <c r="A493" t="s">
        <v>576</v>
      </c>
      <c r="B493" s="6">
        <v>975</v>
      </c>
      <c r="C493" s="4">
        <v>3.7667004953846153</v>
      </c>
      <c r="D493" s="5">
        <v>3672.5329830000001</v>
      </c>
      <c r="E493" s="4">
        <v>117.62652307692308</v>
      </c>
      <c r="F493" s="5">
        <v>114685.86</v>
      </c>
    </row>
    <row r="494" spans="1:6" x14ac:dyDescent="0.25">
      <c r="A494" t="s">
        <v>1873</v>
      </c>
      <c r="B494" s="6">
        <v>1002</v>
      </c>
      <c r="C494" s="4">
        <v>3.7082596297405188</v>
      </c>
      <c r="D494" s="5">
        <v>3715.6761489999999</v>
      </c>
      <c r="E494" s="4">
        <v>116.69930139720559</v>
      </c>
      <c r="F494" s="5">
        <v>116932.7</v>
      </c>
    </row>
    <row r="495" spans="1:6" x14ac:dyDescent="0.25">
      <c r="A495" t="s">
        <v>500</v>
      </c>
      <c r="B495" s="6">
        <v>2782</v>
      </c>
      <c r="C495" s="4">
        <v>3.7341573587347234</v>
      </c>
      <c r="D495" s="5">
        <v>10388.425772000001</v>
      </c>
      <c r="E495" s="4">
        <v>117.88016534867002</v>
      </c>
      <c r="F495" s="5">
        <v>327942.62</v>
      </c>
    </row>
    <row r="496" spans="1:6" x14ac:dyDescent="0.25">
      <c r="A496" t="s">
        <v>1032</v>
      </c>
      <c r="B496" s="6">
        <v>967</v>
      </c>
      <c r="C496" s="4">
        <v>3.6703000527404344</v>
      </c>
      <c r="D496" s="5">
        <v>3549.180151</v>
      </c>
      <c r="E496" s="4">
        <v>115.94918304033092</v>
      </c>
      <c r="F496" s="5">
        <v>112122.86</v>
      </c>
    </row>
    <row r="497" spans="1:6" x14ac:dyDescent="0.25">
      <c r="A497" t="s">
        <v>1871</v>
      </c>
      <c r="B497" s="6">
        <v>2031</v>
      </c>
      <c r="C497" s="4">
        <v>3.6458419748892172</v>
      </c>
      <c r="D497" s="5">
        <v>7404.7050509999999</v>
      </c>
      <c r="E497" s="4">
        <v>114.57350073855244</v>
      </c>
      <c r="F497" s="5">
        <v>232698.78</v>
      </c>
    </row>
    <row r="498" spans="1:6" x14ac:dyDescent="0.25">
      <c r="A498" t="s">
        <v>2801</v>
      </c>
      <c r="B498" s="6">
        <v>2002</v>
      </c>
      <c r="C498" s="4">
        <v>3.6929020354645354</v>
      </c>
      <c r="D498" s="5">
        <v>7393.189875</v>
      </c>
      <c r="E498" s="4">
        <v>116.66320679320678</v>
      </c>
      <c r="F498" s="5">
        <v>233559.74</v>
      </c>
    </row>
    <row r="499" spans="1:6" x14ac:dyDescent="0.25">
      <c r="A499" t="s">
        <v>1870</v>
      </c>
      <c r="B499" s="6">
        <v>954</v>
      </c>
      <c r="C499" s="4">
        <v>3.6508942882599582</v>
      </c>
      <c r="D499" s="5">
        <v>3482.9531510000002</v>
      </c>
      <c r="E499" s="4">
        <v>115.22039832285115</v>
      </c>
      <c r="F499" s="5">
        <v>109920.26</v>
      </c>
    </row>
    <row r="500" spans="1:6" x14ac:dyDescent="0.25">
      <c r="A500" t="s">
        <v>856</v>
      </c>
      <c r="B500" s="6">
        <v>1003</v>
      </c>
      <c r="C500" s="4">
        <v>3.7470986650049851</v>
      </c>
      <c r="D500" s="5">
        <v>3758.3399610000001</v>
      </c>
      <c r="E500" s="4">
        <v>118.25656031904288</v>
      </c>
      <c r="F500" s="5">
        <v>118611.33</v>
      </c>
    </row>
    <row r="501" spans="1:6" x14ac:dyDescent="0.25">
      <c r="A501" t="s">
        <v>2178</v>
      </c>
      <c r="B501" s="6">
        <v>999</v>
      </c>
      <c r="C501" s="4">
        <v>3.6881255325325326</v>
      </c>
      <c r="D501" s="5">
        <v>3684.4374069999999</v>
      </c>
      <c r="E501" s="4">
        <v>116.6992992992993</v>
      </c>
      <c r="F501" s="5">
        <v>116582.6</v>
      </c>
    </row>
    <row r="502" spans="1:6" x14ac:dyDescent="0.25">
      <c r="A502" t="s">
        <v>1327</v>
      </c>
      <c r="B502" s="6">
        <v>1005</v>
      </c>
      <c r="C502" s="4">
        <v>3.7471004577114426</v>
      </c>
      <c r="D502" s="5">
        <v>3765.8359599999999</v>
      </c>
      <c r="E502" s="4">
        <v>118.25661691542288</v>
      </c>
      <c r="F502" s="5">
        <v>118847.9</v>
      </c>
    </row>
    <row r="503" spans="1:6" x14ac:dyDescent="0.25">
      <c r="A503" t="s">
        <v>3670</v>
      </c>
      <c r="B503" s="6">
        <v>921</v>
      </c>
      <c r="C503" s="4">
        <v>3.6508943973941368</v>
      </c>
      <c r="D503" s="5">
        <v>3362.4737399999999</v>
      </c>
      <c r="E503" s="4">
        <v>115.22040173724213</v>
      </c>
      <c r="F503" s="5">
        <v>106117.99</v>
      </c>
    </row>
    <row r="504" spans="1:6" x14ac:dyDescent="0.25">
      <c r="A504" t="s">
        <v>1588</v>
      </c>
      <c r="B504" s="6">
        <v>3885</v>
      </c>
      <c r="C504" s="4">
        <v>3.6839082895752893</v>
      </c>
      <c r="D504" s="5">
        <v>14311.983704999999</v>
      </c>
      <c r="E504" s="4">
        <v>116.00516859716859</v>
      </c>
      <c r="F504" s="5">
        <v>450680.07999999996</v>
      </c>
    </row>
    <row r="505" spans="1:6" x14ac:dyDescent="0.25">
      <c r="A505" t="s">
        <v>1331</v>
      </c>
      <c r="B505" s="6">
        <v>5001</v>
      </c>
      <c r="C505" s="4">
        <v>3.7606000637872428</v>
      </c>
      <c r="D505" s="5">
        <v>18806.760919</v>
      </c>
      <c r="E505" s="4">
        <v>117.43601879624076</v>
      </c>
      <c r="F505" s="5">
        <v>587297.53</v>
      </c>
    </row>
    <row r="506" spans="1:6" x14ac:dyDescent="0.25">
      <c r="A506" t="s">
        <v>1994</v>
      </c>
      <c r="B506" s="6">
        <v>967</v>
      </c>
      <c r="C506" s="4">
        <v>3.6910884115822129</v>
      </c>
      <c r="D506" s="5">
        <v>3569.282494</v>
      </c>
      <c r="E506" s="4">
        <v>116.69929679420889</v>
      </c>
      <c r="F506" s="5">
        <v>112848.22</v>
      </c>
    </row>
    <row r="507" spans="1:6" x14ac:dyDescent="0.25">
      <c r="A507" t="s">
        <v>1992</v>
      </c>
      <c r="B507" s="6">
        <v>940</v>
      </c>
      <c r="C507" s="4">
        <v>3.6690189734042549</v>
      </c>
      <c r="D507" s="5">
        <v>3448.8778349999998</v>
      </c>
      <c r="E507" s="4">
        <v>115.22040425531914</v>
      </c>
      <c r="F507" s="5">
        <v>108307.18</v>
      </c>
    </row>
    <row r="508" spans="1:6" x14ac:dyDescent="0.25">
      <c r="A508" t="s">
        <v>1579</v>
      </c>
      <c r="B508" s="6">
        <v>2019</v>
      </c>
      <c r="C508" s="4">
        <v>3.7365041872213962</v>
      </c>
      <c r="D508" s="5">
        <v>7544.0019539999994</v>
      </c>
      <c r="E508" s="4">
        <v>117.48441802872708</v>
      </c>
      <c r="F508" s="5">
        <v>237201.03999999998</v>
      </c>
    </row>
    <row r="509" spans="1:6" x14ac:dyDescent="0.25">
      <c r="A509" t="s">
        <v>1858</v>
      </c>
      <c r="B509" s="6">
        <v>2081</v>
      </c>
      <c r="C509" s="4">
        <v>3.711591979817396</v>
      </c>
      <c r="D509" s="5">
        <v>7723.8229100000008</v>
      </c>
      <c r="E509" s="4">
        <v>116.75995194617971</v>
      </c>
      <c r="F509" s="5">
        <v>242977.46</v>
      </c>
    </row>
    <row r="510" spans="1:6" x14ac:dyDescent="0.25">
      <c r="A510" t="s">
        <v>1583</v>
      </c>
      <c r="B510" s="6">
        <v>4000</v>
      </c>
      <c r="C510" s="4">
        <v>3.7285362564999995</v>
      </c>
      <c r="D510" s="5">
        <v>14914.145025999998</v>
      </c>
      <c r="E510" s="4">
        <v>117.3869425</v>
      </c>
      <c r="F510" s="5">
        <v>469547.77</v>
      </c>
    </row>
    <row r="511" spans="1:6" x14ac:dyDescent="0.25">
      <c r="A511" t="s">
        <v>1581</v>
      </c>
      <c r="B511" s="6">
        <v>3954</v>
      </c>
      <c r="C511" s="4">
        <v>3.7337738495194737</v>
      </c>
      <c r="D511" s="5">
        <v>14763.341800999999</v>
      </c>
      <c r="E511" s="4">
        <v>118.05227111785534</v>
      </c>
      <c r="F511" s="5">
        <v>466778.68</v>
      </c>
    </row>
    <row r="512" spans="1:6" x14ac:dyDescent="0.25">
      <c r="A512" t="s">
        <v>1432</v>
      </c>
      <c r="B512" s="6">
        <v>982</v>
      </c>
      <c r="C512" s="4">
        <v>3.709500079429735</v>
      </c>
      <c r="D512" s="5">
        <v>3642.7290779999998</v>
      </c>
      <c r="E512" s="4">
        <v>117.43646639511202</v>
      </c>
      <c r="F512" s="5">
        <v>115322.61</v>
      </c>
    </row>
    <row r="513" spans="1:6" x14ac:dyDescent="0.25">
      <c r="A513" t="s">
        <v>1329</v>
      </c>
      <c r="B513" s="6">
        <v>2992</v>
      </c>
      <c r="C513" s="4">
        <v>3.7343839562165777</v>
      </c>
      <c r="D513" s="5">
        <v>11173.276797</v>
      </c>
      <c r="E513" s="4">
        <v>117.0642179144385</v>
      </c>
      <c r="F513" s="5">
        <v>350256.14</v>
      </c>
    </row>
    <row r="514" spans="1:6" x14ac:dyDescent="0.25">
      <c r="A514" t="s">
        <v>2229</v>
      </c>
      <c r="B514" s="6">
        <v>969</v>
      </c>
      <c r="C514" s="4">
        <v>3.7636997987616101</v>
      </c>
      <c r="D514" s="5">
        <v>3647.0251050000002</v>
      </c>
      <c r="E514" s="4">
        <v>117.53281733746131</v>
      </c>
      <c r="F514" s="5">
        <v>113889.3</v>
      </c>
    </row>
    <row r="515" spans="1:6" x14ac:dyDescent="0.25">
      <c r="A515" t="s">
        <v>148</v>
      </c>
      <c r="B515" s="6">
        <v>5006</v>
      </c>
      <c r="C515" s="4">
        <v>3.7350141753895327</v>
      </c>
      <c r="D515" s="5">
        <v>18697.480962000001</v>
      </c>
      <c r="E515" s="4">
        <v>117.8712265281662</v>
      </c>
      <c r="F515" s="5">
        <v>590063.35999999999</v>
      </c>
    </row>
    <row r="516" spans="1:6" x14ac:dyDescent="0.25">
      <c r="A516" t="s">
        <v>2130</v>
      </c>
      <c r="B516" s="6">
        <v>2007</v>
      </c>
      <c r="C516" s="4">
        <v>3.6702998893871448</v>
      </c>
      <c r="D516" s="5">
        <v>7366.291878</v>
      </c>
      <c r="E516" s="4">
        <v>115.94917787742899</v>
      </c>
      <c r="F516" s="5">
        <v>232710</v>
      </c>
    </row>
    <row r="517" spans="1:6" x14ac:dyDescent="0.25">
      <c r="A517" t="s">
        <v>583</v>
      </c>
      <c r="B517" s="6">
        <v>3979</v>
      </c>
      <c r="C517" s="4">
        <v>3.7383078678059816</v>
      </c>
      <c r="D517" s="5">
        <v>14874.727006000001</v>
      </c>
      <c r="E517" s="4">
        <v>118.34847197788389</v>
      </c>
      <c r="F517" s="5">
        <v>470908.57</v>
      </c>
    </row>
    <row r="518" spans="1:6" x14ac:dyDescent="0.25">
      <c r="A518" t="s">
        <v>149</v>
      </c>
      <c r="B518" s="6">
        <v>7008</v>
      </c>
      <c r="C518" s="4">
        <v>3.7610438020833334</v>
      </c>
      <c r="D518" s="5">
        <v>26357.394965</v>
      </c>
      <c r="E518" s="4">
        <v>117.44987585616438</v>
      </c>
      <c r="F518" s="5">
        <v>823088.73</v>
      </c>
    </row>
    <row r="519" spans="1:6" x14ac:dyDescent="0.25">
      <c r="A519" t="s">
        <v>782</v>
      </c>
      <c r="B519" s="6">
        <v>2005</v>
      </c>
      <c r="C519" s="4">
        <v>3.7183800229426431</v>
      </c>
      <c r="D519" s="5">
        <v>7455.3519459999998</v>
      </c>
      <c r="E519" s="4">
        <v>117.59414463840399</v>
      </c>
      <c r="F519" s="5">
        <v>235776.26</v>
      </c>
    </row>
    <row r="520" spans="1:6" x14ac:dyDescent="0.25">
      <c r="A520" t="s">
        <v>783</v>
      </c>
      <c r="B520" s="6">
        <v>1048</v>
      </c>
      <c r="C520" s="4">
        <v>3.7637003311068704</v>
      </c>
      <c r="D520" s="5">
        <v>3944.357947</v>
      </c>
      <c r="E520" s="4">
        <v>117.53283396946566</v>
      </c>
      <c r="F520" s="5">
        <v>123174.41</v>
      </c>
    </row>
    <row r="521" spans="1:6" x14ac:dyDescent="0.25">
      <c r="A521" t="s">
        <v>567</v>
      </c>
      <c r="B521" s="6">
        <v>8999</v>
      </c>
      <c r="C521" s="4">
        <v>3.7318150883431493</v>
      </c>
      <c r="D521" s="5">
        <v>33582.60398</v>
      </c>
      <c r="E521" s="4">
        <v>117.90791532392488</v>
      </c>
      <c r="F521" s="5">
        <v>1061053.33</v>
      </c>
    </row>
    <row r="522" spans="1:6" x14ac:dyDescent="0.25">
      <c r="A522" t="s">
        <v>1860</v>
      </c>
      <c r="B522" s="6">
        <v>1007</v>
      </c>
      <c r="C522" s="4">
        <v>3.7471003565044687</v>
      </c>
      <c r="D522" s="5">
        <v>3773.3300589999999</v>
      </c>
      <c r="E522" s="4">
        <v>118.2566137040715</v>
      </c>
      <c r="F522" s="5">
        <v>119084.41</v>
      </c>
    </row>
    <row r="523" spans="1:6" x14ac:dyDescent="0.25">
      <c r="A523" t="s">
        <v>2187</v>
      </c>
      <c r="B523" s="6">
        <v>1981</v>
      </c>
      <c r="C523" s="4">
        <v>3.7569051812216054</v>
      </c>
      <c r="D523" s="5">
        <v>7442.4291640000001</v>
      </c>
      <c r="E523" s="4">
        <v>117.94140333165068</v>
      </c>
      <c r="F523" s="5">
        <v>233641.91999999998</v>
      </c>
    </row>
    <row r="524" spans="1:6" x14ac:dyDescent="0.25">
      <c r="A524" t="s">
        <v>1864</v>
      </c>
      <c r="B524" s="6">
        <v>2913</v>
      </c>
      <c r="C524" s="4">
        <v>3.7513627806385168</v>
      </c>
      <c r="D524" s="5">
        <v>10927.719779999999</v>
      </c>
      <c r="E524" s="4">
        <v>118.07868177136973</v>
      </c>
      <c r="F524" s="5">
        <v>343963.2</v>
      </c>
    </row>
    <row r="525" spans="1:6" x14ac:dyDescent="0.25">
      <c r="A525" t="s">
        <v>1862</v>
      </c>
      <c r="B525" s="6">
        <v>5935</v>
      </c>
      <c r="C525" s="4">
        <v>3.7443475994945246</v>
      </c>
      <c r="D525" s="5">
        <v>22222.703003000002</v>
      </c>
      <c r="E525" s="4">
        <v>118.37164616680707</v>
      </c>
      <c r="F525" s="5">
        <v>702535.72</v>
      </c>
    </row>
    <row r="526" spans="1:6" x14ac:dyDescent="0.25">
      <c r="A526" t="s">
        <v>2185</v>
      </c>
      <c r="B526" s="6">
        <v>2929</v>
      </c>
      <c r="C526" s="4">
        <v>3.7296872410378969</v>
      </c>
      <c r="D526" s="5">
        <v>10924.253929</v>
      </c>
      <c r="E526" s="4">
        <v>117.74467395015364</v>
      </c>
      <c r="F526" s="5">
        <v>344874.15</v>
      </c>
    </row>
    <row r="527" spans="1:6" x14ac:dyDescent="0.25">
      <c r="A527" t="s">
        <v>1866</v>
      </c>
      <c r="B527" s="6">
        <v>4021</v>
      </c>
      <c r="C527" s="4">
        <v>3.7334859428002982</v>
      </c>
      <c r="D527" s="5">
        <v>15012.346975999999</v>
      </c>
      <c r="E527" s="4">
        <v>117.85635414076101</v>
      </c>
      <c r="F527" s="5">
        <v>473900.4</v>
      </c>
    </row>
    <row r="528" spans="1:6" x14ac:dyDescent="0.25">
      <c r="A528" t="s">
        <v>1868</v>
      </c>
      <c r="B528" s="6">
        <v>4999</v>
      </c>
      <c r="C528" s="4">
        <v>3.7401570898179632</v>
      </c>
      <c r="D528" s="5">
        <v>18697.045291999999</v>
      </c>
      <c r="E528" s="4">
        <v>118.13539707941588</v>
      </c>
      <c r="F528" s="5">
        <v>590558.85</v>
      </c>
    </row>
    <row r="529" spans="1:6" x14ac:dyDescent="0.25">
      <c r="A529" t="s">
        <v>1605</v>
      </c>
      <c r="B529" s="6">
        <v>920</v>
      </c>
      <c r="C529" s="4">
        <v>1.0318999858695652</v>
      </c>
      <c r="D529" s="5">
        <v>949.34798699999999</v>
      </c>
      <c r="E529" s="4">
        <v>32.428282608695653</v>
      </c>
      <c r="F529" s="5">
        <v>29834.02</v>
      </c>
    </row>
    <row r="530" spans="1:6" x14ac:dyDescent="0.25">
      <c r="A530" t="s">
        <v>754</v>
      </c>
      <c r="B530" s="6">
        <v>510</v>
      </c>
      <c r="C530" s="4">
        <v>1.1511959882352942</v>
      </c>
      <c r="D530" s="5">
        <v>587.10995400000002</v>
      </c>
      <c r="E530" s="4">
        <v>36.177254901960787</v>
      </c>
      <c r="F530" s="5">
        <v>18450.400000000001</v>
      </c>
    </row>
    <row r="531" spans="1:6" x14ac:dyDescent="0.25">
      <c r="A531" t="s">
        <v>756</v>
      </c>
      <c r="B531" s="6">
        <v>650</v>
      </c>
      <c r="C531" s="4">
        <v>1.0425999799999999</v>
      </c>
      <c r="D531" s="5">
        <v>677.68998699999997</v>
      </c>
      <c r="E531" s="4">
        <v>32.764538461538464</v>
      </c>
      <c r="F531" s="5">
        <v>21296.95</v>
      </c>
    </row>
    <row r="532" spans="1:6" x14ac:dyDescent="0.25">
      <c r="A532" t="s">
        <v>758</v>
      </c>
      <c r="B532" s="6">
        <v>6510</v>
      </c>
      <c r="C532" s="4">
        <v>1.14558645453149</v>
      </c>
      <c r="D532" s="5">
        <v>7457.7678189999997</v>
      </c>
      <c r="E532" s="4">
        <v>36.000970814132103</v>
      </c>
      <c r="F532" s="5">
        <v>234366.31999999998</v>
      </c>
    </row>
    <row r="533" spans="1:6" x14ac:dyDescent="0.25">
      <c r="A533" t="s">
        <v>1679</v>
      </c>
      <c r="B533" s="6">
        <v>500</v>
      </c>
      <c r="C533" s="4">
        <v>0.73879979400000007</v>
      </c>
      <c r="D533" s="5">
        <v>369.39989700000001</v>
      </c>
      <c r="E533" s="4">
        <v>23.071240000000003</v>
      </c>
      <c r="F533" s="5">
        <v>11535.62</v>
      </c>
    </row>
    <row r="534" spans="1:6" x14ac:dyDescent="0.25">
      <c r="A534" t="s">
        <v>2289</v>
      </c>
      <c r="B534" s="6">
        <v>1020</v>
      </c>
      <c r="C534" s="4">
        <v>0.70019995588235284</v>
      </c>
      <c r="D534" s="5">
        <v>714.20395499999995</v>
      </c>
      <c r="E534" s="4">
        <v>22.120156862745098</v>
      </c>
      <c r="F534" s="5">
        <v>22562.560000000001</v>
      </c>
    </row>
    <row r="535" spans="1:6" x14ac:dyDescent="0.25">
      <c r="A535" t="s">
        <v>1621</v>
      </c>
      <c r="B535" s="6">
        <v>900</v>
      </c>
      <c r="C535" s="4">
        <v>1.1628001222222222</v>
      </c>
      <c r="D535" s="5">
        <v>1046.5201099999999</v>
      </c>
      <c r="E535" s="4">
        <v>36.311922222222222</v>
      </c>
      <c r="F535" s="5">
        <v>32680.73</v>
      </c>
    </row>
    <row r="536" spans="1:6" x14ac:dyDescent="0.25">
      <c r="A536" t="s">
        <v>780</v>
      </c>
      <c r="B536" s="6">
        <v>2680</v>
      </c>
      <c r="C536" s="4">
        <v>1.1396000507462687</v>
      </c>
      <c r="D536" s="5">
        <v>3054.1281359999998</v>
      </c>
      <c r="E536" s="4">
        <v>35.81284328358209</v>
      </c>
      <c r="F536" s="5">
        <v>95978.42</v>
      </c>
    </row>
    <row r="537" spans="1:6" x14ac:dyDescent="0.25">
      <c r="A537" t="s">
        <v>2691</v>
      </c>
      <c r="B537" s="6">
        <v>1006</v>
      </c>
      <c r="C537" s="4">
        <v>1.9872006640159046</v>
      </c>
      <c r="D537" s="5">
        <v>1999.1238679999999</v>
      </c>
      <c r="E537" s="4">
        <v>62.442316103379724</v>
      </c>
      <c r="F537" s="5">
        <v>62816.97</v>
      </c>
    </row>
    <row r="538" spans="1:6" x14ac:dyDescent="0.25">
      <c r="A538" t="s">
        <v>1103</v>
      </c>
      <c r="B538" s="6">
        <v>2000</v>
      </c>
      <c r="C538" s="4">
        <v>1.9473999295000002</v>
      </c>
      <c r="D538" s="5">
        <v>3894.7998590000002</v>
      </c>
      <c r="E538" s="4">
        <v>60.813404999999996</v>
      </c>
      <c r="F538" s="5">
        <v>121626.81</v>
      </c>
    </row>
    <row r="539" spans="1:6" x14ac:dyDescent="0.25">
      <c r="A539" t="s">
        <v>2522</v>
      </c>
      <c r="B539" s="6">
        <v>670</v>
      </c>
      <c r="C539" s="4">
        <v>2.2944000850746269</v>
      </c>
      <c r="D539" s="5">
        <v>1537.248057</v>
      </c>
      <c r="E539" s="4">
        <v>72.103358208955228</v>
      </c>
      <c r="F539" s="5">
        <v>48309.25</v>
      </c>
    </row>
    <row r="540" spans="1:6" x14ac:dyDescent="0.25">
      <c r="A540" t="s">
        <v>2680</v>
      </c>
      <c r="B540" s="6">
        <v>1000</v>
      </c>
      <c r="C540" s="4">
        <v>1.1914000249999999</v>
      </c>
      <c r="D540" s="5">
        <v>1191.4000249999999</v>
      </c>
      <c r="E540" s="4">
        <v>37.205040000000004</v>
      </c>
      <c r="F540" s="5">
        <v>37205.040000000001</v>
      </c>
    </row>
    <row r="541" spans="1:6" x14ac:dyDescent="0.25">
      <c r="A541" t="s">
        <v>2682</v>
      </c>
      <c r="B541" s="6">
        <v>1000</v>
      </c>
      <c r="C541" s="4">
        <v>1.1914000249999999</v>
      </c>
      <c r="D541" s="5">
        <v>1191.4000249999999</v>
      </c>
      <c r="E541" s="4">
        <v>37.205040000000004</v>
      </c>
      <c r="F541" s="5">
        <v>37205.040000000001</v>
      </c>
    </row>
    <row r="542" spans="1:6" x14ac:dyDescent="0.25">
      <c r="A542" t="s">
        <v>2612</v>
      </c>
      <c r="B542" s="6">
        <v>1005</v>
      </c>
      <c r="C542" s="4">
        <v>1.2285006308457711</v>
      </c>
      <c r="D542" s="5">
        <v>1234.6431339999999</v>
      </c>
      <c r="E542" s="4">
        <v>38.770865671641793</v>
      </c>
      <c r="F542" s="5">
        <v>38964.720000000001</v>
      </c>
    </row>
    <row r="543" spans="1:6" x14ac:dyDescent="0.25">
      <c r="A543" t="s">
        <v>2462</v>
      </c>
      <c r="B543" s="6">
        <v>1050</v>
      </c>
      <c r="C543" s="4">
        <v>1.2285000590476192</v>
      </c>
      <c r="D543" s="5">
        <v>1289.925062</v>
      </c>
      <c r="E543" s="4">
        <v>38.770847619047622</v>
      </c>
      <c r="F543" s="5">
        <v>40709.39</v>
      </c>
    </row>
    <row r="544" spans="1:6" x14ac:dyDescent="0.25">
      <c r="A544" t="s">
        <v>2284</v>
      </c>
      <c r="B544" s="6">
        <v>1020</v>
      </c>
      <c r="C544" s="4">
        <v>1.1235000392156862</v>
      </c>
      <c r="D544" s="5">
        <v>1145.9700399999999</v>
      </c>
      <c r="E544" s="4">
        <v>35.198245098039216</v>
      </c>
      <c r="F544" s="5">
        <v>35902.21</v>
      </c>
    </row>
    <row r="545" spans="1:6" x14ac:dyDescent="0.25">
      <c r="A545" t="s">
        <v>1623</v>
      </c>
      <c r="B545" s="6">
        <v>900</v>
      </c>
      <c r="C545" s="4">
        <v>0.35439989666666666</v>
      </c>
      <c r="D545" s="5">
        <v>318.95990699999999</v>
      </c>
      <c r="E545" s="4">
        <v>11.0672</v>
      </c>
      <c r="F545" s="5">
        <v>9960.48</v>
      </c>
    </row>
    <row r="546" spans="1:6" x14ac:dyDescent="0.25">
      <c r="A546" t="s">
        <v>1505</v>
      </c>
      <c r="B546" s="6">
        <v>1080</v>
      </c>
      <c r="C546" s="4">
        <v>2.0305047055555558</v>
      </c>
      <c r="D546" s="5">
        <v>2192.9450820000002</v>
      </c>
      <c r="E546" s="4">
        <v>64.122120370370368</v>
      </c>
      <c r="F546" s="5">
        <v>69251.89</v>
      </c>
    </row>
    <row r="547" spans="1:6" x14ac:dyDescent="0.25">
      <c r="A547" t="s">
        <v>1503</v>
      </c>
      <c r="B547" s="6">
        <v>1050</v>
      </c>
      <c r="C547" s="4">
        <v>2.3732000704761904</v>
      </c>
      <c r="D547" s="5">
        <v>2491.8600740000002</v>
      </c>
      <c r="E547" s="4">
        <v>74.972238095238097</v>
      </c>
      <c r="F547" s="5">
        <v>78720.850000000006</v>
      </c>
    </row>
    <row r="548" spans="1:6" x14ac:dyDescent="0.25">
      <c r="A548" t="s">
        <v>1226</v>
      </c>
      <c r="B548" s="6">
        <v>280</v>
      </c>
      <c r="C548" s="4">
        <v>2.3732151428571426</v>
      </c>
      <c r="D548" s="5">
        <v>664.50023999999996</v>
      </c>
      <c r="E548" s="4">
        <v>74.972714285714289</v>
      </c>
      <c r="F548" s="5">
        <v>20992.36</v>
      </c>
    </row>
    <row r="549" spans="1:6" x14ac:dyDescent="0.25">
      <c r="A549" t="s">
        <v>1615</v>
      </c>
      <c r="B549" s="6">
        <v>10140</v>
      </c>
      <c r="C549" s="4">
        <v>2.2192003885601577</v>
      </c>
      <c r="D549" s="5">
        <v>22502.691940000001</v>
      </c>
      <c r="E549" s="4">
        <v>69.966358974358968</v>
      </c>
      <c r="F549" s="5">
        <v>709458.88</v>
      </c>
    </row>
    <row r="550" spans="1:6" x14ac:dyDescent="0.25">
      <c r="A550" t="s">
        <v>2689</v>
      </c>
      <c r="B550" s="6">
        <v>8650</v>
      </c>
      <c r="C550" s="4">
        <v>2.3849999743352597</v>
      </c>
      <c r="D550" s="5">
        <v>20630.249777999998</v>
      </c>
      <c r="E550" s="4">
        <v>75.191498265895959</v>
      </c>
      <c r="F550" s="5">
        <v>650406.46000000008</v>
      </c>
    </row>
    <row r="551" spans="1:6" x14ac:dyDescent="0.25">
      <c r="A551" t="s">
        <v>858</v>
      </c>
      <c r="B551" s="6">
        <v>375</v>
      </c>
      <c r="C551" s="4">
        <v>2.2190001653333331</v>
      </c>
      <c r="D551" s="5">
        <v>832.12506199999996</v>
      </c>
      <c r="E551" s="4">
        <v>69.922026666666667</v>
      </c>
      <c r="F551" s="5">
        <v>26220.76</v>
      </c>
    </row>
    <row r="552" spans="1:6" x14ac:dyDescent="0.25">
      <c r="A552" t="s">
        <v>860</v>
      </c>
      <c r="B552" s="6">
        <v>515</v>
      </c>
      <c r="C552" s="4">
        <v>2.2849010155339804</v>
      </c>
      <c r="D552" s="5">
        <v>1176.724023</v>
      </c>
      <c r="E552" s="4">
        <v>71.998601941747566</v>
      </c>
      <c r="F552" s="5">
        <v>37079.279999999999</v>
      </c>
    </row>
    <row r="553" spans="1:6" x14ac:dyDescent="0.25">
      <c r="A553" t="s">
        <v>578</v>
      </c>
      <c r="B553" s="6">
        <v>3450</v>
      </c>
      <c r="C553" s="4">
        <v>2.2087028849275363</v>
      </c>
      <c r="D553" s="5">
        <v>7620.0249530000001</v>
      </c>
      <c r="E553" s="4">
        <v>69.018681159420296</v>
      </c>
      <c r="F553" s="5">
        <v>238114.45</v>
      </c>
    </row>
    <row r="554" spans="1:6" x14ac:dyDescent="0.25">
      <c r="A554" t="s">
        <v>151</v>
      </c>
      <c r="B554" s="6">
        <v>14000</v>
      </c>
      <c r="C554" s="4">
        <v>2.3693002955</v>
      </c>
      <c r="D554" s="5">
        <v>33170.204137000001</v>
      </c>
      <c r="E554" s="4">
        <v>74.59670785714286</v>
      </c>
      <c r="F554" s="5">
        <v>1044353.91</v>
      </c>
    </row>
    <row r="555" spans="1:6" x14ac:dyDescent="0.25">
      <c r="A555" t="s">
        <v>580</v>
      </c>
      <c r="B555" s="6">
        <v>3590</v>
      </c>
      <c r="C555" s="4">
        <v>2.3693001169916434</v>
      </c>
      <c r="D555" s="5">
        <v>8505.7874200000006</v>
      </c>
      <c r="E555" s="4">
        <v>74.109690807799453</v>
      </c>
      <c r="F555" s="5">
        <v>266053.79000000004</v>
      </c>
    </row>
    <row r="556" spans="1:6" x14ac:dyDescent="0.25">
      <c r="A556" t="s">
        <v>369</v>
      </c>
      <c r="B556" s="6">
        <v>4957</v>
      </c>
      <c r="C556" s="4">
        <v>2.0166000108936859</v>
      </c>
      <c r="D556" s="5">
        <v>9996.2862540000006</v>
      </c>
      <c r="E556" s="4">
        <v>63.650292515634469</v>
      </c>
      <c r="F556" s="5">
        <v>315514.50000000006</v>
      </c>
    </row>
    <row r="557" spans="1:6" x14ac:dyDescent="0.25">
      <c r="A557" t="s">
        <v>1101</v>
      </c>
      <c r="B557" s="6">
        <v>5560</v>
      </c>
      <c r="C557" s="4">
        <v>2.1918003669064747</v>
      </c>
      <c r="D557" s="5">
        <v>12186.410039999999</v>
      </c>
      <c r="E557" s="4">
        <v>68.84629676258993</v>
      </c>
      <c r="F557" s="5">
        <v>382785.41000000003</v>
      </c>
    </row>
    <row r="558" spans="1:6" x14ac:dyDescent="0.25">
      <c r="A558" t="s">
        <v>153</v>
      </c>
      <c r="B558" s="6">
        <v>2550</v>
      </c>
      <c r="C558" s="4">
        <v>2.2075000921568626</v>
      </c>
      <c r="D558" s="5">
        <v>5629.1252349999995</v>
      </c>
      <c r="E558" s="4">
        <v>69.666690196078434</v>
      </c>
      <c r="F558" s="5">
        <v>177650.06</v>
      </c>
    </row>
    <row r="559" spans="1:6" x14ac:dyDescent="0.25">
      <c r="A559" t="s">
        <v>155</v>
      </c>
      <c r="B559" s="6">
        <v>5560</v>
      </c>
      <c r="C559" s="4">
        <v>2.2074999275179858</v>
      </c>
      <c r="D559" s="5">
        <v>12273.699597000001</v>
      </c>
      <c r="E559" s="4">
        <v>69.602789568345315</v>
      </c>
      <c r="F559" s="5">
        <v>386991.50999999995</v>
      </c>
    </row>
    <row r="560" spans="1:6" x14ac:dyDescent="0.25">
      <c r="A560" t="s">
        <v>1107</v>
      </c>
      <c r="B560" s="6">
        <v>9400</v>
      </c>
      <c r="C560" s="4">
        <v>0.32059999457446808</v>
      </c>
      <c r="D560" s="5">
        <v>3013.6399489999999</v>
      </c>
      <c r="E560" s="4">
        <v>10.117975531914894</v>
      </c>
      <c r="F560" s="5">
        <v>95108.97</v>
      </c>
    </row>
    <row r="561" spans="1:6" x14ac:dyDescent="0.25">
      <c r="A561" t="s">
        <v>1117</v>
      </c>
      <c r="B561" s="6">
        <v>8100</v>
      </c>
      <c r="C561" s="4">
        <v>0.64500001580246913</v>
      </c>
      <c r="D561" s="5">
        <v>5224.5001279999997</v>
      </c>
      <c r="E561" s="4">
        <v>20.142060493827159</v>
      </c>
      <c r="F561" s="5">
        <v>163150.69</v>
      </c>
    </row>
    <row r="562" spans="1:6" x14ac:dyDescent="0.25">
      <c r="A562" t="s">
        <v>1915</v>
      </c>
      <c r="B562" s="6">
        <v>1007</v>
      </c>
      <c r="C562" s="4">
        <v>1.6504001429990072</v>
      </c>
      <c r="D562" s="5">
        <v>1661.9529440000001</v>
      </c>
      <c r="E562" s="4">
        <v>51.705551142005959</v>
      </c>
      <c r="F562" s="5">
        <v>52067.49</v>
      </c>
    </row>
    <row r="563" spans="1:6" x14ac:dyDescent="0.25">
      <c r="A563" t="s">
        <v>941</v>
      </c>
      <c r="B563" s="6">
        <v>1640</v>
      </c>
      <c r="C563" s="4">
        <v>1.8364998231707319</v>
      </c>
      <c r="D563" s="5">
        <v>3011.8597100000002</v>
      </c>
      <c r="E563" s="4">
        <v>57.846853658536595</v>
      </c>
      <c r="F563" s="5">
        <v>94868.840000000011</v>
      </c>
    </row>
    <row r="564" spans="1:6" x14ac:dyDescent="0.25">
      <c r="A564" t="s">
        <v>1911</v>
      </c>
      <c r="B564" s="6">
        <v>1000</v>
      </c>
      <c r="C564" s="4">
        <v>0.88069993400000002</v>
      </c>
      <c r="D564" s="5">
        <v>880.69993399999998</v>
      </c>
      <c r="E564" s="4">
        <v>27.6767</v>
      </c>
      <c r="F564" s="5">
        <v>27676.7</v>
      </c>
    </row>
    <row r="565" spans="1:6" x14ac:dyDescent="0.25">
      <c r="A565" t="s">
        <v>1907</v>
      </c>
      <c r="B565" s="6">
        <v>1010</v>
      </c>
      <c r="C565" s="4">
        <v>0.88070002871287123</v>
      </c>
      <c r="D565" s="5">
        <v>889.50702899999999</v>
      </c>
      <c r="E565" s="4">
        <v>27.676702970297029</v>
      </c>
      <c r="F565" s="5">
        <v>27953.47</v>
      </c>
    </row>
    <row r="566" spans="1:6" x14ac:dyDescent="0.25">
      <c r="A566" t="s">
        <v>1905</v>
      </c>
      <c r="B566" s="6">
        <v>1010</v>
      </c>
      <c r="C566" s="4">
        <v>0.76530011287128719</v>
      </c>
      <c r="D566" s="5">
        <v>772.95311400000003</v>
      </c>
      <c r="E566" s="4">
        <v>24.05016831683168</v>
      </c>
      <c r="F566" s="5">
        <v>24290.67</v>
      </c>
    </row>
    <row r="567" spans="1:6" x14ac:dyDescent="0.25">
      <c r="A567" t="s">
        <v>1909</v>
      </c>
      <c r="B567" s="6">
        <v>2420</v>
      </c>
      <c r="C567" s="4">
        <v>0.86310037685950425</v>
      </c>
      <c r="D567" s="5">
        <v>2088.7029120000002</v>
      </c>
      <c r="E567" s="4">
        <v>27.123619834710745</v>
      </c>
      <c r="F567" s="5">
        <v>65639.16</v>
      </c>
    </row>
    <row r="568" spans="1:6" x14ac:dyDescent="0.25">
      <c r="A568" t="s">
        <v>2287</v>
      </c>
      <c r="B568" s="6">
        <v>1010</v>
      </c>
      <c r="C568" s="4">
        <v>0.88070002871287123</v>
      </c>
      <c r="D568" s="5">
        <v>889.50702899999999</v>
      </c>
      <c r="E568" s="4">
        <v>27.676702970297029</v>
      </c>
      <c r="F568" s="5">
        <v>27953.47</v>
      </c>
    </row>
    <row r="569" spans="1:6" x14ac:dyDescent="0.25">
      <c r="A569" t="s">
        <v>489</v>
      </c>
      <c r="B569" s="6">
        <v>910</v>
      </c>
      <c r="C569" s="4">
        <v>0.85380228351648346</v>
      </c>
      <c r="D569" s="5">
        <v>776.96007799999995</v>
      </c>
      <c r="E569" s="4">
        <v>26.74885714285714</v>
      </c>
      <c r="F569" s="5">
        <v>24341.46</v>
      </c>
    </row>
    <row r="570" spans="1:6" x14ac:dyDescent="0.25">
      <c r="A570" t="s">
        <v>2665</v>
      </c>
      <c r="B570" s="6">
        <v>300</v>
      </c>
      <c r="C570" s="4">
        <v>0.91929998666666657</v>
      </c>
      <c r="D570" s="5">
        <v>275.78999599999997</v>
      </c>
      <c r="E570" s="4">
        <v>28.707900000000002</v>
      </c>
      <c r="F570" s="5">
        <v>8612.3700000000008</v>
      </c>
    </row>
    <row r="571" spans="1:6" x14ac:dyDescent="0.25">
      <c r="A571" t="s">
        <v>2342</v>
      </c>
      <c r="B571" s="6">
        <v>2000</v>
      </c>
      <c r="C571" s="4">
        <v>0.38820003650000001</v>
      </c>
      <c r="D571" s="5">
        <v>776.40007300000002</v>
      </c>
      <c r="E571" s="4">
        <v>12.263705</v>
      </c>
      <c r="F571" s="5">
        <v>24527.41</v>
      </c>
    </row>
    <row r="572" spans="1:6" x14ac:dyDescent="0.25">
      <c r="A572" t="s">
        <v>1059</v>
      </c>
      <c r="B572" s="6">
        <v>6800</v>
      </c>
      <c r="C572" s="4">
        <v>0.59939998176470588</v>
      </c>
      <c r="D572" s="5">
        <v>4075.9198759999999</v>
      </c>
      <c r="E572" s="4">
        <v>18.935764705882352</v>
      </c>
      <c r="F572" s="5">
        <v>128763.2</v>
      </c>
    </row>
    <row r="573" spans="1:6" x14ac:dyDescent="0.25">
      <c r="A573" t="s">
        <v>935</v>
      </c>
      <c r="B573" s="6">
        <v>3725</v>
      </c>
      <c r="C573" s="4">
        <v>1.6248543417449666</v>
      </c>
      <c r="D573" s="5">
        <v>6052.5824230000007</v>
      </c>
      <c r="E573" s="4">
        <v>51.11213691275168</v>
      </c>
      <c r="F573" s="5">
        <v>190392.71000000002</v>
      </c>
    </row>
    <row r="574" spans="1:6" x14ac:dyDescent="0.25">
      <c r="A574" t="s">
        <v>939</v>
      </c>
      <c r="B574" s="6">
        <v>2465</v>
      </c>
      <c r="C574" s="4">
        <v>1.6741707862068964</v>
      </c>
      <c r="D574" s="5">
        <v>4126.8309879999997</v>
      </c>
      <c r="E574" s="4">
        <v>52.744012170385389</v>
      </c>
      <c r="F574" s="5">
        <v>130013.98999999999</v>
      </c>
    </row>
    <row r="575" spans="1:6" x14ac:dyDescent="0.25">
      <c r="A575" t="s">
        <v>1913</v>
      </c>
      <c r="B575" s="6">
        <v>2465</v>
      </c>
      <c r="C575" s="4">
        <v>1.6741707006085194</v>
      </c>
      <c r="D575" s="5">
        <v>4126.8307770000001</v>
      </c>
      <c r="E575" s="4">
        <v>52.632073022312369</v>
      </c>
      <c r="F575" s="5">
        <v>129738.06</v>
      </c>
    </row>
    <row r="576" spans="1:6" x14ac:dyDescent="0.25">
      <c r="A576" t="s">
        <v>1919</v>
      </c>
      <c r="B576" s="6">
        <v>1005</v>
      </c>
      <c r="C576" s="4">
        <v>2.3586001363184081</v>
      </c>
      <c r="D576" s="5">
        <v>2370.393137</v>
      </c>
      <c r="E576" s="4">
        <v>74.320905472636809</v>
      </c>
      <c r="F576" s="5">
        <v>74692.509999999995</v>
      </c>
    </row>
    <row r="577" spans="1:6" x14ac:dyDescent="0.25">
      <c r="A577" t="s">
        <v>1603</v>
      </c>
      <c r="B577" s="6">
        <v>3145</v>
      </c>
      <c r="C577" s="4">
        <v>1.6697208384737681</v>
      </c>
      <c r="D577" s="5">
        <v>5251.2720370000006</v>
      </c>
      <c r="E577" s="4">
        <v>52.431255961844201</v>
      </c>
      <c r="F577" s="5">
        <v>164896.30000000002</v>
      </c>
    </row>
    <row r="578" spans="1:6" x14ac:dyDescent="0.25">
      <c r="A578" t="s">
        <v>2676</v>
      </c>
      <c r="B578" s="6">
        <v>3060</v>
      </c>
      <c r="C578" s="4">
        <v>1.6495333107843138</v>
      </c>
      <c r="D578" s="5">
        <v>5047.5719310000004</v>
      </c>
      <c r="E578" s="4">
        <v>51.930052287581709</v>
      </c>
      <c r="F578" s="5">
        <v>158905.96000000002</v>
      </c>
    </row>
    <row r="579" spans="1:6" x14ac:dyDescent="0.25">
      <c r="A579" t="s">
        <v>545</v>
      </c>
      <c r="B579" s="6">
        <v>13235</v>
      </c>
      <c r="C579" s="4">
        <v>1.6677306744994331</v>
      </c>
      <c r="D579" s="5">
        <v>22072.415476999999</v>
      </c>
      <c r="E579" s="4">
        <v>52.497778617302608</v>
      </c>
      <c r="F579" s="5">
        <v>694808.1</v>
      </c>
    </row>
    <row r="580" spans="1:6" x14ac:dyDescent="0.25">
      <c r="A580" t="s">
        <v>2913</v>
      </c>
      <c r="B580" s="6">
        <v>2040</v>
      </c>
      <c r="C580" s="4">
        <v>1.7833999686274511</v>
      </c>
      <c r="D580" s="5">
        <v>3638.1359360000001</v>
      </c>
      <c r="E580" s="4">
        <v>56.339745098039216</v>
      </c>
      <c r="F580" s="5">
        <v>114933.08</v>
      </c>
    </row>
    <row r="581" spans="1:6" x14ac:dyDescent="0.25">
      <c r="A581" t="s">
        <v>596</v>
      </c>
      <c r="B581" s="6">
        <v>6845</v>
      </c>
      <c r="C581" s="4">
        <v>1.6592043421475529</v>
      </c>
      <c r="D581" s="5">
        <v>11357.253721999999</v>
      </c>
      <c r="E581" s="4">
        <v>52.349750182615033</v>
      </c>
      <c r="F581" s="5">
        <v>358334.03999999992</v>
      </c>
    </row>
    <row r="582" spans="1:6" x14ac:dyDescent="0.25">
      <c r="A582" t="s">
        <v>937</v>
      </c>
      <c r="B582" s="6">
        <v>3665</v>
      </c>
      <c r="C582" s="4">
        <v>1.6241289055934516</v>
      </c>
      <c r="D582" s="5">
        <v>5952.4324390000002</v>
      </c>
      <c r="E582" s="4">
        <v>51.088944065484313</v>
      </c>
      <c r="F582" s="5">
        <v>187240.98</v>
      </c>
    </row>
    <row r="583" spans="1:6" x14ac:dyDescent="0.25">
      <c r="A583" t="s">
        <v>933</v>
      </c>
      <c r="B583" s="6">
        <v>2465</v>
      </c>
      <c r="C583" s="4">
        <v>1.7464519342799192</v>
      </c>
      <c r="D583" s="5">
        <v>4305.0040180000005</v>
      </c>
      <c r="E583" s="4">
        <v>55.054000000000009</v>
      </c>
      <c r="F583" s="5">
        <v>135708.11000000002</v>
      </c>
    </row>
    <row r="584" spans="1:6" x14ac:dyDescent="0.25">
      <c r="A584" t="s">
        <v>931</v>
      </c>
      <c r="B584" s="6">
        <v>2465</v>
      </c>
      <c r="C584" s="4">
        <v>1.7464498705882354</v>
      </c>
      <c r="D584" s="5">
        <v>4304.9989310000001</v>
      </c>
      <c r="E584" s="4">
        <v>55.053935091277893</v>
      </c>
      <c r="F584" s="5">
        <v>135707.95000000001</v>
      </c>
    </row>
    <row r="585" spans="1:6" x14ac:dyDescent="0.25">
      <c r="A585" t="s">
        <v>2911</v>
      </c>
      <c r="B585" s="6">
        <v>3060</v>
      </c>
      <c r="C585" s="4">
        <v>1.7834006578431372</v>
      </c>
      <c r="D585" s="5">
        <v>5457.206013</v>
      </c>
      <c r="E585" s="4">
        <v>56.20208823529412</v>
      </c>
      <c r="F585" s="5">
        <v>171978.39</v>
      </c>
    </row>
    <row r="586" spans="1:6" x14ac:dyDescent="0.25">
      <c r="A586" t="s">
        <v>2674</v>
      </c>
      <c r="B586" s="6">
        <v>4700</v>
      </c>
      <c r="C586" s="4">
        <v>1.6419531453191489</v>
      </c>
      <c r="D586" s="5">
        <v>7717.1797830000005</v>
      </c>
      <c r="E586" s="4">
        <v>51.871270212765964</v>
      </c>
      <c r="F586" s="5">
        <v>243794.97000000003</v>
      </c>
    </row>
    <row r="587" spans="1:6" x14ac:dyDescent="0.25">
      <c r="A587" t="s">
        <v>2457</v>
      </c>
      <c r="B587" s="6">
        <v>3775</v>
      </c>
      <c r="C587" s="4">
        <v>1.7803999904635761</v>
      </c>
      <c r="D587" s="5">
        <v>6721.0099639999999</v>
      </c>
      <c r="E587" s="4">
        <v>56.24497218543047</v>
      </c>
      <c r="F587" s="5">
        <v>212324.77000000002</v>
      </c>
    </row>
    <row r="588" spans="1:6" x14ac:dyDescent="0.25">
      <c r="A588" t="s">
        <v>2225</v>
      </c>
      <c r="B588" s="6">
        <v>4020</v>
      </c>
      <c r="C588" s="4">
        <v>1.7088762149253731</v>
      </c>
      <c r="D588" s="5">
        <v>6869.6823839999997</v>
      </c>
      <c r="E588" s="4">
        <v>53.828791044776118</v>
      </c>
      <c r="F588" s="5">
        <v>216391.74</v>
      </c>
    </row>
    <row r="589" spans="1:6" x14ac:dyDescent="0.25">
      <c r="A589" t="s">
        <v>1921</v>
      </c>
      <c r="B589" s="6">
        <v>1005</v>
      </c>
      <c r="C589" s="4">
        <v>2.3586001363184081</v>
      </c>
      <c r="D589" s="5">
        <v>2370.393137</v>
      </c>
      <c r="E589" s="4">
        <v>74.320905472636809</v>
      </c>
      <c r="F589" s="5">
        <v>74692.509999999995</v>
      </c>
    </row>
    <row r="590" spans="1:6" x14ac:dyDescent="0.25">
      <c r="A590" t="s">
        <v>585</v>
      </c>
      <c r="B590" s="6">
        <v>2605</v>
      </c>
      <c r="C590" s="4">
        <v>1.6692914664107488</v>
      </c>
      <c r="D590" s="5">
        <v>4348.5042700000004</v>
      </c>
      <c r="E590" s="4">
        <v>52.353508637236089</v>
      </c>
      <c r="F590" s="5">
        <v>136380.89000000001</v>
      </c>
    </row>
    <row r="591" spans="1:6" x14ac:dyDescent="0.25">
      <c r="A591" t="s">
        <v>1923</v>
      </c>
      <c r="B591" s="6">
        <v>1005</v>
      </c>
      <c r="C591" s="4">
        <v>2.3586000208955222</v>
      </c>
      <c r="D591" s="5">
        <v>2370.3930209999999</v>
      </c>
      <c r="E591" s="4">
        <v>73.892815920398007</v>
      </c>
      <c r="F591" s="5">
        <v>74262.28</v>
      </c>
    </row>
    <row r="592" spans="1:6" x14ac:dyDescent="0.25">
      <c r="A592" t="s">
        <v>547</v>
      </c>
      <c r="B592" s="6">
        <v>4595</v>
      </c>
      <c r="C592" s="4">
        <v>1.6529188226332971</v>
      </c>
      <c r="D592" s="5">
        <v>7595.1619900000005</v>
      </c>
      <c r="E592" s="4">
        <v>51.965573449401525</v>
      </c>
      <c r="F592" s="5">
        <v>238781.81</v>
      </c>
    </row>
    <row r="593" spans="1:6" x14ac:dyDescent="0.25">
      <c r="A593" t="s">
        <v>830</v>
      </c>
      <c r="B593" s="6">
        <v>7975</v>
      </c>
      <c r="C593" s="4">
        <v>1.6557693207523512</v>
      </c>
      <c r="D593" s="5">
        <v>13204.760333</v>
      </c>
      <c r="E593" s="4">
        <v>52.224613166144188</v>
      </c>
      <c r="F593" s="5">
        <v>416491.28999999992</v>
      </c>
    </row>
    <row r="594" spans="1:6" x14ac:dyDescent="0.25">
      <c r="A594" t="s">
        <v>628</v>
      </c>
      <c r="B594" s="6">
        <v>1584</v>
      </c>
      <c r="C594" s="4">
        <v>2.8511041351010098</v>
      </c>
      <c r="D594" s="5">
        <v>4516.1489499999998</v>
      </c>
      <c r="E594" s="4">
        <v>89.8526893939394</v>
      </c>
      <c r="F594" s="5">
        <v>142326.66</v>
      </c>
    </row>
    <row r="595" spans="1:6" x14ac:dyDescent="0.25">
      <c r="A595" t="s">
        <v>1224</v>
      </c>
      <c r="B595" s="6">
        <v>1577</v>
      </c>
      <c r="C595" s="4">
        <v>3.1440000133164241</v>
      </c>
      <c r="D595" s="5">
        <v>4958.0880210000005</v>
      </c>
      <c r="E595" s="4">
        <v>99.012098922003815</v>
      </c>
      <c r="F595" s="5">
        <v>156142.08000000002</v>
      </c>
    </row>
    <row r="596" spans="1:6" x14ac:dyDescent="0.25">
      <c r="A596" t="s">
        <v>2176</v>
      </c>
      <c r="B596" s="6">
        <v>1080</v>
      </c>
      <c r="C596" s="4">
        <v>3.1439999925925926</v>
      </c>
      <c r="D596" s="5">
        <v>3395.519992</v>
      </c>
      <c r="E596" s="4">
        <v>98.827657407407401</v>
      </c>
      <c r="F596" s="5">
        <v>106733.87</v>
      </c>
    </row>
    <row r="597" spans="1:6" x14ac:dyDescent="0.25">
      <c r="A597" t="s">
        <v>1222</v>
      </c>
      <c r="B597" s="6">
        <v>600</v>
      </c>
      <c r="C597" s="4">
        <v>3.5549083100000001</v>
      </c>
      <c r="D597" s="5">
        <v>2132.944986</v>
      </c>
      <c r="E597" s="4">
        <v>112.06741666666666</v>
      </c>
      <c r="F597" s="5">
        <v>67240.45</v>
      </c>
    </row>
    <row r="598" spans="1:6" x14ac:dyDescent="0.25">
      <c r="A598" t="s">
        <v>1218</v>
      </c>
      <c r="B598" s="6">
        <v>1584</v>
      </c>
      <c r="C598" s="4">
        <v>2.8510995864898985</v>
      </c>
      <c r="D598" s="5">
        <v>4516.141744999999</v>
      </c>
      <c r="E598" s="4">
        <v>89.844779040404049</v>
      </c>
      <c r="F598" s="5">
        <v>142314.13</v>
      </c>
    </row>
    <row r="599" spans="1:6" x14ac:dyDescent="0.25">
      <c r="A599" t="s">
        <v>1220</v>
      </c>
      <c r="B599" s="6">
        <v>2160</v>
      </c>
      <c r="C599" s="4">
        <v>3.1439998949074073</v>
      </c>
      <c r="D599" s="5">
        <v>6791.0397729999995</v>
      </c>
      <c r="E599" s="4">
        <v>98.927416666666687</v>
      </c>
      <c r="F599" s="5">
        <v>213683.22000000003</v>
      </c>
    </row>
    <row r="600" spans="1:6" x14ac:dyDescent="0.25">
      <c r="A600" t="s">
        <v>625</v>
      </c>
      <c r="B600" s="6">
        <v>9675</v>
      </c>
      <c r="C600" s="4">
        <v>1.3629661124547803</v>
      </c>
      <c r="D600" s="5">
        <v>13186.697138</v>
      </c>
      <c r="E600" s="4">
        <v>42.902244961240307</v>
      </c>
      <c r="F600" s="5">
        <v>415079.22</v>
      </c>
    </row>
    <row r="601" spans="1:6" x14ac:dyDescent="0.25">
      <c r="A601" t="s">
        <v>2048</v>
      </c>
      <c r="B601" s="6">
        <v>5005</v>
      </c>
      <c r="C601" s="4">
        <v>1.3948000163836165</v>
      </c>
      <c r="D601" s="5">
        <v>6980.9740820000006</v>
      </c>
      <c r="E601" s="4">
        <v>43.635964035964037</v>
      </c>
      <c r="F601" s="5">
        <v>218398</v>
      </c>
    </row>
    <row r="602" spans="1:6" x14ac:dyDescent="0.25">
      <c r="A602" t="s">
        <v>1455</v>
      </c>
      <c r="B602" s="6">
        <v>15720</v>
      </c>
      <c r="C602" s="4">
        <v>1.4164622779262086</v>
      </c>
      <c r="D602" s="5">
        <v>22266.787009</v>
      </c>
      <c r="E602" s="4">
        <v>44.661472010178116</v>
      </c>
      <c r="F602" s="5">
        <v>702078.34</v>
      </c>
    </row>
    <row r="603" spans="1:6" x14ac:dyDescent="0.25">
      <c r="A603" t="s">
        <v>1510</v>
      </c>
      <c r="B603" s="6">
        <v>800</v>
      </c>
      <c r="C603" s="4">
        <v>1.7599998875</v>
      </c>
      <c r="D603" s="5">
        <v>1407.99991</v>
      </c>
      <c r="E603" s="4">
        <v>55.139212500000006</v>
      </c>
      <c r="F603" s="5">
        <v>44111.37</v>
      </c>
    </row>
    <row r="604" spans="1:6" x14ac:dyDescent="0.25">
      <c r="A604" t="s">
        <v>1111</v>
      </c>
      <c r="B604" s="6">
        <v>1530</v>
      </c>
      <c r="C604" s="4">
        <v>1.4532848993464049</v>
      </c>
      <c r="D604" s="5">
        <v>2223.5258959999996</v>
      </c>
      <c r="E604" s="4">
        <v>45.411013071895418</v>
      </c>
      <c r="F604" s="5">
        <v>69478.849999999991</v>
      </c>
    </row>
    <row r="605" spans="1:6" x14ac:dyDescent="0.25">
      <c r="A605" t="s">
        <v>157</v>
      </c>
      <c r="B605" s="6">
        <v>1125</v>
      </c>
      <c r="C605" s="4">
        <v>1.4472301688888889</v>
      </c>
      <c r="D605" s="5">
        <v>1628.1339399999999</v>
      </c>
      <c r="E605" s="4">
        <v>45.231955555555551</v>
      </c>
      <c r="F605" s="5">
        <v>50885.95</v>
      </c>
    </row>
    <row r="606" spans="1:6" x14ac:dyDescent="0.25">
      <c r="A606" t="s">
        <v>769</v>
      </c>
      <c r="B606" s="6">
        <v>1500</v>
      </c>
      <c r="C606" s="4">
        <v>1.4360000140000002</v>
      </c>
      <c r="D606" s="5">
        <v>2154.0000210000003</v>
      </c>
      <c r="E606" s="4">
        <v>45.320619999999998</v>
      </c>
      <c r="F606" s="5">
        <v>67980.929999999993</v>
      </c>
    </row>
    <row r="607" spans="1:6" x14ac:dyDescent="0.25">
      <c r="A607" t="s">
        <v>904</v>
      </c>
      <c r="B607" s="6">
        <v>2200</v>
      </c>
      <c r="C607" s="4">
        <v>1.4360000531818182</v>
      </c>
      <c r="D607" s="5">
        <v>3159.2001169999999</v>
      </c>
      <c r="E607" s="4">
        <v>45.161627272727273</v>
      </c>
      <c r="F607" s="5">
        <v>99355.58</v>
      </c>
    </row>
    <row r="608" spans="1:6" x14ac:dyDescent="0.25">
      <c r="A608" t="s">
        <v>371</v>
      </c>
      <c r="B608" s="6">
        <v>2800</v>
      </c>
      <c r="C608" s="4">
        <v>1.4360000196428573</v>
      </c>
      <c r="D608" s="5">
        <v>4020.8000550000002</v>
      </c>
      <c r="E608" s="4">
        <v>45.305574999999997</v>
      </c>
      <c r="F608" s="5">
        <v>126855.61</v>
      </c>
    </row>
    <row r="609" spans="1:6" x14ac:dyDescent="0.25">
      <c r="A609" t="s">
        <v>159</v>
      </c>
      <c r="B609" s="6">
        <v>2600</v>
      </c>
      <c r="C609" s="4">
        <v>1.436000090769231</v>
      </c>
      <c r="D609" s="5">
        <v>3733.6002360000002</v>
      </c>
      <c r="E609" s="4">
        <v>45.032388461538467</v>
      </c>
      <c r="F609" s="5">
        <v>117084.21</v>
      </c>
    </row>
    <row r="610" spans="1:6" x14ac:dyDescent="0.25">
      <c r="A610" t="s">
        <v>161</v>
      </c>
      <c r="B610" s="6">
        <v>7675</v>
      </c>
      <c r="C610" s="4">
        <v>1.4507115774592834</v>
      </c>
      <c r="D610" s="5">
        <v>11134.211357</v>
      </c>
      <c r="E610" s="4">
        <v>45.639650814332249</v>
      </c>
      <c r="F610" s="5">
        <v>350284.32</v>
      </c>
    </row>
    <row r="611" spans="1:6" x14ac:dyDescent="0.25">
      <c r="A611" t="s">
        <v>373</v>
      </c>
      <c r="B611" s="6">
        <v>8300</v>
      </c>
      <c r="C611" s="4">
        <v>1.4360007502409637</v>
      </c>
      <c r="D611" s="5">
        <v>11918.806226999999</v>
      </c>
      <c r="E611" s="4">
        <v>45.177026506024092</v>
      </c>
      <c r="F611" s="5">
        <v>374969.31999999995</v>
      </c>
    </row>
    <row r="612" spans="1:6" x14ac:dyDescent="0.25">
      <c r="A612" t="s">
        <v>633</v>
      </c>
      <c r="B612" s="6">
        <v>101</v>
      </c>
      <c r="C612" s="4">
        <v>1.4359992574257425</v>
      </c>
      <c r="D612" s="5">
        <v>145.03592499999999</v>
      </c>
      <c r="E612" s="4">
        <v>45.127425742574253</v>
      </c>
      <c r="F612" s="5">
        <v>4557.87</v>
      </c>
    </row>
    <row r="613" spans="1:6" x14ac:dyDescent="0.25">
      <c r="A613" t="s">
        <v>2222</v>
      </c>
      <c r="B613" s="6">
        <v>1020</v>
      </c>
      <c r="C613" s="4">
        <v>2.1748038607843139</v>
      </c>
      <c r="D613" s="5">
        <v>2218.2999380000001</v>
      </c>
      <c r="E613" s="4">
        <v>68.759686274509804</v>
      </c>
      <c r="F613" s="5">
        <v>70134.880000000005</v>
      </c>
    </row>
    <row r="614" spans="1:6" x14ac:dyDescent="0.25">
      <c r="A614" t="s">
        <v>1113</v>
      </c>
      <c r="B614" s="6">
        <v>2015</v>
      </c>
      <c r="C614" s="4">
        <v>2.1747999702233254</v>
      </c>
      <c r="D614" s="5">
        <v>4382.2219400000004</v>
      </c>
      <c r="E614" s="4">
        <v>68.759563275434246</v>
      </c>
      <c r="F614" s="5">
        <v>138550.52000000002</v>
      </c>
    </row>
    <row r="615" spans="1:6" x14ac:dyDescent="0.25">
      <c r="A615" t="s">
        <v>1115</v>
      </c>
      <c r="B615" s="6">
        <v>5075</v>
      </c>
      <c r="C615" s="4">
        <v>2.2436010579310341</v>
      </c>
      <c r="D615" s="5">
        <v>11386.275368999999</v>
      </c>
      <c r="E615" s="4">
        <v>70.807121182266016</v>
      </c>
      <c r="F615" s="5">
        <v>359346.14</v>
      </c>
    </row>
    <row r="616" spans="1:6" x14ac:dyDescent="0.25">
      <c r="A616" t="s">
        <v>719</v>
      </c>
      <c r="B616" s="6">
        <v>1005</v>
      </c>
      <c r="C616" s="4">
        <v>0.5314030915422886</v>
      </c>
      <c r="D616" s="5">
        <v>534.06010700000002</v>
      </c>
      <c r="E616" s="4">
        <v>16.687970149253733</v>
      </c>
      <c r="F616" s="5">
        <v>16771.41</v>
      </c>
    </row>
    <row r="617" spans="1:6" x14ac:dyDescent="0.25">
      <c r="A617" t="s">
        <v>570</v>
      </c>
      <c r="B617" s="6">
        <v>1050</v>
      </c>
      <c r="C617" s="4">
        <v>0.52433352285714285</v>
      </c>
      <c r="D617" s="5">
        <v>550.55019900000002</v>
      </c>
      <c r="E617" s="4">
        <v>16.499190476190478</v>
      </c>
      <c r="F617" s="5">
        <v>17324.150000000001</v>
      </c>
    </row>
    <row r="618" spans="1:6" x14ac:dyDescent="0.25">
      <c r="A618" t="s">
        <v>677</v>
      </c>
      <c r="B618" s="6">
        <v>1005</v>
      </c>
      <c r="C618" s="4">
        <v>0.56209957611940298</v>
      </c>
      <c r="D618" s="5">
        <v>564.91007400000001</v>
      </c>
      <c r="E618" s="4">
        <v>17.651950248756219</v>
      </c>
      <c r="F618" s="5">
        <v>17740.21</v>
      </c>
    </row>
    <row r="619" spans="1:6" x14ac:dyDescent="0.25">
      <c r="A619" t="s">
        <v>2162</v>
      </c>
      <c r="B619" s="6">
        <v>1000</v>
      </c>
      <c r="C619" s="4">
        <v>0.53139988300000007</v>
      </c>
      <c r="D619" s="5">
        <v>531.39988300000005</v>
      </c>
      <c r="E619" s="4">
        <v>16.787560000000003</v>
      </c>
      <c r="F619" s="5">
        <v>16787.560000000001</v>
      </c>
    </row>
    <row r="620" spans="1:6" x14ac:dyDescent="0.25">
      <c r="A620" t="s">
        <v>723</v>
      </c>
      <c r="B620" s="6">
        <v>900</v>
      </c>
      <c r="C620" s="4">
        <v>0.53140014999999996</v>
      </c>
      <c r="D620" s="5">
        <v>478.26013499999999</v>
      </c>
      <c r="E620" s="4">
        <v>16.687877777777778</v>
      </c>
      <c r="F620" s="5">
        <v>15019.09</v>
      </c>
    </row>
    <row r="621" spans="1:6" x14ac:dyDescent="0.25">
      <c r="A621" t="s">
        <v>721</v>
      </c>
      <c r="B621" s="6">
        <v>1900</v>
      </c>
      <c r="C621" s="4">
        <v>0.56209998684210527</v>
      </c>
      <c r="D621" s="5">
        <v>1067.989975</v>
      </c>
      <c r="E621" s="4">
        <v>17.651963157894738</v>
      </c>
      <c r="F621" s="5">
        <v>33538.730000000003</v>
      </c>
    </row>
    <row r="622" spans="1:6" x14ac:dyDescent="0.25">
      <c r="A622" t="s">
        <v>3083</v>
      </c>
      <c r="B622" s="6">
        <v>800</v>
      </c>
      <c r="C622" s="4">
        <v>0.56210115375000003</v>
      </c>
      <c r="D622" s="5">
        <v>449.68092300000001</v>
      </c>
      <c r="E622" s="4">
        <v>17.757449999999999</v>
      </c>
      <c r="F622" s="5">
        <v>14205.96</v>
      </c>
    </row>
    <row r="623" spans="1:6" x14ac:dyDescent="0.25">
      <c r="A623" t="s">
        <v>1715</v>
      </c>
      <c r="B623" s="6">
        <v>4050</v>
      </c>
      <c r="C623" s="4">
        <v>1.1343015049382714</v>
      </c>
      <c r="D623" s="5">
        <v>4593.9210949999997</v>
      </c>
      <c r="E623" s="4">
        <v>35.787479012345671</v>
      </c>
      <c r="F623" s="5">
        <v>144939.28999999998</v>
      </c>
    </row>
    <row r="624" spans="1:6" x14ac:dyDescent="0.25">
      <c r="A624" t="s">
        <v>1711</v>
      </c>
      <c r="B624" s="6">
        <v>9782</v>
      </c>
      <c r="C624" s="4">
        <v>1.0485995447761194</v>
      </c>
      <c r="D624" s="5">
        <v>10257.400747</v>
      </c>
      <c r="E624" s="4">
        <v>32.996147004702514</v>
      </c>
      <c r="F624" s="5">
        <v>322768.31</v>
      </c>
    </row>
    <row r="625" spans="1:6" x14ac:dyDescent="0.25">
      <c r="A625" t="s">
        <v>1717</v>
      </c>
      <c r="B625" s="6">
        <v>9990</v>
      </c>
      <c r="C625" s="4">
        <v>1.1342999827827827</v>
      </c>
      <c r="D625" s="5">
        <v>11331.656827999999</v>
      </c>
      <c r="E625" s="4">
        <v>35.760202202202201</v>
      </c>
      <c r="F625" s="5">
        <v>357244.42</v>
      </c>
    </row>
    <row r="626" spans="1:6" x14ac:dyDescent="0.25">
      <c r="A626" t="s">
        <v>2344</v>
      </c>
      <c r="B626" s="6">
        <v>6155</v>
      </c>
      <c r="C626" s="4">
        <v>1.1343008674248578</v>
      </c>
      <c r="D626" s="5">
        <v>6981.6218389999995</v>
      </c>
      <c r="E626" s="4">
        <v>35.782687246141343</v>
      </c>
      <c r="F626" s="5">
        <v>220242.43999999997</v>
      </c>
    </row>
    <row r="627" spans="1:6" x14ac:dyDescent="0.25">
      <c r="A627" t="s">
        <v>1713</v>
      </c>
      <c r="B627" s="6">
        <v>3128</v>
      </c>
      <c r="C627" s="4">
        <v>1.0486015773657289</v>
      </c>
      <c r="D627" s="5">
        <v>3280.0257339999998</v>
      </c>
      <c r="E627" s="4">
        <v>33.125748081841436</v>
      </c>
      <c r="F627" s="5">
        <v>103617.34000000001</v>
      </c>
    </row>
    <row r="628" spans="1:6" x14ac:dyDescent="0.25">
      <c r="A628" t="s">
        <v>2243</v>
      </c>
      <c r="B628" s="6">
        <v>3283</v>
      </c>
      <c r="C628" s="4">
        <v>1.0486000423393238</v>
      </c>
      <c r="D628" s="5">
        <v>3442.5539389999999</v>
      </c>
      <c r="E628" s="4">
        <v>33.126533658239417</v>
      </c>
      <c r="F628" s="5">
        <v>108754.41</v>
      </c>
    </row>
    <row r="629" spans="1:6" x14ac:dyDescent="0.25">
      <c r="A629" t="s">
        <v>2672</v>
      </c>
      <c r="B629" s="6">
        <v>1530</v>
      </c>
      <c r="C629" s="4">
        <v>0.52580003267973863</v>
      </c>
      <c r="D629" s="5">
        <v>804.47405000000003</v>
      </c>
      <c r="E629" s="4">
        <v>16.568274509803921</v>
      </c>
      <c r="F629" s="5">
        <v>25349.46</v>
      </c>
    </row>
    <row r="630" spans="1:6" x14ac:dyDescent="0.25">
      <c r="A630" t="s">
        <v>2659</v>
      </c>
      <c r="B630" s="6">
        <v>4752</v>
      </c>
      <c r="C630" s="4">
        <v>0.71169923316498318</v>
      </c>
      <c r="D630" s="5">
        <v>3381.9947560000001</v>
      </c>
      <c r="E630" s="4">
        <v>22.34646464646465</v>
      </c>
      <c r="F630" s="5">
        <v>106190.40000000001</v>
      </c>
    </row>
    <row r="631" spans="1:6" x14ac:dyDescent="0.25">
      <c r="A631" t="s">
        <v>2661</v>
      </c>
      <c r="B631" s="6">
        <v>1530</v>
      </c>
      <c r="C631" s="4">
        <v>0.52579735751633994</v>
      </c>
      <c r="D631" s="5">
        <v>804.46995700000002</v>
      </c>
      <c r="E631" s="4">
        <v>16.546895424836602</v>
      </c>
      <c r="F631" s="5">
        <v>25316.75</v>
      </c>
    </row>
    <row r="632" spans="1:6" x14ac:dyDescent="0.25">
      <c r="A632" t="s">
        <v>2683</v>
      </c>
      <c r="B632" s="6">
        <v>8940</v>
      </c>
      <c r="C632" s="4">
        <v>0.50109912080536911</v>
      </c>
      <c r="D632" s="5">
        <v>4479.8261400000001</v>
      </c>
      <c r="E632" s="4">
        <v>15.719127516778524</v>
      </c>
      <c r="F632" s="5">
        <v>140529</v>
      </c>
    </row>
    <row r="633" spans="1:6" x14ac:dyDescent="0.25">
      <c r="A633" t="s">
        <v>2670</v>
      </c>
      <c r="B633" s="6">
        <v>1620</v>
      </c>
      <c r="C633" s="4">
        <v>0.76950002222222225</v>
      </c>
      <c r="D633" s="5">
        <v>1246.5900360000001</v>
      </c>
      <c r="E633" s="4">
        <v>24.247407407407408</v>
      </c>
      <c r="F633" s="5">
        <v>39280.800000000003</v>
      </c>
    </row>
    <row r="634" spans="1:6" x14ac:dyDescent="0.25">
      <c r="A634" t="s">
        <v>2631</v>
      </c>
      <c r="B634" s="6">
        <v>9490</v>
      </c>
      <c r="C634" s="4">
        <v>0.53969999957850368</v>
      </c>
      <c r="D634" s="5">
        <v>5121.7529960000002</v>
      </c>
      <c r="E634" s="4">
        <v>17.0062708113804</v>
      </c>
      <c r="F634" s="5">
        <v>161389.51</v>
      </c>
    </row>
    <row r="635" spans="1:6" x14ac:dyDescent="0.25">
      <c r="A635" t="s">
        <v>2668</v>
      </c>
      <c r="B635" s="6">
        <v>2020</v>
      </c>
      <c r="C635" s="4">
        <v>0.53970004603960398</v>
      </c>
      <c r="D635" s="5">
        <v>1090.1940930000001</v>
      </c>
      <c r="E635" s="4">
        <v>17.006272277227723</v>
      </c>
      <c r="F635" s="5">
        <v>34352.67</v>
      </c>
    </row>
    <row r="636" spans="1:6" x14ac:dyDescent="0.25">
      <c r="A636" t="s">
        <v>2639</v>
      </c>
      <c r="B636" s="6">
        <v>14100</v>
      </c>
      <c r="C636" s="4">
        <v>0.53970001056737593</v>
      </c>
      <c r="D636" s="5">
        <v>7609.7701489999999</v>
      </c>
      <c r="E636" s="4">
        <v>16.908315602836879</v>
      </c>
      <c r="F636" s="5">
        <v>238407.25</v>
      </c>
    </row>
    <row r="637" spans="1:6" x14ac:dyDescent="0.25">
      <c r="A637" t="s">
        <v>2459</v>
      </c>
      <c r="B637" s="6">
        <v>1306</v>
      </c>
      <c r="C637" s="4">
        <v>2.0286999494640123</v>
      </c>
      <c r="D637" s="5">
        <v>2649.4821339999999</v>
      </c>
      <c r="E637" s="4">
        <v>64.089065849923429</v>
      </c>
      <c r="F637" s="5">
        <v>83700.320000000007</v>
      </c>
    </row>
    <row r="638" spans="1:6" x14ac:dyDescent="0.25">
      <c r="A638" t="s">
        <v>2568</v>
      </c>
      <c r="B638" s="6">
        <v>3335</v>
      </c>
      <c r="C638" s="4">
        <v>1.7615232104947525</v>
      </c>
      <c r="D638" s="5">
        <v>5874.6799069999997</v>
      </c>
      <c r="E638" s="4">
        <v>55.50861769115442</v>
      </c>
      <c r="F638" s="5">
        <v>185121.24</v>
      </c>
    </row>
    <row r="639" spans="1:6" x14ac:dyDescent="0.25">
      <c r="A639" t="s">
        <v>2576</v>
      </c>
      <c r="B639" s="6">
        <v>1270</v>
      </c>
      <c r="C639" s="4">
        <v>2.0287001078740157</v>
      </c>
      <c r="D639" s="5">
        <v>2576.4491370000001</v>
      </c>
      <c r="E639" s="4">
        <v>64.089070866141725</v>
      </c>
      <c r="F639" s="5">
        <v>81393.119999999995</v>
      </c>
    </row>
    <row r="640" spans="1:6" x14ac:dyDescent="0.25">
      <c r="A640" t="s">
        <v>2572</v>
      </c>
      <c r="B640" s="6">
        <v>1005</v>
      </c>
      <c r="C640" s="4">
        <v>2.0287005741293531</v>
      </c>
      <c r="D640" s="5">
        <v>2038.844077</v>
      </c>
      <c r="E640" s="4">
        <v>63.557363184079605</v>
      </c>
      <c r="F640" s="5">
        <v>63875.15</v>
      </c>
    </row>
    <row r="641" spans="1:6" x14ac:dyDescent="0.25">
      <c r="A641" t="s">
        <v>2566</v>
      </c>
      <c r="B641" s="6">
        <v>1005</v>
      </c>
      <c r="C641" s="4">
        <v>1.6907959184079602</v>
      </c>
      <c r="D641" s="5">
        <v>1699.249898</v>
      </c>
      <c r="E641" s="4">
        <v>52.971114427860698</v>
      </c>
      <c r="F641" s="5">
        <v>53235.97</v>
      </c>
    </row>
    <row r="642" spans="1:6" x14ac:dyDescent="0.25">
      <c r="A642" t="s">
        <v>2570</v>
      </c>
      <c r="B642" s="6">
        <v>1005</v>
      </c>
      <c r="C642" s="4">
        <v>1.772696472636816</v>
      </c>
      <c r="D642" s="5">
        <v>1781.5599549999999</v>
      </c>
      <c r="E642" s="4">
        <v>55.536985074626863</v>
      </c>
      <c r="F642" s="5">
        <v>55814.67</v>
      </c>
    </row>
    <row r="643" spans="1:6" x14ac:dyDescent="0.25">
      <c r="A643" t="s">
        <v>2564</v>
      </c>
      <c r="B643" s="6">
        <v>1005</v>
      </c>
      <c r="C643" s="4">
        <v>2.0286964457711445</v>
      </c>
      <c r="D643" s="5">
        <v>2038.8399280000001</v>
      </c>
      <c r="E643" s="4">
        <v>63.557233830845767</v>
      </c>
      <c r="F643" s="5">
        <v>63875.02</v>
      </c>
    </row>
    <row r="644" spans="1:6" x14ac:dyDescent="0.25">
      <c r="A644" t="s">
        <v>2301</v>
      </c>
      <c r="B644" s="6">
        <v>1920</v>
      </c>
      <c r="C644" s="4">
        <v>0.33659999791666662</v>
      </c>
      <c r="D644" s="5">
        <v>646.27199599999994</v>
      </c>
      <c r="E644" s="4">
        <v>10.545375</v>
      </c>
      <c r="F644" s="5">
        <v>20247.12</v>
      </c>
    </row>
    <row r="645" spans="1:6" x14ac:dyDescent="0.25">
      <c r="A645" t="s">
        <v>1954</v>
      </c>
      <c r="B645" s="6">
        <v>6140</v>
      </c>
      <c r="C645" s="4">
        <v>0.47177917426710092</v>
      </c>
      <c r="D645" s="5">
        <v>2896.7241299999996</v>
      </c>
      <c r="E645" s="4">
        <v>14.780416938110751</v>
      </c>
      <c r="F645" s="5">
        <v>90751.760000000009</v>
      </c>
    </row>
    <row r="646" spans="1:6" x14ac:dyDescent="0.25">
      <c r="A646" t="s">
        <v>1719</v>
      </c>
      <c r="B646" s="6">
        <v>4030</v>
      </c>
      <c r="C646" s="4">
        <v>0.14350126526054591</v>
      </c>
      <c r="D646" s="5">
        <v>578.31009900000004</v>
      </c>
      <c r="E646" s="4">
        <v>4.5333771712158804</v>
      </c>
      <c r="F646" s="5">
        <v>18269.509999999998</v>
      </c>
    </row>
    <row r="647" spans="1:6" x14ac:dyDescent="0.25">
      <c r="A647" t="s">
        <v>1972</v>
      </c>
      <c r="B647" s="6">
        <v>1200</v>
      </c>
      <c r="C647" s="4">
        <v>0.21360009499999999</v>
      </c>
      <c r="D647" s="5">
        <v>256.32011399999999</v>
      </c>
      <c r="E647" s="4">
        <v>6.7478833333333332</v>
      </c>
      <c r="F647" s="5">
        <v>8097.46</v>
      </c>
    </row>
    <row r="648" spans="1:6" x14ac:dyDescent="0.25">
      <c r="A648" t="s">
        <v>1625</v>
      </c>
      <c r="B648" s="6">
        <v>1005</v>
      </c>
      <c r="C648" s="4">
        <v>0.23790035422885572</v>
      </c>
      <c r="D648" s="5">
        <v>239.089856</v>
      </c>
      <c r="E648" s="4">
        <v>7.4762089552238811</v>
      </c>
      <c r="F648" s="5">
        <v>7513.59</v>
      </c>
    </row>
    <row r="649" spans="1:6" x14ac:dyDescent="0.25">
      <c r="A649" t="s">
        <v>1645</v>
      </c>
      <c r="B649" s="6">
        <v>420</v>
      </c>
      <c r="C649" s="4">
        <v>0.28269083571428572</v>
      </c>
      <c r="D649" s="5">
        <v>118.73015100000001</v>
      </c>
      <c r="E649" s="4">
        <v>8.8837857142857146</v>
      </c>
      <c r="F649" s="5">
        <v>3731.19</v>
      </c>
    </row>
    <row r="650" spans="1:6" x14ac:dyDescent="0.25">
      <c r="A650" t="s">
        <v>760</v>
      </c>
      <c r="B650" s="6">
        <v>2800</v>
      </c>
      <c r="C650" s="4">
        <v>0.50370000178571428</v>
      </c>
      <c r="D650" s="5">
        <v>1410.360005</v>
      </c>
      <c r="E650" s="4">
        <v>15.871889285714285</v>
      </c>
      <c r="F650" s="5">
        <v>44441.29</v>
      </c>
    </row>
    <row r="651" spans="1:6" x14ac:dyDescent="0.25">
      <c r="A651" t="s">
        <v>1461</v>
      </c>
      <c r="B651" s="6">
        <v>1020</v>
      </c>
      <c r="C651" s="4">
        <v>0.28269602156862744</v>
      </c>
      <c r="D651" s="5">
        <v>288.349942</v>
      </c>
      <c r="E651" s="4">
        <v>8.9217450980392154</v>
      </c>
      <c r="F651" s="5">
        <v>9100.18</v>
      </c>
    </row>
    <row r="652" spans="1:6" x14ac:dyDescent="0.25">
      <c r="A652" t="s">
        <v>1191</v>
      </c>
      <c r="B652" s="6">
        <v>3500</v>
      </c>
      <c r="C652" s="4">
        <v>0.50811419971428573</v>
      </c>
      <c r="D652" s="5">
        <v>1778.3996990000001</v>
      </c>
      <c r="E652" s="4">
        <v>16.039468571428571</v>
      </c>
      <c r="F652" s="5">
        <v>56138.14</v>
      </c>
    </row>
    <row r="653" spans="1:6" x14ac:dyDescent="0.25">
      <c r="A653" t="s">
        <v>1212</v>
      </c>
      <c r="B653" s="6">
        <v>896</v>
      </c>
      <c r="C653" s="4">
        <v>0.95410046874999999</v>
      </c>
      <c r="D653" s="5">
        <v>854.87401999999997</v>
      </c>
      <c r="E653" s="4">
        <v>29.983370535714283</v>
      </c>
      <c r="F653" s="5">
        <v>26865.1</v>
      </c>
    </row>
    <row r="654" spans="1:6" x14ac:dyDescent="0.25">
      <c r="A654" t="s">
        <v>1701</v>
      </c>
      <c r="B654" s="6">
        <v>896</v>
      </c>
      <c r="C654" s="4">
        <v>0.94910059933035718</v>
      </c>
      <c r="D654" s="5">
        <v>850.394137</v>
      </c>
      <c r="E654" s="4">
        <v>29.763415178571428</v>
      </c>
      <c r="F654" s="5">
        <v>26668.02</v>
      </c>
    </row>
    <row r="655" spans="1:6" x14ac:dyDescent="0.25">
      <c r="A655" t="s">
        <v>2722</v>
      </c>
      <c r="B655" s="6">
        <v>1005</v>
      </c>
      <c r="C655" s="4">
        <v>0.72390044278606969</v>
      </c>
      <c r="D655" s="5">
        <v>727.51994500000001</v>
      </c>
      <c r="E655" s="4">
        <v>22.810537313432835</v>
      </c>
      <c r="F655" s="5">
        <v>22924.59</v>
      </c>
    </row>
    <row r="656" spans="1:6" x14ac:dyDescent="0.25">
      <c r="A656" t="s">
        <v>2580</v>
      </c>
      <c r="B656" s="6">
        <v>1000</v>
      </c>
      <c r="C656" s="4">
        <v>0.72389989399999999</v>
      </c>
      <c r="D656" s="5">
        <v>723.89989400000002</v>
      </c>
      <c r="E656" s="4">
        <v>22.81052</v>
      </c>
      <c r="F656" s="5">
        <v>22810.52</v>
      </c>
    </row>
    <row r="657" spans="1:6" x14ac:dyDescent="0.25">
      <c r="A657" t="s">
        <v>2724</v>
      </c>
      <c r="B657" s="6">
        <v>1000</v>
      </c>
      <c r="C657" s="4">
        <v>0.72389989399999999</v>
      </c>
      <c r="D657" s="5">
        <v>723.89989400000002</v>
      </c>
      <c r="E657" s="4">
        <v>22.81052</v>
      </c>
      <c r="F657" s="5">
        <v>22810.52</v>
      </c>
    </row>
    <row r="658" spans="1:6" x14ac:dyDescent="0.25">
      <c r="A658" t="s">
        <v>2720</v>
      </c>
      <c r="B658" s="6">
        <v>1000</v>
      </c>
      <c r="C658" s="4">
        <v>0.72389989399999999</v>
      </c>
      <c r="D658" s="5">
        <v>723.89989400000002</v>
      </c>
      <c r="E658" s="4">
        <v>22.81052</v>
      </c>
      <c r="F658" s="5">
        <v>22810.52</v>
      </c>
    </row>
    <row r="659" spans="1:6" x14ac:dyDescent="0.25">
      <c r="A659" t="s">
        <v>2881</v>
      </c>
      <c r="B659" s="6">
        <v>1080</v>
      </c>
      <c r="C659" s="4">
        <v>0.46989817037037035</v>
      </c>
      <c r="D659" s="5">
        <v>507.49002400000001</v>
      </c>
      <c r="E659" s="4">
        <v>14.766925925925927</v>
      </c>
      <c r="F659" s="5">
        <v>15948.28</v>
      </c>
    </row>
    <row r="660" spans="1:6" x14ac:dyDescent="0.25">
      <c r="A660" t="s">
        <v>1151</v>
      </c>
      <c r="B660" s="6">
        <v>2530</v>
      </c>
      <c r="C660" s="4">
        <v>0.81269865810276687</v>
      </c>
      <c r="D660" s="5">
        <v>2056.1276050000001</v>
      </c>
      <c r="E660" s="4">
        <v>25.584403162055334</v>
      </c>
      <c r="F660" s="5">
        <v>64728.539999999994</v>
      </c>
    </row>
    <row r="661" spans="1:6" x14ac:dyDescent="0.25">
      <c r="A661" t="s">
        <v>1149</v>
      </c>
      <c r="B661" s="6">
        <v>2520</v>
      </c>
      <c r="C661" s="4">
        <v>0.81270034841269834</v>
      </c>
      <c r="D661" s="5">
        <v>2048.0048779999997</v>
      </c>
      <c r="E661" s="4">
        <v>25.648416666666666</v>
      </c>
      <c r="F661" s="5">
        <v>64634.009999999995</v>
      </c>
    </row>
    <row r="662" spans="1:6" x14ac:dyDescent="0.25">
      <c r="A662" t="s">
        <v>164</v>
      </c>
      <c r="B662" s="6">
        <v>2495</v>
      </c>
      <c r="C662" s="4">
        <v>0.81270031543086174</v>
      </c>
      <c r="D662" s="5">
        <v>2027.687287</v>
      </c>
      <c r="E662" s="4">
        <v>25.50681763527054</v>
      </c>
      <c r="F662" s="5">
        <v>63639.509999999995</v>
      </c>
    </row>
    <row r="663" spans="1:6" x14ac:dyDescent="0.25">
      <c r="A663" t="s">
        <v>1187</v>
      </c>
      <c r="B663" s="6">
        <v>2520</v>
      </c>
      <c r="C663" s="4">
        <v>0.81269994801587309</v>
      </c>
      <c r="D663" s="5">
        <v>2048.0038690000001</v>
      </c>
      <c r="E663" s="4">
        <v>25.539746031746034</v>
      </c>
      <c r="F663" s="5">
        <v>64360.160000000003</v>
      </c>
    </row>
    <row r="664" spans="1:6" x14ac:dyDescent="0.25">
      <c r="A664" t="s">
        <v>166</v>
      </c>
      <c r="B664" s="6">
        <v>1080</v>
      </c>
      <c r="C664" s="4">
        <v>0.81270367499999996</v>
      </c>
      <c r="D664" s="5">
        <v>877.71996899999999</v>
      </c>
      <c r="E664" s="4">
        <v>25.606712962962963</v>
      </c>
      <c r="F664" s="5">
        <v>27655.25</v>
      </c>
    </row>
    <row r="665" spans="1:6" x14ac:dyDescent="0.25">
      <c r="A665" t="s">
        <v>2160</v>
      </c>
      <c r="B665" s="6">
        <v>1700</v>
      </c>
      <c r="C665" s="4">
        <v>0.37649992117647058</v>
      </c>
      <c r="D665" s="5">
        <v>640.04986599999995</v>
      </c>
      <c r="E665" s="4">
        <v>11.82345294117647</v>
      </c>
      <c r="F665" s="5">
        <v>20099.87</v>
      </c>
    </row>
    <row r="666" spans="1:6" x14ac:dyDescent="0.25">
      <c r="A666" t="s">
        <v>375</v>
      </c>
      <c r="B666" s="6">
        <v>13961</v>
      </c>
      <c r="C666" s="4">
        <v>0.5536000309433422</v>
      </c>
      <c r="D666" s="5">
        <v>7728.8100320000003</v>
      </c>
      <c r="E666" s="4">
        <v>17.460692643793429</v>
      </c>
      <c r="F666" s="5">
        <v>243768.73000000004</v>
      </c>
    </row>
    <row r="667" spans="1:6" x14ac:dyDescent="0.25">
      <c r="A667" t="s">
        <v>377</v>
      </c>
      <c r="B667" s="6">
        <v>5823</v>
      </c>
      <c r="C667" s="4">
        <v>0.60270015026618584</v>
      </c>
      <c r="D667" s="5">
        <v>3509.5229750000003</v>
      </c>
      <c r="E667" s="4">
        <v>19.028134981968059</v>
      </c>
      <c r="F667" s="5">
        <v>110800.83</v>
      </c>
    </row>
    <row r="668" spans="1:6" x14ac:dyDescent="0.25">
      <c r="A668" t="s">
        <v>379</v>
      </c>
      <c r="B668" s="6">
        <v>82</v>
      </c>
      <c r="C668" s="4">
        <v>0.60269339024390245</v>
      </c>
      <c r="D668" s="5">
        <v>49.420858000000003</v>
      </c>
      <c r="E668" s="4">
        <v>18.94012195121951</v>
      </c>
      <c r="F668" s="5">
        <v>1553.09</v>
      </c>
    </row>
    <row r="669" spans="1:6" x14ac:dyDescent="0.25">
      <c r="A669" t="s">
        <v>381</v>
      </c>
      <c r="B669" s="6">
        <v>5406</v>
      </c>
      <c r="C669" s="4">
        <v>0.6026990519792822</v>
      </c>
      <c r="D669" s="5">
        <v>3258.1910749999997</v>
      </c>
      <c r="E669" s="4">
        <v>19.023536810950795</v>
      </c>
      <c r="F669" s="5">
        <v>102841.23999999999</v>
      </c>
    </row>
    <row r="670" spans="1:6" x14ac:dyDescent="0.25">
      <c r="A670" t="s">
        <v>1938</v>
      </c>
      <c r="B670" s="6">
        <v>2015</v>
      </c>
      <c r="C670" s="4">
        <v>0.38639999255583124</v>
      </c>
      <c r="D670" s="5">
        <v>778.59598499999993</v>
      </c>
      <c r="E670" s="4">
        <v>12.194590570719603</v>
      </c>
      <c r="F670" s="5">
        <v>24572.1</v>
      </c>
    </row>
    <row r="671" spans="1:6" x14ac:dyDescent="0.25">
      <c r="A671" t="s">
        <v>1709</v>
      </c>
      <c r="B671" s="6">
        <v>1200</v>
      </c>
      <c r="C671" s="4">
        <v>0.45590088333333334</v>
      </c>
      <c r="D671" s="5">
        <v>547.08105999999998</v>
      </c>
      <c r="E671" s="4">
        <v>14.32705</v>
      </c>
      <c r="F671" s="5">
        <v>17192.46</v>
      </c>
    </row>
    <row r="672" spans="1:6" x14ac:dyDescent="0.25">
      <c r="A672" t="s">
        <v>1214</v>
      </c>
      <c r="B672" s="6">
        <v>1733</v>
      </c>
      <c r="C672" s="4">
        <v>0.45589737045585693</v>
      </c>
      <c r="D672" s="5">
        <v>790.07014300000003</v>
      </c>
      <c r="E672" s="4">
        <v>14.337789959607617</v>
      </c>
      <c r="F672" s="5">
        <v>24847.39</v>
      </c>
    </row>
    <row r="673" spans="1:6" x14ac:dyDescent="0.25">
      <c r="A673" t="s">
        <v>1950</v>
      </c>
      <c r="B673" s="6">
        <v>1000</v>
      </c>
      <c r="C673" s="4">
        <v>0.630299944</v>
      </c>
      <c r="D673" s="5">
        <v>630.29994399999998</v>
      </c>
      <c r="E673" s="4">
        <v>19.807680000000001</v>
      </c>
      <c r="F673" s="5">
        <v>19807.68</v>
      </c>
    </row>
    <row r="674" spans="1:6" x14ac:dyDescent="0.25">
      <c r="A674" t="s">
        <v>1948</v>
      </c>
      <c r="B674" s="6">
        <v>510</v>
      </c>
      <c r="C674" s="4">
        <v>0.63030014313725491</v>
      </c>
      <c r="D674" s="5">
        <v>321.45307300000002</v>
      </c>
      <c r="E674" s="4">
        <v>19.807686274509805</v>
      </c>
      <c r="F674" s="5">
        <v>10101.92</v>
      </c>
    </row>
    <row r="675" spans="1:6" x14ac:dyDescent="0.25">
      <c r="A675" t="s">
        <v>1952</v>
      </c>
      <c r="B675" s="6">
        <v>300</v>
      </c>
      <c r="C675" s="4">
        <v>0.63029952</v>
      </c>
      <c r="D675" s="5">
        <v>189.089856</v>
      </c>
      <c r="E675" s="4">
        <v>19.807666666666666</v>
      </c>
      <c r="F675" s="5">
        <v>5942.3</v>
      </c>
    </row>
    <row r="676" spans="1:6" x14ac:dyDescent="0.25">
      <c r="A676" t="s">
        <v>1917</v>
      </c>
      <c r="B676" s="6">
        <v>500</v>
      </c>
      <c r="C676" s="4">
        <v>0.630299944</v>
      </c>
      <c r="D676" s="5">
        <v>315.14997199999999</v>
      </c>
      <c r="E676" s="4">
        <v>19.807680000000001</v>
      </c>
      <c r="F676" s="5">
        <v>9903.84</v>
      </c>
    </row>
    <row r="677" spans="1:6" x14ac:dyDescent="0.25">
      <c r="A677" t="s">
        <v>1206</v>
      </c>
      <c r="B677" s="6">
        <v>1000</v>
      </c>
      <c r="C677" s="4">
        <v>0.68859977200000011</v>
      </c>
      <c r="D677" s="5">
        <v>688.59977200000014</v>
      </c>
      <c r="E677" s="4">
        <v>21.633140000000001</v>
      </c>
      <c r="F677" s="5">
        <v>21633.14</v>
      </c>
    </row>
    <row r="678" spans="1:6" x14ac:dyDescent="0.25">
      <c r="A678" t="s">
        <v>1200</v>
      </c>
      <c r="B678" s="6">
        <v>1010</v>
      </c>
      <c r="C678" s="4">
        <v>0.68860397227722769</v>
      </c>
      <c r="D678" s="5">
        <v>695.49001199999998</v>
      </c>
      <c r="E678" s="4">
        <v>21.771247524752475</v>
      </c>
      <c r="F678" s="5">
        <v>21988.959999999999</v>
      </c>
    </row>
    <row r="679" spans="1:6" x14ac:dyDescent="0.25">
      <c r="A679" t="s">
        <v>1202</v>
      </c>
      <c r="B679" s="6">
        <v>1010</v>
      </c>
      <c r="C679" s="4">
        <v>0.68860397227722769</v>
      </c>
      <c r="D679" s="5">
        <v>695.49001199999998</v>
      </c>
      <c r="E679" s="4">
        <v>21.771247524752475</v>
      </c>
      <c r="F679" s="5">
        <v>21988.959999999999</v>
      </c>
    </row>
    <row r="680" spans="1:6" x14ac:dyDescent="0.25">
      <c r="A680" t="s">
        <v>1204</v>
      </c>
      <c r="B680" s="6">
        <v>2020</v>
      </c>
      <c r="C680" s="4">
        <v>0.68859896237623763</v>
      </c>
      <c r="D680" s="5">
        <v>1390.969904</v>
      </c>
      <c r="E680" s="4">
        <v>21.771089108910889</v>
      </c>
      <c r="F680" s="5">
        <v>43977.599999999999</v>
      </c>
    </row>
    <row r="681" spans="1:6" x14ac:dyDescent="0.25">
      <c r="A681" t="s">
        <v>2726</v>
      </c>
      <c r="B681" s="6">
        <v>8500</v>
      </c>
      <c r="C681" s="4">
        <v>1.1428999988235293</v>
      </c>
      <c r="D681" s="5">
        <v>9714.6499899999999</v>
      </c>
      <c r="E681" s="4">
        <v>36.013464705882356</v>
      </c>
      <c r="F681" s="5">
        <v>306114.45</v>
      </c>
    </row>
    <row r="682" spans="1:6" x14ac:dyDescent="0.25">
      <c r="A682" t="s">
        <v>2716</v>
      </c>
      <c r="B682" s="6">
        <v>2300</v>
      </c>
      <c r="C682" s="4">
        <v>1.3551999595652173</v>
      </c>
      <c r="D682" s="5">
        <v>3116.9599069999999</v>
      </c>
      <c r="E682" s="4">
        <v>42.64827826086956</v>
      </c>
      <c r="F682" s="5">
        <v>98091.04</v>
      </c>
    </row>
    <row r="683" spans="1:6" x14ac:dyDescent="0.25">
      <c r="A683" t="s">
        <v>1627</v>
      </c>
      <c r="B683" s="6">
        <v>2300</v>
      </c>
      <c r="C683" s="4">
        <v>1.0935000230434782</v>
      </c>
      <c r="D683" s="5">
        <v>2515.0500529999999</v>
      </c>
      <c r="E683" s="4">
        <v>34.364113043478255</v>
      </c>
      <c r="F683" s="5">
        <v>79037.459999999992</v>
      </c>
    </row>
    <row r="684" spans="1:6" x14ac:dyDescent="0.25">
      <c r="A684" t="s">
        <v>2086</v>
      </c>
      <c r="B684" s="6">
        <v>1050</v>
      </c>
      <c r="C684" s="4">
        <v>0.74619999333333331</v>
      </c>
      <c r="D684" s="5">
        <v>783.50999300000001</v>
      </c>
      <c r="E684" s="4">
        <v>23.400533333333335</v>
      </c>
      <c r="F684" s="5">
        <v>24570.560000000001</v>
      </c>
    </row>
    <row r="685" spans="1:6" x14ac:dyDescent="0.25">
      <c r="A685" t="s">
        <v>1501</v>
      </c>
      <c r="B685" s="6">
        <v>3710</v>
      </c>
      <c r="C685" s="4">
        <v>0.46369668679245285</v>
      </c>
      <c r="D685" s="5">
        <v>1720.3147080000001</v>
      </c>
      <c r="E685" s="4">
        <v>14.657183288409703</v>
      </c>
      <c r="F685" s="5">
        <v>54378.15</v>
      </c>
    </row>
    <row r="686" spans="1:6" x14ac:dyDescent="0.25">
      <c r="A686" t="s">
        <v>2080</v>
      </c>
      <c r="B686" s="6">
        <v>1050</v>
      </c>
      <c r="C686" s="4">
        <v>0.74619999333333331</v>
      </c>
      <c r="D686" s="5">
        <v>783.50999300000001</v>
      </c>
      <c r="E686" s="4">
        <v>23.400533333333335</v>
      </c>
      <c r="F686" s="5">
        <v>24570.560000000001</v>
      </c>
    </row>
    <row r="687" spans="1:6" x14ac:dyDescent="0.25">
      <c r="A687" t="s">
        <v>2270</v>
      </c>
      <c r="B687" s="6">
        <v>4420</v>
      </c>
      <c r="C687" s="4">
        <v>0.46369999728506789</v>
      </c>
      <c r="D687" s="5">
        <v>2049.5539880000001</v>
      </c>
      <c r="E687" s="4">
        <v>14.648839366515835</v>
      </c>
      <c r="F687" s="5">
        <v>64747.869999999995</v>
      </c>
    </row>
    <row r="688" spans="1:6" x14ac:dyDescent="0.25">
      <c r="A688" t="s">
        <v>973</v>
      </c>
      <c r="B688" s="6">
        <v>8926</v>
      </c>
      <c r="C688" s="4">
        <v>0.46370145115393241</v>
      </c>
      <c r="D688" s="5">
        <v>4138.9991530000007</v>
      </c>
      <c r="E688" s="4">
        <v>14.573581671521397</v>
      </c>
      <c r="F688" s="5">
        <v>130083.79</v>
      </c>
    </row>
    <row r="689" spans="1:6" x14ac:dyDescent="0.25">
      <c r="A689" t="s">
        <v>2082</v>
      </c>
      <c r="B689" s="6">
        <v>1050</v>
      </c>
      <c r="C689" s="4">
        <v>0.74619999333333331</v>
      </c>
      <c r="D689" s="5">
        <v>783.50999300000001</v>
      </c>
      <c r="E689" s="4">
        <v>23.400533333333335</v>
      </c>
      <c r="F689" s="5">
        <v>24570.560000000001</v>
      </c>
    </row>
    <row r="690" spans="1:6" x14ac:dyDescent="0.25">
      <c r="A690" t="s">
        <v>631</v>
      </c>
      <c r="B690" s="6">
        <v>7020</v>
      </c>
      <c r="C690" s="4">
        <v>0.46370059957264953</v>
      </c>
      <c r="D690" s="5">
        <v>3255.1782089999997</v>
      </c>
      <c r="E690" s="4">
        <v>14.598283475783477</v>
      </c>
      <c r="F690" s="5">
        <v>102479.95000000001</v>
      </c>
    </row>
    <row r="691" spans="1:6" x14ac:dyDescent="0.25">
      <c r="A691" t="s">
        <v>565</v>
      </c>
      <c r="B691" s="6">
        <v>2610</v>
      </c>
      <c r="C691" s="4">
        <v>0.46370172222222222</v>
      </c>
      <c r="D691" s="5">
        <v>1210.261495</v>
      </c>
      <c r="E691" s="4">
        <v>14.583233716475094</v>
      </c>
      <c r="F691" s="5">
        <v>38062.239999999998</v>
      </c>
    </row>
    <row r="692" spans="1:6" x14ac:dyDescent="0.25">
      <c r="A692" t="s">
        <v>2078</v>
      </c>
      <c r="B692" s="6">
        <v>1050</v>
      </c>
      <c r="C692" s="4">
        <v>0.74619999333333331</v>
      </c>
      <c r="D692" s="5">
        <v>783.50999300000001</v>
      </c>
      <c r="E692" s="4">
        <v>23.400533333333335</v>
      </c>
      <c r="F692" s="5">
        <v>24570.560000000001</v>
      </c>
    </row>
    <row r="693" spans="1:6" x14ac:dyDescent="0.25">
      <c r="A693" t="s">
        <v>1216</v>
      </c>
      <c r="B693" s="6">
        <v>1764</v>
      </c>
      <c r="C693" s="4">
        <v>1.7985023696145122</v>
      </c>
      <c r="D693" s="5">
        <v>3172.5581799999995</v>
      </c>
      <c r="E693" s="4">
        <v>56.596031746031741</v>
      </c>
      <c r="F693" s="5">
        <v>99835.4</v>
      </c>
    </row>
    <row r="694" spans="1:6" x14ac:dyDescent="0.25">
      <c r="A694" t="s">
        <v>822</v>
      </c>
      <c r="B694" s="6">
        <v>1568</v>
      </c>
      <c r="C694" s="4">
        <v>1.7985018545918368</v>
      </c>
      <c r="D694" s="5">
        <v>2820.0509080000002</v>
      </c>
      <c r="E694" s="4">
        <v>56.769081632653062</v>
      </c>
      <c r="F694" s="5">
        <v>89013.92</v>
      </c>
    </row>
    <row r="695" spans="1:6" x14ac:dyDescent="0.25">
      <c r="A695" t="s">
        <v>2174</v>
      </c>
      <c r="B695" s="6">
        <v>1078</v>
      </c>
      <c r="C695" s="4">
        <v>1.7984999833024118</v>
      </c>
      <c r="D695" s="5">
        <v>1938.7829819999999</v>
      </c>
      <c r="E695" s="4">
        <v>56.5315306122449</v>
      </c>
      <c r="F695" s="5">
        <v>60940.990000000005</v>
      </c>
    </row>
    <row r="696" spans="1:6" x14ac:dyDescent="0.25">
      <c r="A696" t="s">
        <v>971</v>
      </c>
      <c r="B696" s="6">
        <v>490</v>
      </c>
      <c r="C696" s="4">
        <v>1.7985074897959188</v>
      </c>
      <c r="D696" s="5">
        <v>881.26867000000016</v>
      </c>
      <c r="E696" s="4">
        <v>56.715142857142851</v>
      </c>
      <c r="F696" s="5">
        <v>27790.42</v>
      </c>
    </row>
    <row r="697" spans="1:6" x14ac:dyDescent="0.25">
      <c r="A697" t="s">
        <v>884</v>
      </c>
      <c r="B697" s="6">
        <v>784</v>
      </c>
      <c r="C697" s="4">
        <v>1.7985062423469389</v>
      </c>
      <c r="D697" s="5">
        <v>1410.028894</v>
      </c>
      <c r="E697" s="4">
        <v>56.753303571428567</v>
      </c>
      <c r="F697" s="5">
        <v>44494.59</v>
      </c>
    </row>
    <row r="698" spans="1:6" x14ac:dyDescent="0.25">
      <c r="A698" t="s">
        <v>2718</v>
      </c>
      <c r="B698" s="6">
        <v>1505</v>
      </c>
      <c r="C698" s="4">
        <v>0.91119601528239202</v>
      </c>
      <c r="D698" s="5">
        <v>1371.350003</v>
      </c>
      <c r="E698" s="4">
        <v>28.65738870431894</v>
      </c>
      <c r="F698" s="5">
        <v>43129.37</v>
      </c>
    </row>
    <row r="699" spans="1:6" x14ac:dyDescent="0.25">
      <c r="A699" t="s">
        <v>2044</v>
      </c>
      <c r="B699" s="6">
        <v>6230</v>
      </c>
      <c r="C699" s="4">
        <v>0.93283800192616373</v>
      </c>
      <c r="D699" s="5">
        <v>5811.5807519999998</v>
      </c>
      <c r="E699" s="4">
        <v>29.457624398073836</v>
      </c>
      <c r="F699" s="5">
        <v>183521</v>
      </c>
    </row>
    <row r="700" spans="1:6" x14ac:dyDescent="0.25">
      <c r="A700" t="s">
        <v>2474</v>
      </c>
      <c r="B700" s="6">
        <v>14640</v>
      </c>
      <c r="C700" s="4">
        <v>0.87628073353825142</v>
      </c>
      <c r="D700" s="5">
        <v>12828.749939000001</v>
      </c>
      <c r="E700" s="4">
        <v>27.642834016393444</v>
      </c>
      <c r="F700" s="5">
        <v>404691.09</v>
      </c>
    </row>
    <row r="701" spans="1:6" x14ac:dyDescent="0.25">
      <c r="A701" t="s">
        <v>2714</v>
      </c>
      <c r="B701" s="6">
        <v>1005</v>
      </c>
      <c r="C701" s="4">
        <v>0.937000023880597</v>
      </c>
      <c r="D701" s="5">
        <v>941.685024</v>
      </c>
      <c r="E701" s="4">
        <v>29.581990049751241</v>
      </c>
      <c r="F701" s="5">
        <v>29729.899999999998</v>
      </c>
    </row>
    <row r="702" spans="1:6" x14ac:dyDescent="0.25">
      <c r="A702" t="s">
        <v>3069</v>
      </c>
      <c r="B702" s="6">
        <v>3000</v>
      </c>
      <c r="C702" s="4">
        <v>0.29510000666666669</v>
      </c>
      <c r="D702" s="5">
        <v>885.30002000000002</v>
      </c>
      <c r="E702" s="4">
        <v>9.3225633333333331</v>
      </c>
      <c r="F702" s="5">
        <v>27967.69</v>
      </c>
    </row>
    <row r="703" spans="1:6" x14ac:dyDescent="0.25">
      <c r="A703" t="s">
        <v>3067</v>
      </c>
      <c r="B703" s="6">
        <v>3000</v>
      </c>
      <c r="C703" s="4">
        <v>0.29510000666666669</v>
      </c>
      <c r="D703" s="5">
        <v>885.30002000000002</v>
      </c>
      <c r="E703" s="4">
        <v>9.3225633333333331</v>
      </c>
      <c r="F703" s="5">
        <v>27967.69</v>
      </c>
    </row>
    <row r="704" spans="1:6" x14ac:dyDescent="0.25">
      <c r="A704" t="s">
        <v>773</v>
      </c>
      <c r="B704" s="6">
        <v>3000</v>
      </c>
      <c r="C704" s="4">
        <v>0.29510003066666662</v>
      </c>
      <c r="D704" s="5">
        <v>885.30009199999995</v>
      </c>
      <c r="E704" s="4">
        <v>9.2672033333333328</v>
      </c>
      <c r="F704" s="5">
        <v>27801.61</v>
      </c>
    </row>
    <row r="705" spans="1:6" x14ac:dyDescent="0.25">
      <c r="A705" t="s">
        <v>771</v>
      </c>
      <c r="B705" s="6">
        <v>2750</v>
      </c>
      <c r="C705" s="4">
        <v>0.29510001599999997</v>
      </c>
      <c r="D705" s="5">
        <v>811.52504399999998</v>
      </c>
      <c r="E705" s="4">
        <v>9.3225636363636362</v>
      </c>
      <c r="F705" s="5">
        <v>25637.05</v>
      </c>
    </row>
    <row r="706" spans="1:6" x14ac:dyDescent="0.25">
      <c r="A706" t="s">
        <v>1028</v>
      </c>
      <c r="B706" s="6">
        <v>660</v>
      </c>
      <c r="C706" s="4">
        <v>0.30120010303030303</v>
      </c>
      <c r="D706" s="5">
        <v>198.792068</v>
      </c>
      <c r="E706" s="4">
        <v>9.5152727272727269</v>
      </c>
      <c r="F706" s="5">
        <v>6280.08</v>
      </c>
    </row>
    <row r="707" spans="1:6" x14ac:dyDescent="0.25">
      <c r="A707" t="s">
        <v>762</v>
      </c>
      <c r="B707" s="6">
        <v>5830</v>
      </c>
      <c r="C707" s="4">
        <v>0.52190018867924526</v>
      </c>
      <c r="D707" s="5">
        <v>3042.6781000000001</v>
      </c>
      <c r="E707" s="4">
        <v>16.311336192109778</v>
      </c>
      <c r="F707" s="5">
        <v>95095.09</v>
      </c>
    </row>
    <row r="708" spans="1:6" x14ac:dyDescent="0.25">
      <c r="A708" t="s">
        <v>1476</v>
      </c>
      <c r="B708" s="6">
        <v>2040</v>
      </c>
      <c r="C708" s="4">
        <v>0.29529997647058825</v>
      </c>
      <c r="D708" s="5">
        <v>602.41195200000004</v>
      </c>
      <c r="E708" s="4">
        <v>9.3195196078431373</v>
      </c>
      <c r="F708" s="5">
        <v>19011.82</v>
      </c>
    </row>
    <row r="709" spans="1:6" x14ac:dyDescent="0.25">
      <c r="A709" t="s">
        <v>1030</v>
      </c>
      <c r="B709" s="6">
        <v>1010</v>
      </c>
      <c r="C709" s="4">
        <v>0.53280202376237629</v>
      </c>
      <c r="D709" s="5">
        <v>538.130044</v>
      </c>
      <c r="E709" s="4">
        <v>16.692207920792079</v>
      </c>
      <c r="F709" s="5">
        <v>16859.13</v>
      </c>
    </row>
    <row r="710" spans="1:6" x14ac:dyDescent="0.25">
      <c r="A710" t="s">
        <v>2251</v>
      </c>
      <c r="B710" s="6">
        <v>1000</v>
      </c>
      <c r="C710" s="4">
        <v>0.45979993699999999</v>
      </c>
      <c r="D710" s="5">
        <v>459.799937</v>
      </c>
      <c r="E710" s="4">
        <v>14.469950000000001</v>
      </c>
      <c r="F710" s="5">
        <v>14469.95</v>
      </c>
    </row>
    <row r="711" spans="1:6" x14ac:dyDescent="0.25">
      <c r="A711" t="s">
        <v>2168</v>
      </c>
      <c r="B711" s="6">
        <v>800</v>
      </c>
      <c r="C711" s="4">
        <v>0.97449985249999993</v>
      </c>
      <c r="D711" s="5">
        <v>779.59988199999998</v>
      </c>
      <c r="E711" s="4">
        <v>30.624437499999999</v>
      </c>
      <c r="F711" s="5">
        <v>24499.55</v>
      </c>
    </row>
    <row r="712" spans="1:6" x14ac:dyDescent="0.25">
      <c r="A712" t="s">
        <v>499</v>
      </c>
      <c r="B712" s="6">
        <v>2080</v>
      </c>
      <c r="C712" s="4">
        <v>0.97449996394230776</v>
      </c>
      <c r="D712" s="5">
        <v>2026.9599250000001</v>
      </c>
      <c r="E712" s="4">
        <v>30.62317788461538</v>
      </c>
      <c r="F712" s="5">
        <v>63696.209999999992</v>
      </c>
    </row>
    <row r="713" spans="1:6" x14ac:dyDescent="0.25">
      <c r="A713" t="s">
        <v>2239</v>
      </c>
      <c r="B713" s="6">
        <v>800</v>
      </c>
      <c r="C713" s="4">
        <v>0.97950609</v>
      </c>
      <c r="D713" s="5">
        <v>783.604872</v>
      </c>
      <c r="E713" s="4">
        <v>30.781762499999999</v>
      </c>
      <c r="F713" s="5">
        <v>24625.41</v>
      </c>
    </row>
    <row r="714" spans="1:6" x14ac:dyDescent="0.25">
      <c r="A714" t="s">
        <v>2064</v>
      </c>
      <c r="B714" s="6">
        <v>2400</v>
      </c>
      <c r="C714" s="4">
        <v>0.97950010583333325</v>
      </c>
      <c r="D714" s="5">
        <v>2350.8002539999998</v>
      </c>
      <c r="E714" s="4">
        <v>30.738345833333334</v>
      </c>
      <c r="F714" s="5">
        <v>73772.03</v>
      </c>
    </row>
    <row r="715" spans="1:6" x14ac:dyDescent="0.25">
      <c r="A715" t="s">
        <v>1699</v>
      </c>
      <c r="B715" s="6">
        <v>1760</v>
      </c>
      <c r="C715" s="4">
        <v>0.97950008749999995</v>
      </c>
      <c r="D715" s="5">
        <v>1723.9201539999999</v>
      </c>
      <c r="E715" s="4">
        <v>30.781573863636364</v>
      </c>
      <c r="F715" s="5">
        <v>54175.57</v>
      </c>
    </row>
    <row r="716" spans="1:6" x14ac:dyDescent="0.25">
      <c r="A716" t="s">
        <v>740</v>
      </c>
      <c r="B716" s="6">
        <v>2880</v>
      </c>
      <c r="C716" s="4">
        <v>0.99460000347222222</v>
      </c>
      <c r="D716" s="5">
        <v>2864.4480100000001</v>
      </c>
      <c r="E716" s="4">
        <v>31.420607638888892</v>
      </c>
      <c r="F716" s="5">
        <v>90491.35</v>
      </c>
    </row>
    <row r="717" spans="1:6" x14ac:dyDescent="0.25">
      <c r="A717" t="s">
        <v>739</v>
      </c>
      <c r="B717" s="6">
        <v>648</v>
      </c>
      <c r="C717" s="4">
        <v>0.90899995987654325</v>
      </c>
      <c r="D717" s="5">
        <v>589.03197399999999</v>
      </c>
      <c r="E717" s="4">
        <v>28.587685185185183</v>
      </c>
      <c r="F717" s="5">
        <v>18524.82</v>
      </c>
    </row>
    <row r="718" spans="1:6" x14ac:dyDescent="0.25">
      <c r="A718" t="s">
        <v>463</v>
      </c>
      <c r="B718" s="6">
        <v>2592</v>
      </c>
      <c r="C718" s="4">
        <v>0.98460262692901235</v>
      </c>
      <c r="D718" s="5">
        <v>2552.090009</v>
      </c>
      <c r="E718" s="4">
        <v>30.965358796296293</v>
      </c>
      <c r="F718" s="5">
        <v>80262.209999999992</v>
      </c>
    </row>
    <row r="719" spans="1:6" x14ac:dyDescent="0.25">
      <c r="A719" t="s">
        <v>2848</v>
      </c>
      <c r="B719" s="6">
        <v>1950</v>
      </c>
      <c r="C719" s="4">
        <v>0.64920004461538461</v>
      </c>
      <c r="D719" s="5">
        <v>1265.9400869999999</v>
      </c>
      <c r="E719" s="4">
        <v>20.401630769230771</v>
      </c>
      <c r="F719" s="5">
        <v>39783.18</v>
      </c>
    </row>
    <row r="720" spans="1:6" x14ac:dyDescent="0.25">
      <c r="A720" t="s">
        <v>2466</v>
      </c>
      <c r="B720" s="6">
        <v>2100</v>
      </c>
      <c r="C720" s="4">
        <v>0.61059993238095234</v>
      </c>
      <c r="D720" s="5">
        <v>1282.2598579999999</v>
      </c>
      <c r="E720" s="4">
        <v>19.270228571428571</v>
      </c>
      <c r="F720" s="5">
        <v>40467.480000000003</v>
      </c>
    </row>
    <row r="721" spans="1:6" x14ac:dyDescent="0.25">
      <c r="A721" t="s">
        <v>2710</v>
      </c>
      <c r="B721" s="6">
        <v>2100</v>
      </c>
      <c r="C721" s="4">
        <v>0.57349999000000007</v>
      </c>
      <c r="D721" s="5">
        <v>1204.3499790000001</v>
      </c>
      <c r="E721" s="4">
        <v>17.978790476190476</v>
      </c>
      <c r="F721" s="5">
        <v>37755.46</v>
      </c>
    </row>
    <row r="722" spans="1:6" x14ac:dyDescent="0.25">
      <c r="A722" t="s">
        <v>1198</v>
      </c>
      <c r="B722" s="6">
        <v>8100</v>
      </c>
      <c r="C722" s="4">
        <v>0.48260001703703703</v>
      </c>
      <c r="D722" s="5">
        <v>3909.0601379999998</v>
      </c>
      <c r="E722" s="4">
        <v>15.070633333333333</v>
      </c>
      <c r="F722" s="5">
        <v>122072.13</v>
      </c>
    </row>
    <row r="723" spans="1:6" x14ac:dyDescent="0.25">
      <c r="A723" t="s">
        <v>1657</v>
      </c>
      <c r="B723" s="6">
        <v>2010</v>
      </c>
      <c r="C723" s="4">
        <v>1.2294000741293531</v>
      </c>
      <c r="D723" s="5">
        <v>2471.094149</v>
      </c>
      <c r="E723" s="4">
        <v>38.68934328358209</v>
      </c>
      <c r="F723" s="5">
        <v>77765.58</v>
      </c>
    </row>
    <row r="724" spans="1:6" x14ac:dyDescent="0.25">
      <c r="A724" t="s">
        <v>168</v>
      </c>
      <c r="B724" s="6">
        <v>2320</v>
      </c>
      <c r="C724" s="4">
        <v>1.2327538491379311</v>
      </c>
      <c r="D724" s="5">
        <v>2859.98893</v>
      </c>
      <c r="E724" s="4">
        <v>38.838374999999999</v>
      </c>
      <c r="F724" s="5">
        <v>90105.03</v>
      </c>
    </row>
    <row r="725" spans="1:6" x14ac:dyDescent="0.25">
      <c r="A725" t="s">
        <v>383</v>
      </c>
      <c r="B725" s="6">
        <v>14976</v>
      </c>
      <c r="C725" s="4">
        <v>1.1215996059695514</v>
      </c>
      <c r="D725" s="5">
        <v>16797.075699000001</v>
      </c>
      <c r="E725" s="4">
        <v>35.351614583333337</v>
      </c>
      <c r="F725" s="5">
        <v>529425.78</v>
      </c>
    </row>
    <row r="726" spans="1:6" x14ac:dyDescent="0.25">
      <c r="A726" t="s">
        <v>169</v>
      </c>
      <c r="B726" s="6">
        <v>9350</v>
      </c>
      <c r="C726" s="4">
        <v>1.1374994809625667</v>
      </c>
      <c r="D726" s="5">
        <v>10635.620147</v>
      </c>
      <c r="E726" s="4">
        <v>35.943782887700536</v>
      </c>
      <c r="F726" s="5">
        <v>336074.37</v>
      </c>
    </row>
    <row r="727" spans="1:6" x14ac:dyDescent="0.25">
      <c r="A727" t="s">
        <v>385</v>
      </c>
      <c r="B727" s="6">
        <v>7137</v>
      </c>
      <c r="C727" s="4">
        <v>1.121600957405072</v>
      </c>
      <c r="D727" s="5">
        <v>8004.8660329999993</v>
      </c>
      <c r="E727" s="4">
        <v>35.306991733221246</v>
      </c>
      <c r="F727" s="5">
        <v>251986.00000000003</v>
      </c>
    </row>
    <row r="728" spans="1:6" x14ac:dyDescent="0.25">
      <c r="A728" t="s">
        <v>1641</v>
      </c>
      <c r="B728" s="6">
        <v>3220</v>
      </c>
      <c r="C728" s="4">
        <v>1.4598634161490682</v>
      </c>
      <c r="D728" s="5">
        <v>4700.7601999999997</v>
      </c>
      <c r="E728" s="4">
        <v>45.812888198757761</v>
      </c>
      <c r="F728" s="5">
        <v>147517.5</v>
      </c>
    </row>
    <row r="729" spans="1:6" x14ac:dyDescent="0.25">
      <c r="A729" t="s">
        <v>2066</v>
      </c>
      <c r="B729" s="6">
        <v>2160</v>
      </c>
      <c r="C729" s="4">
        <v>0.60400006296296294</v>
      </c>
      <c r="D729" s="5">
        <v>1304.640136</v>
      </c>
      <c r="E729" s="4">
        <v>18.981185185185186</v>
      </c>
      <c r="F729" s="5">
        <v>40999.360000000001</v>
      </c>
    </row>
    <row r="730" spans="1:6" x14ac:dyDescent="0.25">
      <c r="A730" t="s">
        <v>2241</v>
      </c>
      <c r="B730" s="6">
        <v>2160</v>
      </c>
      <c r="C730" s="4">
        <v>0.60400006296296294</v>
      </c>
      <c r="D730" s="5">
        <v>1304.640136</v>
      </c>
      <c r="E730" s="4">
        <v>18.981185185185186</v>
      </c>
      <c r="F730" s="5">
        <v>40999.360000000001</v>
      </c>
    </row>
    <row r="731" spans="1:6" x14ac:dyDescent="0.25">
      <c r="A731" t="s">
        <v>912</v>
      </c>
      <c r="B731" s="6">
        <v>1080</v>
      </c>
      <c r="C731" s="4">
        <v>0.60400006296296294</v>
      </c>
      <c r="D731" s="5">
        <v>652.32006799999999</v>
      </c>
      <c r="E731" s="4">
        <v>18.981185185185186</v>
      </c>
      <c r="F731" s="5">
        <v>20499.68</v>
      </c>
    </row>
    <row r="732" spans="1:6" x14ac:dyDescent="0.25">
      <c r="A732" t="s">
        <v>2170</v>
      </c>
      <c r="B732" s="6">
        <v>2280</v>
      </c>
      <c r="C732" s="4">
        <v>0.58210123070175446</v>
      </c>
      <c r="D732" s="5">
        <v>1327.1908060000001</v>
      </c>
      <c r="E732" s="4">
        <v>18.306850877192982</v>
      </c>
      <c r="F732" s="5">
        <v>41739.620000000003</v>
      </c>
    </row>
    <row r="733" spans="1:6" x14ac:dyDescent="0.25">
      <c r="A733" t="s">
        <v>954</v>
      </c>
      <c r="B733" s="6">
        <v>2470</v>
      </c>
      <c r="C733" s="4">
        <v>0.5820999534412955</v>
      </c>
      <c r="D733" s="5">
        <v>1437.786885</v>
      </c>
      <c r="E733" s="4">
        <v>18.316643724696355</v>
      </c>
      <c r="F733" s="5">
        <v>45242.11</v>
      </c>
    </row>
    <row r="734" spans="1:6" x14ac:dyDescent="0.25">
      <c r="A734" t="s">
        <v>2084</v>
      </c>
      <c r="B734" s="6">
        <v>1800</v>
      </c>
      <c r="C734" s="4">
        <v>0.8959999488888889</v>
      </c>
      <c r="D734" s="5">
        <v>1612.799908</v>
      </c>
      <c r="E734" s="4">
        <v>28.098200000000002</v>
      </c>
      <c r="F734" s="5">
        <v>50576.76</v>
      </c>
    </row>
    <row r="735" spans="1:6" x14ac:dyDescent="0.25">
      <c r="A735" t="s">
        <v>1499</v>
      </c>
      <c r="B735" s="6">
        <v>10703</v>
      </c>
      <c r="C735" s="4">
        <v>0.58209982677753902</v>
      </c>
      <c r="D735" s="5">
        <v>6230.214446</v>
      </c>
      <c r="E735" s="4">
        <v>18.318005232177892</v>
      </c>
      <c r="F735" s="5">
        <v>196057.61</v>
      </c>
    </row>
    <row r="736" spans="1:6" x14ac:dyDescent="0.25">
      <c r="A736" t="s">
        <v>2070</v>
      </c>
      <c r="B736" s="6">
        <v>1500</v>
      </c>
      <c r="C736" s="4">
        <v>1.8241999480000002</v>
      </c>
      <c r="D736" s="5">
        <v>2736.2999220000002</v>
      </c>
      <c r="E736" s="4">
        <v>57.359360000000002</v>
      </c>
      <c r="F736" s="5">
        <v>86039.040000000008</v>
      </c>
    </row>
    <row r="737" spans="1:6" x14ac:dyDescent="0.25">
      <c r="A737" t="s">
        <v>1208</v>
      </c>
      <c r="B737" s="6">
        <v>1425</v>
      </c>
      <c r="C737" s="4">
        <v>1.8242021305263159</v>
      </c>
      <c r="D737" s="5">
        <v>2599.4880360000002</v>
      </c>
      <c r="E737" s="4">
        <v>57.379305263157889</v>
      </c>
      <c r="F737" s="5">
        <v>81765.509999999995</v>
      </c>
    </row>
    <row r="738" spans="1:6" x14ac:dyDescent="0.25">
      <c r="A738" t="s">
        <v>679</v>
      </c>
      <c r="B738" s="6">
        <v>10260</v>
      </c>
      <c r="C738" s="4">
        <v>1.8494007743664713</v>
      </c>
      <c r="D738" s="5">
        <v>18974.851944999995</v>
      </c>
      <c r="E738" s="4">
        <v>58.326788499025341</v>
      </c>
      <c r="F738" s="5">
        <v>598432.85</v>
      </c>
    </row>
    <row r="739" spans="1:6" x14ac:dyDescent="0.25">
      <c r="A739" t="s">
        <v>2060</v>
      </c>
      <c r="B739" s="6">
        <v>25956</v>
      </c>
      <c r="C739" s="4">
        <v>0.91930005617198329</v>
      </c>
      <c r="D739" s="5">
        <v>23861.352257999999</v>
      </c>
      <c r="E739" s="4">
        <v>28.928727847125909</v>
      </c>
      <c r="F739" s="5">
        <v>750874.06</v>
      </c>
    </row>
    <row r="740" spans="1:6" x14ac:dyDescent="0.25">
      <c r="A740" t="s">
        <v>2172</v>
      </c>
      <c r="B740" s="6">
        <v>3906</v>
      </c>
      <c r="C740" s="4">
        <v>0.93440008678955444</v>
      </c>
      <c r="D740" s="5">
        <v>3649.7667389999997</v>
      </c>
      <c r="E740" s="4">
        <v>29.442890424987198</v>
      </c>
      <c r="F740" s="5">
        <v>115003.93</v>
      </c>
    </row>
    <row r="741" spans="1:6" x14ac:dyDescent="0.25">
      <c r="A741" t="s">
        <v>387</v>
      </c>
      <c r="B741" s="6">
        <v>11730</v>
      </c>
      <c r="C741" s="4">
        <v>0.94260016146632564</v>
      </c>
      <c r="D741" s="5">
        <v>11056.699893999999</v>
      </c>
      <c r="E741" s="4">
        <v>29.683052855924977</v>
      </c>
      <c r="F741" s="5">
        <v>348182.20999999996</v>
      </c>
    </row>
    <row r="742" spans="1:6" x14ac:dyDescent="0.25">
      <c r="A742" t="s">
        <v>1210</v>
      </c>
      <c r="B742" s="6">
        <v>2550</v>
      </c>
      <c r="C742" s="4">
        <v>0.94259997411764707</v>
      </c>
      <c r="D742" s="5">
        <v>2403.629934</v>
      </c>
      <c r="E742" s="4">
        <v>29.644392156862743</v>
      </c>
      <c r="F742" s="5">
        <v>75593.2</v>
      </c>
    </row>
    <row r="743" spans="1:6" x14ac:dyDescent="0.25">
      <c r="A743" t="s">
        <v>389</v>
      </c>
      <c r="B743" s="6">
        <v>4930</v>
      </c>
      <c r="C743" s="4">
        <v>0.94259955273833673</v>
      </c>
      <c r="D743" s="5">
        <v>4647.0157950000003</v>
      </c>
      <c r="E743" s="4">
        <v>29.717979716024338</v>
      </c>
      <c r="F743" s="5">
        <v>146509.63999999998</v>
      </c>
    </row>
    <row r="744" spans="1:6" x14ac:dyDescent="0.25">
      <c r="A744" t="s">
        <v>2062</v>
      </c>
      <c r="B744" s="6">
        <v>2160</v>
      </c>
      <c r="C744" s="4">
        <v>0.97790003055555563</v>
      </c>
      <c r="D744" s="5">
        <v>2112.2640660000002</v>
      </c>
      <c r="E744" s="4">
        <v>30.754564814814817</v>
      </c>
      <c r="F744" s="5">
        <v>66429.86</v>
      </c>
    </row>
    <row r="745" spans="1:6" x14ac:dyDescent="0.25">
      <c r="A745" t="s">
        <v>644</v>
      </c>
      <c r="B745" s="6">
        <v>3416</v>
      </c>
      <c r="C745" s="4">
        <v>0.37430032259953161</v>
      </c>
      <c r="D745" s="5">
        <v>1278.6099019999999</v>
      </c>
      <c r="E745" s="4">
        <v>11.816045081967212</v>
      </c>
      <c r="F745" s="5">
        <v>40363.61</v>
      </c>
    </row>
    <row r="746" spans="1:6" x14ac:dyDescent="0.25">
      <c r="A746" t="s">
        <v>1026</v>
      </c>
      <c r="B746" s="6">
        <v>3780</v>
      </c>
      <c r="C746" s="4">
        <v>0.43569897037037042</v>
      </c>
      <c r="D746" s="5">
        <v>1646.9421080000002</v>
      </c>
      <c r="E746" s="4">
        <v>13.765645502645503</v>
      </c>
      <c r="F746" s="5">
        <v>52034.14</v>
      </c>
    </row>
    <row r="747" spans="1:6" x14ac:dyDescent="0.25">
      <c r="A747" t="s">
        <v>2706</v>
      </c>
      <c r="B747" s="6">
        <v>14660</v>
      </c>
      <c r="C747" s="4">
        <v>0.39879317053206004</v>
      </c>
      <c r="D747" s="5">
        <v>5846.3078800000003</v>
      </c>
      <c r="E747" s="4">
        <v>12.547276261937245</v>
      </c>
      <c r="F747" s="5">
        <v>183943.07</v>
      </c>
    </row>
    <row r="748" spans="1:6" x14ac:dyDescent="0.25">
      <c r="A748" t="s">
        <v>2704</v>
      </c>
      <c r="B748" s="6">
        <v>18180</v>
      </c>
      <c r="C748" s="4">
        <v>0.39930009328932897</v>
      </c>
      <c r="D748" s="5">
        <v>7259.2756960000006</v>
      </c>
      <c r="E748" s="4">
        <v>12.533870187018703</v>
      </c>
      <c r="F748" s="5">
        <v>227865.76</v>
      </c>
    </row>
    <row r="749" spans="1:6" x14ac:dyDescent="0.25">
      <c r="A749" t="s">
        <v>1937</v>
      </c>
      <c r="B749" s="6">
        <v>5000</v>
      </c>
      <c r="C749" s="4">
        <v>2.76000268E-2</v>
      </c>
      <c r="D749" s="5">
        <v>138.000134</v>
      </c>
      <c r="E749" s="4">
        <v>0.86468400000000001</v>
      </c>
      <c r="F749" s="5">
        <v>4323.42</v>
      </c>
    </row>
    <row r="750" spans="1:6" x14ac:dyDescent="0.25">
      <c r="A750" t="s">
        <v>2749</v>
      </c>
      <c r="B750" s="6">
        <v>5000</v>
      </c>
      <c r="C750" s="4">
        <v>2.76000268E-2</v>
      </c>
      <c r="D750" s="5">
        <v>138.000134</v>
      </c>
      <c r="E750" s="4">
        <v>0.86468400000000001</v>
      </c>
      <c r="F750" s="5">
        <v>4323.42</v>
      </c>
    </row>
    <row r="751" spans="1:6" x14ac:dyDescent="0.25">
      <c r="A751" t="s">
        <v>832</v>
      </c>
      <c r="B751" s="6">
        <v>7000</v>
      </c>
      <c r="C751" s="4">
        <v>2.7000020000000003E-2</v>
      </c>
      <c r="D751" s="5">
        <v>189.00014000000002</v>
      </c>
      <c r="E751" s="4">
        <v>0.85210714285714273</v>
      </c>
      <c r="F751" s="5">
        <v>5964.7499999999991</v>
      </c>
    </row>
    <row r="752" spans="1:6" x14ac:dyDescent="0.25">
      <c r="A752" t="s">
        <v>2469</v>
      </c>
      <c r="B752" s="6">
        <v>5000</v>
      </c>
      <c r="C752" s="4">
        <v>2.70000094E-2</v>
      </c>
      <c r="D752" s="5">
        <v>135.000047</v>
      </c>
      <c r="E752" s="4">
        <v>0.84588600000000003</v>
      </c>
      <c r="F752" s="5">
        <v>4229.43</v>
      </c>
    </row>
    <row r="753" spans="1:6" x14ac:dyDescent="0.25">
      <c r="A753" t="s">
        <v>2124</v>
      </c>
      <c r="B753" s="6">
        <v>2010</v>
      </c>
      <c r="C753" s="4">
        <v>2.032799954726368</v>
      </c>
      <c r="D753" s="5">
        <v>4085.927909</v>
      </c>
      <c r="E753" s="4">
        <v>64.054746268656714</v>
      </c>
      <c r="F753" s="5">
        <v>128750.04</v>
      </c>
    </row>
    <row r="754" spans="1:6" x14ac:dyDescent="0.25">
      <c r="A754" t="s">
        <v>1946</v>
      </c>
      <c r="B754" s="6">
        <v>1500</v>
      </c>
      <c r="C754" s="4">
        <v>3.0491999139999999</v>
      </c>
      <c r="D754" s="5">
        <v>4573.7998710000002</v>
      </c>
      <c r="E754" s="4">
        <v>95.823546666666672</v>
      </c>
      <c r="F754" s="5">
        <v>143735.32</v>
      </c>
    </row>
    <row r="755" spans="1:6" x14ac:dyDescent="0.25">
      <c r="A755" t="s">
        <v>1944</v>
      </c>
      <c r="B755" s="6">
        <v>1500</v>
      </c>
      <c r="C755" s="4">
        <v>3.0012999933333333</v>
      </c>
      <c r="D755" s="5">
        <v>4501.9499900000001</v>
      </c>
      <c r="E755" s="4">
        <v>94.318253333333331</v>
      </c>
      <c r="F755" s="5">
        <v>141477.38</v>
      </c>
    </row>
    <row r="756" spans="1:6" x14ac:dyDescent="0.25">
      <c r="A756" t="s">
        <v>1964</v>
      </c>
      <c r="B756" s="6">
        <v>2500</v>
      </c>
      <c r="C756" s="4">
        <v>9.7600045199999999E-2</v>
      </c>
      <c r="D756" s="5">
        <v>244.000113</v>
      </c>
      <c r="E756" s="4">
        <v>3.0607959999999999</v>
      </c>
      <c r="F756" s="5">
        <v>7651.99</v>
      </c>
    </row>
    <row r="757" spans="1:6" x14ac:dyDescent="0.25">
      <c r="A757" t="s">
        <v>171</v>
      </c>
      <c r="B757" s="6">
        <v>50000</v>
      </c>
      <c r="C757" s="4">
        <v>8.7999974400000004E-3</v>
      </c>
      <c r="D757" s="5">
        <v>439.99987199999998</v>
      </c>
      <c r="E757" s="4">
        <v>0.27693679999999998</v>
      </c>
      <c r="F757" s="5">
        <v>13846.84</v>
      </c>
    </row>
    <row r="758" spans="1:6" x14ac:dyDescent="0.25">
      <c r="A758" t="s">
        <v>826</v>
      </c>
      <c r="B758" s="6">
        <v>150000</v>
      </c>
      <c r="C758" s="4">
        <v>7.5000005200000002E-3</v>
      </c>
      <c r="D758" s="5">
        <v>1125.000078</v>
      </c>
      <c r="E758" s="4">
        <v>0.23661526666666668</v>
      </c>
      <c r="F758" s="5">
        <v>35492.29</v>
      </c>
    </row>
    <row r="759" spans="1:6" x14ac:dyDescent="0.25">
      <c r="A759" t="s">
        <v>174</v>
      </c>
      <c r="B759" s="6">
        <v>700000</v>
      </c>
      <c r="C759" s="4">
        <v>1.0300000094285715E-2</v>
      </c>
      <c r="D759" s="5">
        <v>7210.0000660000005</v>
      </c>
      <c r="E759" s="4">
        <v>0.32321575714285716</v>
      </c>
      <c r="F759" s="5">
        <v>226251.03000000003</v>
      </c>
    </row>
    <row r="760" spans="1:6" x14ac:dyDescent="0.25">
      <c r="A760" t="s">
        <v>175</v>
      </c>
      <c r="B760" s="6">
        <v>51000</v>
      </c>
      <c r="C760" s="4">
        <v>1.0499996411764707E-2</v>
      </c>
      <c r="D760" s="5">
        <v>535.49981700000001</v>
      </c>
      <c r="E760" s="4">
        <v>0.33197313725490196</v>
      </c>
      <c r="F760" s="5">
        <v>16930.63</v>
      </c>
    </row>
    <row r="761" spans="1:6" x14ac:dyDescent="0.25">
      <c r="A761" t="s">
        <v>1633</v>
      </c>
      <c r="B761" s="6">
        <v>8000</v>
      </c>
      <c r="C761" s="4">
        <v>1.3300003124999999E-2</v>
      </c>
      <c r="D761" s="5">
        <v>106.400025</v>
      </c>
      <c r="E761" s="4">
        <v>0.41533249999999999</v>
      </c>
      <c r="F761" s="5">
        <v>3322.66</v>
      </c>
    </row>
    <row r="762" spans="1:6" x14ac:dyDescent="0.25">
      <c r="A762" t="s">
        <v>824</v>
      </c>
      <c r="B762" s="6">
        <v>50000</v>
      </c>
      <c r="C762" s="4">
        <v>1.350000158E-2</v>
      </c>
      <c r="D762" s="5">
        <v>675.00007900000003</v>
      </c>
      <c r="E762" s="4">
        <v>0.4268228</v>
      </c>
      <c r="F762" s="5">
        <v>21341.14</v>
      </c>
    </row>
    <row r="763" spans="1:6" x14ac:dyDescent="0.25">
      <c r="A763" t="s">
        <v>176</v>
      </c>
      <c r="B763" s="6">
        <v>356000</v>
      </c>
      <c r="C763" s="4">
        <v>1.4300000463483144E-2</v>
      </c>
      <c r="D763" s="5">
        <v>5090.8001649999997</v>
      </c>
      <c r="E763" s="4">
        <v>0.44975626404494379</v>
      </c>
      <c r="F763" s="5">
        <v>160113.22999999998</v>
      </c>
    </row>
    <row r="764" spans="1:6" x14ac:dyDescent="0.25">
      <c r="A764" t="s">
        <v>2730</v>
      </c>
      <c r="B764" s="6">
        <v>2000</v>
      </c>
      <c r="C764" s="4">
        <v>1.0999964999999999E-2</v>
      </c>
      <c r="D764" s="5">
        <v>21.999929999999999</v>
      </c>
      <c r="E764" s="4">
        <v>0.34617000000000003</v>
      </c>
      <c r="F764" s="5">
        <v>692.34</v>
      </c>
    </row>
    <row r="765" spans="1:6" x14ac:dyDescent="0.25">
      <c r="A765" t="s">
        <v>488</v>
      </c>
      <c r="B765" s="6">
        <v>808000</v>
      </c>
      <c r="C765" s="4">
        <v>9.9024751720297038E-3</v>
      </c>
      <c r="D765" s="5">
        <v>8001.199939000001</v>
      </c>
      <c r="E765" s="4">
        <v>0.31192129950495051</v>
      </c>
      <c r="F765" s="5">
        <v>252032.41</v>
      </c>
    </row>
    <row r="766" spans="1:6" x14ac:dyDescent="0.25">
      <c r="A766" t="s">
        <v>1465</v>
      </c>
      <c r="B766" s="6">
        <v>10000</v>
      </c>
      <c r="C766" s="4">
        <v>9.4999968000000004E-3</v>
      </c>
      <c r="D766" s="5">
        <v>94.999967999999996</v>
      </c>
      <c r="E766" s="4">
        <v>0.298545</v>
      </c>
      <c r="F766" s="5">
        <v>2985.45</v>
      </c>
    </row>
    <row r="767" spans="1:6" x14ac:dyDescent="0.25">
      <c r="A767" t="s">
        <v>1671</v>
      </c>
      <c r="B767" s="6">
        <v>1500</v>
      </c>
      <c r="C767" s="4">
        <v>0.128199906</v>
      </c>
      <c r="D767" s="5">
        <v>192.299859</v>
      </c>
      <c r="E767" s="4">
        <v>4.0034266666666669</v>
      </c>
      <c r="F767" s="5">
        <v>6005.14</v>
      </c>
    </row>
    <row r="768" spans="1:6" x14ac:dyDescent="0.25">
      <c r="A768" t="s">
        <v>1178</v>
      </c>
      <c r="B768" s="6">
        <v>2000</v>
      </c>
      <c r="C768" s="4">
        <v>0.13630003300000001</v>
      </c>
      <c r="D768" s="5">
        <v>272.60006600000003</v>
      </c>
      <c r="E768" s="4">
        <v>4.3093300000000001</v>
      </c>
      <c r="F768" s="5">
        <v>8618.66</v>
      </c>
    </row>
    <row r="769" spans="1:6" x14ac:dyDescent="0.25">
      <c r="A769" t="s">
        <v>1681</v>
      </c>
      <c r="B769" s="6">
        <v>5100</v>
      </c>
      <c r="C769" s="4">
        <v>0.23509997117647058</v>
      </c>
      <c r="D769" s="5">
        <v>1199.009853</v>
      </c>
      <c r="E769" s="4">
        <v>7.3986196078431368</v>
      </c>
      <c r="F769" s="5">
        <v>37732.959999999999</v>
      </c>
    </row>
    <row r="770" spans="1:6" x14ac:dyDescent="0.25">
      <c r="A770" t="s">
        <v>556</v>
      </c>
      <c r="B770" s="6">
        <v>3000</v>
      </c>
      <c r="C770" s="4">
        <v>0.13910004766666667</v>
      </c>
      <c r="D770" s="5">
        <v>417.30014299999999</v>
      </c>
      <c r="E770" s="4">
        <v>4.3978566666666667</v>
      </c>
      <c r="F770" s="5">
        <v>13193.57</v>
      </c>
    </row>
    <row r="771" spans="1:6" x14ac:dyDescent="0.25">
      <c r="A771" t="s">
        <v>2259</v>
      </c>
      <c r="B771" s="6">
        <v>1000</v>
      </c>
      <c r="C771" s="4">
        <v>0.13909985800000002</v>
      </c>
      <c r="D771" s="5">
        <v>139.09985800000001</v>
      </c>
      <c r="E771" s="4">
        <v>4.3831199999999999</v>
      </c>
      <c r="F771" s="5">
        <v>4383.12</v>
      </c>
    </row>
    <row r="772" spans="1:6" x14ac:dyDescent="0.25">
      <c r="A772" t="s">
        <v>1651</v>
      </c>
      <c r="B772" s="6">
        <v>2200</v>
      </c>
      <c r="C772" s="4">
        <v>0.24439995090909092</v>
      </c>
      <c r="D772" s="5">
        <v>537.679892</v>
      </c>
      <c r="E772" s="4">
        <v>7.6912909090909087</v>
      </c>
      <c r="F772" s="5">
        <v>16920.84</v>
      </c>
    </row>
    <row r="773" spans="1:6" x14ac:dyDescent="0.25">
      <c r="A773" t="s">
        <v>1631</v>
      </c>
      <c r="B773" s="6">
        <v>4300</v>
      </c>
      <c r="C773" s="4">
        <v>0.14470931023255815</v>
      </c>
      <c r="D773" s="5">
        <v>622.25003400000003</v>
      </c>
      <c r="E773" s="4">
        <v>4.5669534883720937</v>
      </c>
      <c r="F773" s="5">
        <v>19637.900000000001</v>
      </c>
    </row>
    <row r="774" spans="1:6" x14ac:dyDescent="0.25">
      <c r="A774" t="s">
        <v>1189</v>
      </c>
      <c r="B774" s="6">
        <v>1300</v>
      </c>
      <c r="C774" s="4">
        <v>0.14099990076923077</v>
      </c>
      <c r="D774" s="5">
        <v>183.299871</v>
      </c>
      <c r="E774" s="4">
        <v>4.4173999999999998</v>
      </c>
      <c r="F774" s="5">
        <v>5742.62</v>
      </c>
    </row>
    <row r="775" spans="1:6" x14ac:dyDescent="0.25">
      <c r="A775" t="s">
        <v>1174</v>
      </c>
      <c r="B775" s="6">
        <v>1000</v>
      </c>
      <c r="C775" s="4">
        <v>0.14100011000000001</v>
      </c>
      <c r="D775" s="5">
        <v>141.00011000000001</v>
      </c>
      <c r="E775" s="4">
        <v>4.4579300000000002</v>
      </c>
      <c r="F775" s="5">
        <v>4457.93</v>
      </c>
    </row>
    <row r="776" spans="1:6" x14ac:dyDescent="0.25">
      <c r="A776" t="s">
        <v>1661</v>
      </c>
      <c r="B776" s="6">
        <v>3700</v>
      </c>
      <c r="C776" s="4">
        <v>0.13665675675675676</v>
      </c>
      <c r="D776" s="5">
        <v>505.63</v>
      </c>
      <c r="E776" s="4">
        <v>4.3128189189189188</v>
      </c>
      <c r="F776" s="5">
        <v>15957.43</v>
      </c>
    </row>
    <row r="777" spans="1:6" x14ac:dyDescent="0.25">
      <c r="A777" t="s">
        <v>2261</v>
      </c>
      <c r="B777" s="6">
        <v>1000</v>
      </c>
      <c r="C777" s="4">
        <v>0.136700031</v>
      </c>
      <c r="D777" s="5">
        <v>136.700031</v>
      </c>
      <c r="E777" s="4">
        <v>4.3075000000000001</v>
      </c>
      <c r="F777" s="5">
        <v>4307.5</v>
      </c>
    </row>
    <row r="778" spans="1:6" x14ac:dyDescent="0.25">
      <c r="A778" t="s">
        <v>1176</v>
      </c>
      <c r="B778" s="6">
        <v>1000</v>
      </c>
      <c r="C778" s="4">
        <v>0.141100058</v>
      </c>
      <c r="D778" s="5">
        <v>141.10005799999999</v>
      </c>
      <c r="E778" s="4">
        <v>4.4610900000000004</v>
      </c>
      <c r="F778" s="5">
        <v>4461.09</v>
      </c>
    </row>
    <row r="779" spans="1:6" x14ac:dyDescent="0.25">
      <c r="A779" t="s">
        <v>1653</v>
      </c>
      <c r="B779" s="6">
        <v>200</v>
      </c>
      <c r="C779" s="4">
        <v>0.23709976000000002</v>
      </c>
      <c r="D779" s="5">
        <v>47.419952000000002</v>
      </c>
      <c r="E779" s="4">
        <v>7.4827499999999993</v>
      </c>
      <c r="F779" s="5">
        <v>1496.55</v>
      </c>
    </row>
    <row r="780" spans="1:6" x14ac:dyDescent="0.25">
      <c r="A780" t="s">
        <v>1984</v>
      </c>
      <c r="B780" s="6">
        <v>1400</v>
      </c>
      <c r="C780" s="4">
        <v>0.14109991071428571</v>
      </c>
      <c r="D780" s="5">
        <v>197.53987499999999</v>
      </c>
      <c r="E780" s="4">
        <v>4.4461428571428572</v>
      </c>
      <c r="F780" s="5">
        <v>6224.6</v>
      </c>
    </row>
    <row r="781" spans="1:6" x14ac:dyDescent="0.25">
      <c r="A781" t="s">
        <v>1667</v>
      </c>
      <c r="B781" s="6">
        <v>5100</v>
      </c>
      <c r="C781" s="4">
        <v>0.13020000862745099</v>
      </c>
      <c r="D781" s="5">
        <v>664.02004399999998</v>
      </c>
      <c r="E781" s="4">
        <v>4.102680392156862</v>
      </c>
      <c r="F781" s="5">
        <v>20923.669999999998</v>
      </c>
    </row>
    <row r="782" spans="1:6" x14ac:dyDescent="0.25">
      <c r="A782" t="s">
        <v>2477</v>
      </c>
      <c r="B782" s="6">
        <v>3600</v>
      </c>
      <c r="C782" s="4">
        <v>0.15</v>
      </c>
      <c r="D782" s="5">
        <v>540</v>
      </c>
      <c r="E782" s="4">
        <v>4.7339250000000002</v>
      </c>
      <c r="F782" s="5">
        <v>17042.13</v>
      </c>
    </row>
    <row r="783" spans="1:6" x14ac:dyDescent="0.25">
      <c r="A783" t="s">
        <v>1962</v>
      </c>
      <c r="B783" s="6">
        <v>30000</v>
      </c>
      <c r="C783" s="4">
        <v>2.0333333299999999E-2</v>
      </c>
      <c r="D783" s="5">
        <v>609.999999</v>
      </c>
      <c r="E783" s="4">
        <v>0.63496933333333339</v>
      </c>
      <c r="F783" s="5">
        <v>19049.080000000002</v>
      </c>
    </row>
    <row r="784" spans="1:6" x14ac:dyDescent="0.25">
      <c r="A784" t="s">
        <v>1426</v>
      </c>
      <c r="B784" s="6">
        <v>300</v>
      </c>
      <c r="C784" s="4">
        <v>2.3916121333333336</v>
      </c>
      <c r="D784" s="5">
        <v>717.48364000000004</v>
      </c>
      <c r="E784" s="4">
        <v>75</v>
      </c>
      <c r="F784" s="5">
        <v>22500</v>
      </c>
    </row>
    <row r="785" spans="1:6" x14ac:dyDescent="0.25">
      <c r="A785" t="s">
        <v>656</v>
      </c>
      <c r="B785" s="6">
        <v>100</v>
      </c>
      <c r="C785" s="4">
        <v>2.3759214600000003</v>
      </c>
      <c r="D785" s="5">
        <v>237.59214600000001</v>
      </c>
      <c r="E785" s="4">
        <v>75</v>
      </c>
      <c r="F785" s="5">
        <v>7500</v>
      </c>
    </row>
    <row r="786" spans="1:6" x14ac:dyDescent="0.25">
      <c r="A786" t="s">
        <v>664</v>
      </c>
      <c r="B786" s="6">
        <v>200</v>
      </c>
      <c r="C786" s="4">
        <v>2.3874019750000004</v>
      </c>
      <c r="D786" s="5">
        <v>477.48039500000004</v>
      </c>
      <c r="E786" s="4">
        <v>75</v>
      </c>
      <c r="F786" s="5">
        <v>15000</v>
      </c>
    </row>
    <row r="787" spans="1:6" x14ac:dyDescent="0.25">
      <c r="A787" t="s">
        <v>1834</v>
      </c>
      <c r="B787" s="6">
        <v>300</v>
      </c>
      <c r="C787" s="4">
        <v>2.3811516833333335</v>
      </c>
      <c r="D787" s="5">
        <v>714.345505</v>
      </c>
      <c r="E787" s="4">
        <v>75</v>
      </c>
      <c r="F787" s="5">
        <v>22500</v>
      </c>
    </row>
    <row r="788" spans="1:6" x14ac:dyDescent="0.25">
      <c r="A788" t="s">
        <v>660</v>
      </c>
      <c r="B788" s="6">
        <v>1500</v>
      </c>
      <c r="C788" s="4">
        <v>2.3850292126666668</v>
      </c>
      <c r="D788" s="5">
        <v>3577.5438190000004</v>
      </c>
      <c r="E788" s="4">
        <v>75</v>
      </c>
      <c r="F788" s="5">
        <v>112500</v>
      </c>
    </row>
    <row r="789" spans="1:6" x14ac:dyDescent="0.25">
      <c r="A789" t="s">
        <v>646</v>
      </c>
      <c r="B789" s="6">
        <v>1300</v>
      </c>
      <c r="C789" s="4">
        <v>2.3820733061538459</v>
      </c>
      <c r="D789" s="5">
        <v>3096.6952979999996</v>
      </c>
      <c r="E789" s="4">
        <v>75</v>
      </c>
      <c r="F789" s="5">
        <v>97500</v>
      </c>
    </row>
    <row r="790" spans="1:6" x14ac:dyDescent="0.25">
      <c r="A790" t="s">
        <v>658</v>
      </c>
      <c r="B790" s="6">
        <v>2300</v>
      </c>
      <c r="C790" s="4">
        <v>2.3847950460869565</v>
      </c>
      <c r="D790" s="5">
        <v>5485.0286059999999</v>
      </c>
      <c r="E790" s="4">
        <v>75</v>
      </c>
      <c r="F790" s="5">
        <v>172500</v>
      </c>
    </row>
    <row r="791" spans="1:6" x14ac:dyDescent="0.25">
      <c r="A791" t="s">
        <v>652</v>
      </c>
      <c r="B791" s="6">
        <v>3100</v>
      </c>
      <c r="C791" s="4">
        <v>2.3883437229032261</v>
      </c>
      <c r="D791" s="5">
        <v>7403.8655410000001</v>
      </c>
      <c r="E791" s="4">
        <v>75</v>
      </c>
      <c r="F791" s="5">
        <v>232500</v>
      </c>
    </row>
    <row r="792" spans="1:6" x14ac:dyDescent="0.25">
      <c r="A792" t="s">
        <v>666</v>
      </c>
      <c r="B792" s="6">
        <v>1800</v>
      </c>
      <c r="C792" s="4">
        <v>2.3912915905555554</v>
      </c>
      <c r="D792" s="5">
        <v>4304.3248629999998</v>
      </c>
      <c r="E792" s="4">
        <v>75</v>
      </c>
      <c r="F792" s="5">
        <v>135000</v>
      </c>
    </row>
    <row r="793" spans="1:6" x14ac:dyDescent="0.25">
      <c r="A793" t="s">
        <v>662</v>
      </c>
      <c r="B793" s="6">
        <v>200</v>
      </c>
      <c r="C793" s="4">
        <v>2.3759214600000003</v>
      </c>
      <c r="D793" s="5">
        <v>475.18429200000003</v>
      </c>
      <c r="E793" s="4">
        <v>75</v>
      </c>
      <c r="F793" s="5">
        <v>15000</v>
      </c>
    </row>
    <row r="794" spans="1:6" x14ac:dyDescent="0.25">
      <c r="A794" t="s">
        <v>668</v>
      </c>
      <c r="B794" s="6">
        <v>400</v>
      </c>
      <c r="C794" s="4">
        <v>2.3916121375000001</v>
      </c>
      <c r="D794" s="5">
        <v>956.64485500000001</v>
      </c>
      <c r="E794" s="4">
        <v>75</v>
      </c>
      <c r="F794" s="5">
        <v>30000</v>
      </c>
    </row>
    <row r="795" spans="1:6" x14ac:dyDescent="0.25">
      <c r="A795" t="s">
        <v>397</v>
      </c>
      <c r="B795" s="6">
        <v>3007.25</v>
      </c>
      <c r="C795" s="4">
        <v>2.0109099842048384</v>
      </c>
      <c r="D795" s="5">
        <v>6047.3090499999998</v>
      </c>
      <c r="E795" s="4">
        <v>63</v>
      </c>
      <c r="F795" s="5">
        <v>189456.75</v>
      </c>
    </row>
    <row r="796" spans="1:6" x14ac:dyDescent="0.25">
      <c r="A796" t="s">
        <v>2105</v>
      </c>
      <c r="B796" s="6">
        <v>102.25</v>
      </c>
      <c r="C796" s="4">
        <v>2.0061394229828853</v>
      </c>
      <c r="D796" s="5">
        <v>205.12775600000001</v>
      </c>
      <c r="E796" s="4">
        <v>63</v>
      </c>
      <c r="F796" s="5">
        <v>6441.75</v>
      </c>
    </row>
    <row r="797" spans="1:6" x14ac:dyDescent="0.25">
      <c r="A797" t="s">
        <v>2356</v>
      </c>
      <c r="B797" s="6">
        <v>1020</v>
      </c>
      <c r="C797" s="4">
        <v>3.6299939215686271E-2</v>
      </c>
      <c r="D797" s="5">
        <v>37.025937999999996</v>
      </c>
      <c r="E797" s="4">
        <v>1.1423627450980391</v>
      </c>
      <c r="F797" s="5">
        <v>1165.21</v>
      </c>
    </row>
    <row r="798" spans="1:6" x14ac:dyDescent="0.25">
      <c r="A798" t="s">
        <v>2358</v>
      </c>
      <c r="B798" s="6">
        <v>1030</v>
      </c>
      <c r="C798" s="4">
        <v>3.6300023300970874E-2</v>
      </c>
      <c r="D798" s="5">
        <v>37.389023999999999</v>
      </c>
      <c r="E798" s="4">
        <v>1.1407572815533982</v>
      </c>
      <c r="F798" s="5">
        <v>1174.98</v>
      </c>
    </row>
    <row r="799" spans="1:6" x14ac:dyDescent="0.25">
      <c r="A799" t="s">
        <v>2354</v>
      </c>
      <c r="B799" s="6">
        <v>1020</v>
      </c>
      <c r="C799" s="4">
        <v>3.6304002941176465E-2</v>
      </c>
      <c r="D799" s="5">
        <v>37.030082999999998</v>
      </c>
      <c r="E799" s="4">
        <v>1.1408823529411765</v>
      </c>
      <c r="F799" s="5">
        <v>1163.7</v>
      </c>
    </row>
    <row r="800" spans="1:6" x14ac:dyDescent="0.25">
      <c r="A800" t="s">
        <v>2728</v>
      </c>
      <c r="B800" s="6">
        <v>5000</v>
      </c>
      <c r="C800" s="4">
        <v>9.9000255999999991E-3</v>
      </c>
      <c r="D800" s="5">
        <v>49.500127999999997</v>
      </c>
      <c r="E800" s="4">
        <v>0.30915799999999999</v>
      </c>
      <c r="F800" s="5">
        <v>1545.79</v>
      </c>
    </row>
    <row r="801" spans="1:6" x14ac:dyDescent="0.25">
      <c r="A801" t="s">
        <v>2305</v>
      </c>
      <c r="B801" s="6">
        <v>1520</v>
      </c>
      <c r="C801" s="4">
        <v>8.2802659210526319E-2</v>
      </c>
      <c r="D801" s="5">
        <v>125.86004200000001</v>
      </c>
      <c r="E801" s="4">
        <v>2.6132105263157892</v>
      </c>
      <c r="F801" s="5">
        <v>3972.08</v>
      </c>
    </row>
    <row r="802" spans="1:6" x14ac:dyDescent="0.25">
      <c r="A802" t="s">
        <v>1639</v>
      </c>
      <c r="B802" s="6">
        <v>25000</v>
      </c>
      <c r="C802" s="4">
        <v>2.639999996E-2</v>
      </c>
      <c r="D802" s="5">
        <v>659.999999</v>
      </c>
      <c r="E802" s="4">
        <v>0.83317079999999988</v>
      </c>
      <c r="F802" s="5">
        <v>20829.269999999997</v>
      </c>
    </row>
    <row r="803" spans="1:6" x14ac:dyDescent="0.25">
      <c r="A803" t="s">
        <v>563</v>
      </c>
      <c r="B803" s="6">
        <v>30000</v>
      </c>
      <c r="C803" s="4">
        <v>1.33</v>
      </c>
      <c r="D803" s="5">
        <v>39900</v>
      </c>
      <c r="E803" s="4">
        <v>41.796313999999995</v>
      </c>
      <c r="F803" s="5">
        <v>1253889.42</v>
      </c>
    </row>
    <row r="804" spans="1:6" x14ac:dyDescent="0.25">
      <c r="A804" t="s">
        <v>1741</v>
      </c>
      <c r="B804" s="6">
        <v>1100</v>
      </c>
      <c r="C804" s="4">
        <v>77.21459995090909</v>
      </c>
      <c r="D804" s="5">
        <v>84936.059945999994</v>
      </c>
      <c r="E804" s="4">
        <v>2411.2575272727272</v>
      </c>
      <c r="F804" s="5">
        <v>2652383.2799999998</v>
      </c>
    </row>
    <row r="805" spans="1:6" x14ac:dyDescent="0.25">
      <c r="A805" t="s">
        <v>1743</v>
      </c>
      <c r="B805" s="6">
        <v>850</v>
      </c>
      <c r="C805" s="4">
        <v>82.250800185882355</v>
      </c>
      <c r="D805" s="5">
        <v>69913.180158000003</v>
      </c>
      <c r="E805" s="4">
        <v>2568.5279882352943</v>
      </c>
      <c r="F805" s="5">
        <v>2183248.79</v>
      </c>
    </row>
    <row r="806" spans="1:6" x14ac:dyDescent="0.25">
      <c r="A806" t="s">
        <v>2156</v>
      </c>
      <c r="B806" s="6">
        <v>54000</v>
      </c>
      <c r="C806" s="4">
        <v>0.9</v>
      </c>
      <c r="D806" s="5">
        <v>48600</v>
      </c>
      <c r="E806" s="4">
        <v>28.35162</v>
      </c>
      <c r="F806" s="5">
        <v>1530987.48</v>
      </c>
    </row>
    <row r="807" spans="1:6" x14ac:dyDescent="0.25">
      <c r="A807" t="s">
        <v>2503</v>
      </c>
      <c r="B807" s="6">
        <v>200</v>
      </c>
      <c r="C807" s="4">
        <v>4.0028179799999997</v>
      </c>
      <c r="D807" s="5">
        <v>800.56359599999996</v>
      </c>
      <c r="E807" s="4">
        <v>125</v>
      </c>
      <c r="F807" s="5">
        <v>25000</v>
      </c>
    </row>
    <row r="808" spans="1:6" x14ac:dyDescent="0.25">
      <c r="A808" t="s">
        <v>2505</v>
      </c>
      <c r="B808" s="6">
        <v>200</v>
      </c>
      <c r="C808" s="4">
        <v>4.8033815799999999</v>
      </c>
      <c r="D808" s="5">
        <v>960.67631600000004</v>
      </c>
      <c r="E808" s="4">
        <v>150</v>
      </c>
      <c r="F808" s="5">
        <v>30000</v>
      </c>
    </row>
    <row r="809" spans="1:6" x14ac:dyDescent="0.25">
      <c r="A809" t="s">
        <v>182</v>
      </c>
      <c r="B809" s="6">
        <v>21</v>
      </c>
      <c r="C809" s="4">
        <v>14.525850238095236</v>
      </c>
      <c r="D809" s="5">
        <v>305.04285499999997</v>
      </c>
      <c r="E809" s="4">
        <v>458.42857142857144</v>
      </c>
      <c r="F809" s="5">
        <v>9627</v>
      </c>
    </row>
    <row r="810" spans="1:6" x14ac:dyDescent="0.25">
      <c r="A810" t="s">
        <v>183</v>
      </c>
      <c r="B810" s="6">
        <v>70</v>
      </c>
      <c r="C810" s="4">
        <v>4.0953300571428572</v>
      </c>
      <c r="D810" s="5">
        <v>286.67310400000002</v>
      </c>
      <c r="E810" s="4">
        <v>128.42857142857142</v>
      </c>
      <c r="F810" s="5">
        <v>8990</v>
      </c>
    </row>
    <row r="811" spans="1:6" x14ac:dyDescent="0.25">
      <c r="A811" t="s">
        <v>184</v>
      </c>
      <c r="B811" s="6">
        <v>70</v>
      </c>
      <c r="C811" s="4">
        <v>0.95058539999999991</v>
      </c>
      <c r="D811" s="5">
        <v>66.540977999999996</v>
      </c>
      <c r="E811" s="4">
        <v>30</v>
      </c>
      <c r="F811" s="5">
        <v>2100</v>
      </c>
    </row>
    <row r="812" spans="1:6" x14ac:dyDescent="0.25">
      <c r="A812" t="s">
        <v>1364</v>
      </c>
      <c r="B812" s="6">
        <v>3000</v>
      </c>
      <c r="C812" s="4">
        <v>0.12651621766666668</v>
      </c>
      <c r="D812" s="5">
        <v>379.548653</v>
      </c>
      <c r="E812" s="4">
        <v>4</v>
      </c>
      <c r="F812" s="5">
        <v>12000</v>
      </c>
    </row>
    <row r="813" spans="1:6" x14ac:dyDescent="0.25">
      <c r="A813" t="s">
        <v>1363</v>
      </c>
      <c r="B813" s="6">
        <v>3000</v>
      </c>
      <c r="C813" s="4">
        <v>0.12651621766666668</v>
      </c>
      <c r="D813" s="5">
        <v>379.548653</v>
      </c>
      <c r="E813" s="4">
        <v>4</v>
      </c>
      <c r="F813" s="5">
        <v>12000</v>
      </c>
    </row>
    <row r="814" spans="1:6" x14ac:dyDescent="0.25">
      <c r="A814" t="s">
        <v>3433</v>
      </c>
      <c r="B814" s="6">
        <v>4000</v>
      </c>
      <c r="C814" s="4">
        <v>3.5076977999999995E-2</v>
      </c>
      <c r="D814" s="5">
        <v>140.30791199999999</v>
      </c>
      <c r="E814" s="4">
        <v>1.1000000000000001</v>
      </c>
      <c r="F814" s="5">
        <v>4400</v>
      </c>
    </row>
    <row r="815" spans="1:6" x14ac:dyDescent="0.25">
      <c r="A815" t="s">
        <v>3436</v>
      </c>
      <c r="B815" s="6">
        <v>2000</v>
      </c>
      <c r="C815" s="4">
        <v>2.9974872E-2</v>
      </c>
      <c r="D815" s="5">
        <v>59.949744000000003</v>
      </c>
      <c r="E815" s="4">
        <v>0.94</v>
      </c>
      <c r="F815" s="5">
        <v>1880</v>
      </c>
    </row>
    <row r="816" spans="1:6" x14ac:dyDescent="0.25">
      <c r="A816" t="s">
        <v>2943</v>
      </c>
      <c r="B816" s="6">
        <v>1405</v>
      </c>
      <c r="C816" s="4">
        <v>8.8831394960854091</v>
      </c>
      <c r="D816" s="5">
        <v>12480.810992000001</v>
      </c>
      <c r="E816" s="4">
        <v>279.55328825622775</v>
      </c>
      <c r="F816" s="5">
        <v>392772.37</v>
      </c>
    </row>
    <row r="817" spans="1:6" x14ac:dyDescent="0.25">
      <c r="A817" t="s">
        <v>2958</v>
      </c>
      <c r="B817" s="6">
        <v>333</v>
      </c>
      <c r="C817" s="4">
        <v>11.05405136936937</v>
      </c>
      <c r="D817" s="5">
        <v>3680.9991060000002</v>
      </c>
      <c r="E817" s="4">
        <v>347.87210210210213</v>
      </c>
      <c r="F817" s="5">
        <v>115841.41</v>
      </c>
    </row>
    <row r="818" spans="1:6" x14ac:dyDescent="0.25">
      <c r="A818" t="s">
        <v>2532</v>
      </c>
      <c r="B818" s="6">
        <v>2103</v>
      </c>
      <c r="C818" s="4">
        <v>11.054051965763195</v>
      </c>
      <c r="D818" s="5">
        <v>23246.671284</v>
      </c>
      <c r="E818" s="4">
        <v>347.87212077983833</v>
      </c>
      <c r="F818" s="5">
        <v>731575.07</v>
      </c>
    </row>
    <row r="819" spans="1:6" x14ac:dyDescent="0.25">
      <c r="A819" t="s">
        <v>2937</v>
      </c>
      <c r="B819" s="6">
        <v>832</v>
      </c>
      <c r="C819" s="4">
        <v>7.1229401682692304</v>
      </c>
      <c r="D819" s="5">
        <v>5926.28622</v>
      </c>
      <c r="E819" s="4">
        <v>224.15963942307692</v>
      </c>
      <c r="F819" s="5">
        <v>186500.82</v>
      </c>
    </row>
    <row r="820" spans="1:6" x14ac:dyDescent="0.25">
      <c r="A820" t="s">
        <v>2933</v>
      </c>
      <c r="B820" s="6">
        <v>8626</v>
      </c>
      <c r="C820" s="4">
        <v>6.0198817975886856</v>
      </c>
      <c r="D820" s="5">
        <v>51927.500386</v>
      </c>
      <c r="E820" s="4">
        <v>189.44628217018317</v>
      </c>
      <c r="F820" s="5">
        <v>1634163.63</v>
      </c>
    </row>
    <row r="821" spans="1:6" x14ac:dyDescent="0.25">
      <c r="A821" t="s">
        <v>2923</v>
      </c>
      <c r="B821" s="6">
        <v>6427</v>
      </c>
      <c r="C821" s="4">
        <v>9.2938526430683055</v>
      </c>
      <c r="D821" s="5">
        <v>59731.590937000001</v>
      </c>
      <c r="E821" s="4">
        <v>292.47847207095066</v>
      </c>
      <c r="F821" s="5">
        <v>1879759.14</v>
      </c>
    </row>
    <row r="822" spans="1:6" x14ac:dyDescent="0.25">
      <c r="A822" t="s">
        <v>2935</v>
      </c>
      <c r="B822" s="6">
        <v>1085</v>
      </c>
      <c r="C822" s="4">
        <v>11.711193288479262</v>
      </c>
      <c r="D822" s="5">
        <v>12706.644718</v>
      </c>
      <c r="E822" s="4">
        <v>368.55242396313366</v>
      </c>
      <c r="F822" s="5">
        <v>399879.38</v>
      </c>
    </row>
    <row r="823" spans="1:6" x14ac:dyDescent="0.25">
      <c r="A823" t="s">
        <v>2526</v>
      </c>
      <c r="B823" s="6">
        <v>5933</v>
      </c>
      <c r="C823" s="4">
        <v>14.33975748002697</v>
      </c>
      <c r="D823" s="5">
        <v>85077.78112900001</v>
      </c>
      <c r="E823" s="4">
        <v>451.27360188774657</v>
      </c>
      <c r="F823" s="5">
        <v>2677406.2800000003</v>
      </c>
    </row>
    <row r="824" spans="1:6" x14ac:dyDescent="0.25">
      <c r="A824" t="s">
        <v>2534</v>
      </c>
      <c r="B824" s="6">
        <v>1053</v>
      </c>
      <c r="C824" s="4">
        <v>5.6326381737891733</v>
      </c>
      <c r="D824" s="5">
        <v>5931.1679969999996</v>
      </c>
      <c r="E824" s="4">
        <v>177.25968660968661</v>
      </c>
      <c r="F824" s="5">
        <v>186654.45</v>
      </c>
    </row>
    <row r="825" spans="1:6" x14ac:dyDescent="0.25">
      <c r="A825" t="s">
        <v>2931</v>
      </c>
      <c r="B825" s="6">
        <v>4763</v>
      </c>
      <c r="C825" s="4">
        <v>7.7566118309888736</v>
      </c>
      <c r="D825" s="5">
        <v>36944.742151000006</v>
      </c>
      <c r="E825" s="4">
        <v>244.10134998950241</v>
      </c>
      <c r="F825" s="5">
        <v>1162654.73</v>
      </c>
    </row>
    <row r="826" spans="1:6" x14ac:dyDescent="0.25">
      <c r="A826" t="s">
        <v>2925</v>
      </c>
      <c r="B826" s="6">
        <v>1004</v>
      </c>
      <c r="C826" s="4">
        <v>9.2821180498007987</v>
      </c>
      <c r="D826" s="5">
        <v>9319.2465220000013</v>
      </c>
      <c r="E826" s="4">
        <v>292.10918326693229</v>
      </c>
      <c r="F826" s="5">
        <v>293277.62</v>
      </c>
    </row>
    <row r="827" spans="1:6" x14ac:dyDescent="0.25">
      <c r="A827" t="s">
        <v>2536</v>
      </c>
      <c r="B827" s="6">
        <v>2335</v>
      </c>
      <c r="C827" s="4">
        <v>6.4775337169164882</v>
      </c>
      <c r="D827" s="5">
        <v>15125.041229</v>
      </c>
      <c r="E827" s="4">
        <v>203.84863383297645</v>
      </c>
      <c r="F827" s="5">
        <v>475986.56</v>
      </c>
    </row>
    <row r="828" spans="1:6" x14ac:dyDescent="0.25">
      <c r="A828" t="s">
        <v>2530</v>
      </c>
      <c r="B828" s="6">
        <v>222</v>
      </c>
      <c r="C828" s="4">
        <v>28.257067747747747</v>
      </c>
      <c r="D828" s="5">
        <v>6273.0690400000003</v>
      </c>
      <c r="E828" s="4">
        <v>889.25274774774766</v>
      </c>
      <c r="F828" s="5">
        <v>197414.11</v>
      </c>
    </row>
    <row r="829" spans="1:6" x14ac:dyDescent="0.25">
      <c r="A829" t="s">
        <v>2941</v>
      </c>
      <c r="B829" s="6">
        <v>1495</v>
      </c>
      <c r="C829" s="4">
        <v>9.810177838127089</v>
      </c>
      <c r="D829" s="5">
        <v>14666.215867999999</v>
      </c>
      <c r="E829" s="4">
        <v>308.72727759197329</v>
      </c>
      <c r="F829" s="5">
        <v>461547.28</v>
      </c>
    </row>
    <row r="830" spans="1:6" x14ac:dyDescent="0.25">
      <c r="A830" t="s">
        <v>2524</v>
      </c>
      <c r="B830" s="6">
        <v>1967</v>
      </c>
      <c r="C830" s="4">
        <v>11.96935559379766</v>
      </c>
      <c r="D830" s="5">
        <v>23543.722452999998</v>
      </c>
      <c r="E830" s="4">
        <v>376.67681748856131</v>
      </c>
      <c r="F830" s="5">
        <v>740923.3</v>
      </c>
    </row>
    <row r="831" spans="1:6" x14ac:dyDescent="0.25">
      <c r="A831" t="s">
        <v>2929</v>
      </c>
      <c r="B831" s="6">
        <v>1800</v>
      </c>
      <c r="C831" s="4">
        <v>4.1658051783333336</v>
      </c>
      <c r="D831" s="5">
        <v>7498.4493210000001</v>
      </c>
      <c r="E831" s="4">
        <v>131.09830555555556</v>
      </c>
      <c r="F831" s="5">
        <v>235976.95</v>
      </c>
    </row>
    <row r="832" spans="1:6" x14ac:dyDescent="0.25">
      <c r="A832" t="s">
        <v>2528</v>
      </c>
      <c r="B832" s="6">
        <v>300</v>
      </c>
      <c r="C832" s="4">
        <v>19.878518549999999</v>
      </c>
      <c r="D832" s="5">
        <v>5963.5555649999997</v>
      </c>
      <c r="E832" s="4">
        <v>625.5789666666667</v>
      </c>
      <c r="F832" s="5">
        <v>187673.69</v>
      </c>
    </row>
    <row r="833" spans="1:6" x14ac:dyDescent="0.25">
      <c r="A833" t="s">
        <v>2921</v>
      </c>
      <c r="B833" s="6">
        <v>2544</v>
      </c>
      <c r="C833" s="4">
        <v>15.61883580542453</v>
      </c>
      <c r="D833" s="5">
        <v>39734.318289000003</v>
      </c>
      <c r="E833" s="4">
        <v>491.52632468553458</v>
      </c>
      <c r="F833" s="5">
        <v>1250442.97</v>
      </c>
    </row>
    <row r="834" spans="1:6" x14ac:dyDescent="0.25">
      <c r="A834" t="s">
        <v>1852</v>
      </c>
      <c r="B834" s="6">
        <v>1041</v>
      </c>
      <c r="C834" s="4">
        <v>3.6945048981748316</v>
      </c>
      <c r="D834" s="5">
        <v>3845.9795989999998</v>
      </c>
      <c r="E834" s="4">
        <v>116.19070124879923</v>
      </c>
      <c r="F834" s="5">
        <v>120954.52</v>
      </c>
    </row>
    <row r="835" spans="1:6" x14ac:dyDescent="0.25">
      <c r="A835" t="s">
        <v>1576</v>
      </c>
      <c r="B835" s="6">
        <v>1541</v>
      </c>
      <c r="C835" s="4">
        <v>3.7044227034393251</v>
      </c>
      <c r="D835" s="5">
        <v>5708.515386</v>
      </c>
      <c r="E835" s="4">
        <v>116.69598312783907</v>
      </c>
      <c r="F835" s="5">
        <v>179828.51</v>
      </c>
    </row>
    <row r="836" spans="1:6" x14ac:dyDescent="0.25">
      <c r="A836" t="s">
        <v>1574</v>
      </c>
      <c r="B836" s="6">
        <v>1912</v>
      </c>
      <c r="C836" s="4">
        <v>3.6729103289748957</v>
      </c>
      <c r="D836" s="5">
        <v>7022.6045490000006</v>
      </c>
      <c r="E836" s="4">
        <v>115.5437970711297</v>
      </c>
      <c r="F836" s="5">
        <v>220919.74</v>
      </c>
    </row>
    <row r="837" spans="1:6" x14ac:dyDescent="0.25">
      <c r="A837" t="s">
        <v>1024</v>
      </c>
      <c r="B837" s="6">
        <v>2280</v>
      </c>
      <c r="C837" s="4">
        <v>3.6767178</v>
      </c>
      <c r="D837" s="5">
        <v>8382.9165840000005</v>
      </c>
      <c r="E837" s="4">
        <v>115.54379824561403</v>
      </c>
      <c r="F837" s="5">
        <v>263439.86</v>
      </c>
    </row>
    <row r="838" spans="1:6" x14ac:dyDescent="0.25">
      <c r="A838" t="s">
        <v>1090</v>
      </c>
      <c r="B838" s="6">
        <v>1053</v>
      </c>
      <c r="C838" s="4">
        <v>3.6945049449192782</v>
      </c>
      <c r="D838" s="5">
        <v>3890.3137069999998</v>
      </c>
      <c r="E838" s="4">
        <v>116.1907027540361</v>
      </c>
      <c r="F838" s="5">
        <v>122348.81000000001</v>
      </c>
    </row>
    <row r="839" spans="1:6" x14ac:dyDescent="0.25">
      <c r="A839" t="s">
        <v>2097</v>
      </c>
      <c r="B839" s="6">
        <v>1041</v>
      </c>
      <c r="C839" s="4">
        <v>3.6816394822286265</v>
      </c>
      <c r="D839" s="5">
        <v>3832.5867010000002</v>
      </c>
      <c r="E839" s="4">
        <v>116.19070124879923</v>
      </c>
      <c r="F839" s="5">
        <v>120954.52</v>
      </c>
    </row>
    <row r="840" spans="1:6" x14ac:dyDescent="0.25">
      <c r="A840" t="s">
        <v>1850</v>
      </c>
      <c r="B840" s="6">
        <v>1007</v>
      </c>
      <c r="C840" s="4">
        <v>3.67500182224429</v>
      </c>
      <c r="D840" s="5">
        <v>3700.7268349999999</v>
      </c>
      <c r="E840" s="4">
        <v>116.19069513406157</v>
      </c>
      <c r="F840" s="5">
        <v>117004.03</v>
      </c>
    </row>
    <row r="841" spans="1:6" x14ac:dyDescent="0.25">
      <c r="A841" t="s">
        <v>3656</v>
      </c>
      <c r="B841" s="6">
        <v>1078</v>
      </c>
      <c r="C841" s="4">
        <v>3.6816393070500926</v>
      </c>
      <c r="D841" s="5">
        <v>3968.8071729999997</v>
      </c>
      <c r="E841" s="4">
        <v>116.19069573283859</v>
      </c>
      <c r="F841" s="5">
        <v>125253.57</v>
      </c>
    </row>
    <row r="842" spans="1:6" x14ac:dyDescent="0.25">
      <c r="A842" t="s">
        <v>714</v>
      </c>
      <c r="B842" s="6">
        <v>3130</v>
      </c>
      <c r="C842" s="4">
        <v>3.6611416124600638</v>
      </c>
      <c r="D842" s="5">
        <v>11459.373247</v>
      </c>
      <c r="E842" s="4">
        <v>115.54379872204474</v>
      </c>
      <c r="F842" s="5">
        <v>361652.09</v>
      </c>
    </row>
    <row r="843" spans="1:6" x14ac:dyDescent="0.25">
      <c r="A843" t="s">
        <v>2197</v>
      </c>
      <c r="B843" s="6">
        <v>1070</v>
      </c>
      <c r="C843" s="4">
        <v>3.6816394719626166</v>
      </c>
      <c r="D843" s="5">
        <v>3939.3542349999998</v>
      </c>
      <c r="E843" s="4">
        <v>116.19070093457944</v>
      </c>
      <c r="F843" s="5">
        <v>124324.05</v>
      </c>
    </row>
    <row r="844" spans="1:6" x14ac:dyDescent="0.25">
      <c r="A844" t="s">
        <v>730</v>
      </c>
      <c r="B844" s="6">
        <v>5188</v>
      </c>
      <c r="C844" s="4">
        <v>3.661141626060139</v>
      </c>
      <c r="D844" s="5">
        <v>18994.002756000002</v>
      </c>
      <c r="E844" s="4">
        <v>115.54379915188898</v>
      </c>
      <c r="F844" s="5">
        <v>599441.23</v>
      </c>
    </row>
    <row r="845" spans="1:6" x14ac:dyDescent="0.25">
      <c r="A845" t="s">
        <v>2128</v>
      </c>
      <c r="B845" s="6">
        <v>7000</v>
      </c>
      <c r="C845" s="4">
        <v>3.6729142931428567</v>
      </c>
      <c r="D845" s="5">
        <v>25710.400051999997</v>
      </c>
      <c r="E845" s="4">
        <v>114.80316285714287</v>
      </c>
      <c r="F845" s="5">
        <v>803622.14</v>
      </c>
    </row>
    <row r="846" spans="1:6" x14ac:dyDescent="0.25">
      <c r="A846" t="s">
        <v>3654</v>
      </c>
      <c r="B846" s="6">
        <v>1025</v>
      </c>
      <c r="C846" s="4">
        <v>3.6816395200000001</v>
      </c>
      <c r="D846" s="5">
        <v>3773.6805079999999</v>
      </c>
      <c r="E846" s="4">
        <v>116.19070243902439</v>
      </c>
      <c r="F846" s="5">
        <v>119095.47</v>
      </c>
    </row>
    <row r="847" spans="1:6" x14ac:dyDescent="0.25">
      <c r="A847" t="s">
        <v>2193</v>
      </c>
      <c r="B847" s="6">
        <v>869</v>
      </c>
      <c r="C847" s="4">
        <v>3.9397154591484465</v>
      </c>
      <c r="D847" s="5">
        <v>3423.6127339999998</v>
      </c>
      <c r="E847" s="4">
        <v>123.35170310701957</v>
      </c>
      <c r="F847" s="5">
        <v>107192.63</v>
      </c>
    </row>
    <row r="848" spans="1:6" x14ac:dyDescent="0.25">
      <c r="A848" t="s">
        <v>2195</v>
      </c>
      <c r="B848" s="6">
        <v>2846</v>
      </c>
      <c r="C848" s="4">
        <v>3.673450638088545</v>
      </c>
      <c r="D848" s="5">
        <v>10454.640515999999</v>
      </c>
      <c r="E848" s="4">
        <v>115.7824666198173</v>
      </c>
      <c r="F848" s="5">
        <v>329516.90000000002</v>
      </c>
    </row>
    <row r="849" spans="1:6" x14ac:dyDescent="0.25">
      <c r="A849" t="s">
        <v>1572</v>
      </c>
      <c r="B849" s="6">
        <v>4102</v>
      </c>
      <c r="C849" s="4">
        <v>3.6886667103851778</v>
      </c>
      <c r="D849" s="5">
        <v>15130.910845999999</v>
      </c>
      <c r="E849" s="4">
        <v>116.3034397854705</v>
      </c>
      <c r="F849" s="5">
        <v>477076.71</v>
      </c>
    </row>
    <row r="850" spans="1:6" x14ac:dyDescent="0.25">
      <c r="A850" t="s">
        <v>2099</v>
      </c>
      <c r="B850" s="6">
        <v>1027</v>
      </c>
      <c r="C850" s="4">
        <v>3.6816394761441087</v>
      </c>
      <c r="D850" s="5">
        <v>3781.0437419999998</v>
      </c>
      <c r="E850" s="4">
        <v>116.19070107108082</v>
      </c>
      <c r="F850" s="5">
        <v>119327.85</v>
      </c>
    </row>
    <row r="851" spans="1:6" x14ac:dyDescent="0.25">
      <c r="A851" t="s">
        <v>2272</v>
      </c>
      <c r="B851" s="6">
        <v>1027</v>
      </c>
      <c r="C851" s="4">
        <v>3.9397154878286269</v>
      </c>
      <c r="D851" s="5">
        <v>4046.087806</v>
      </c>
      <c r="E851" s="4">
        <v>123.35170399221032</v>
      </c>
      <c r="F851" s="5">
        <v>126682.2</v>
      </c>
    </row>
    <row r="852" spans="1:6" x14ac:dyDescent="0.25">
      <c r="A852" t="s">
        <v>829</v>
      </c>
      <c r="B852" s="6">
        <v>26640</v>
      </c>
      <c r="C852" s="4">
        <v>0.79249999519519521</v>
      </c>
      <c r="D852" s="5">
        <v>21112.199872000001</v>
      </c>
      <c r="E852" s="4">
        <v>24.887352852852857</v>
      </c>
      <c r="F852" s="5">
        <v>662999.08000000007</v>
      </c>
    </row>
    <row r="853" spans="1:6" x14ac:dyDescent="0.25">
      <c r="A853" t="s">
        <v>928</v>
      </c>
      <c r="B853" s="6">
        <v>10825</v>
      </c>
      <c r="C853" s="4">
        <v>0.74050007251732108</v>
      </c>
      <c r="D853" s="5">
        <v>8015.9132850000005</v>
      </c>
      <c r="E853" s="4">
        <v>23.339142725173211</v>
      </c>
      <c r="F853" s="5">
        <v>252646.22</v>
      </c>
    </row>
    <row r="854" spans="1:6" x14ac:dyDescent="0.25">
      <c r="A854" t="s">
        <v>507</v>
      </c>
      <c r="B854" s="6">
        <v>1200</v>
      </c>
      <c r="C854" s="4">
        <v>0.74049997666666667</v>
      </c>
      <c r="D854" s="5">
        <v>888.59997199999998</v>
      </c>
      <c r="E854" s="4">
        <v>23.303608333333333</v>
      </c>
      <c r="F854" s="5">
        <v>27964.33</v>
      </c>
    </row>
    <row r="855" spans="1:6" x14ac:dyDescent="0.25">
      <c r="A855" t="s">
        <v>2074</v>
      </c>
      <c r="B855" s="6">
        <v>1115</v>
      </c>
      <c r="C855" s="4">
        <v>0.42159642331838565</v>
      </c>
      <c r="D855" s="5">
        <v>470.08001200000001</v>
      </c>
      <c r="E855" s="4">
        <v>13.25417937219731</v>
      </c>
      <c r="F855" s="5">
        <v>14778.41</v>
      </c>
    </row>
    <row r="856" spans="1:6" x14ac:dyDescent="0.25">
      <c r="A856" t="s">
        <v>816</v>
      </c>
      <c r="B856" s="6">
        <v>1304</v>
      </c>
      <c r="C856" s="4">
        <v>0.42160130368098159</v>
      </c>
      <c r="D856" s="5">
        <v>549.7681</v>
      </c>
      <c r="E856" s="4">
        <v>13.250881901840492</v>
      </c>
      <c r="F856" s="5">
        <v>17279.150000000001</v>
      </c>
    </row>
    <row r="857" spans="1:6" x14ac:dyDescent="0.25">
      <c r="A857" t="s">
        <v>2076</v>
      </c>
      <c r="B857" s="6">
        <v>1287</v>
      </c>
      <c r="C857" s="4">
        <v>0.42160837606837603</v>
      </c>
      <c r="D857" s="5">
        <v>542.60997999999995</v>
      </c>
      <c r="E857" s="4">
        <v>13.25099456099456</v>
      </c>
      <c r="F857" s="5">
        <v>17054.03</v>
      </c>
    </row>
    <row r="858" spans="1:6" x14ac:dyDescent="0.25">
      <c r="A858" t="s">
        <v>871</v>
      </c>
      <c r="B858" s="6">
        <v>2544</v>
      </c>
      <c r="C858" s="4">
        <v>0.42160103144654087</v>
      </c>
      <c r="D858" s="5">
        <v>1072.5530240000001</v>
      </c>
      <c r="E858" s="4">
        <v>13.250664308176102</v>
      </c>
      <c r="F858" s="5">
        <v>33709.69</v>
      </c>
    </row>
    <row r="859" spans="1:6" x14ac:dyDescent="0.25">
      <c r="A859" t="s">
        <v>477</v>
      </c>
      <c r="B859" s="6">
        <v>22332</v>
      </c>
      <c r="C859" s="4">
        <v>1.3184999734909546</v>
      </c>
      <c r="D859" s="5">
        <v>29444.741407999998</v>
      </c>
      <c r="E859" s="4">
        <v>41.471417696578897</v>
      </c>
      <c r="F859" s="5">
        <v>926139.7</v>
      </c>
    </row>
    <row r="860" spans="1:6" x14ac:dyDescent="0.25">
      <c r="A860" t="s">
        <v>958</v>
      </c>
      <c r="B860" s="6">
        <v>10240</v>
      </c>
      <c r="C860" s="4">
        <v>1.3236993126953125</v>
      </c>
      <c r="D860" s="5">
        <v>13554.680962</v>
      </c>
      <c r="E860" s="4">
        <v>41.577730468749998</v>
      </c>
      <c r="F860" s="5">
        <v>425755.95999999996</v>
      </c>
    </row>
    <row r="861" spans="1:6" x14ac:dyDescent="0.25">
      <c r="A861" t="s">
        <v>639</v>
      </c>
      <c r="B861" s="6">
        <v>22108</v>
      </c>
      <c r="C861" s="4">
        <v>1.3236996707979014</v>
      </c>
      <c r="D861" s="5">
        <v>29264.352322000002</v>
      </c>
      <c r="E861" s="4">
        <v>41.670510222543868</v>
      </c>
      <c r="F861" s="5">
        <v>921251.6399999999</v>
      </c>
    </row>
    <row r="862" spans="1:6" x14ac:dyDescent="0.25">
      <c r="A862" t="s">
        <v>1707</v>
      </c>
      <c r="B862" s="6">
        <v>2720</v>
      </c>
      <c r="C862" s="4">
        <v>1.3236999779411767</v>
      </c>
      <c r="D862" s="5">
        <v>3600.4639400000005</v>
      </c>
      <c r="E862" s="4">
        <v>41.583191176470585</v>
      </c>
      <c r="F862" s="5">
        <v>113106.28</v>
      </c>
    </row>
    <row r="863" spans="1:6" x14ac:dyDescent="0.25">
      <c r="A863" t="s">
        <v>914</v>
      </c>
      <c r="B863" s="6">
        <v>160</v>
      </c>
      <c r="C863" s="4">
        <v>1.3132999937499998</v>
      </c>
      <c r="D863" s="5">
        <v>210.12799899999999</v>
      </c>
      <c r="E863" s="4">
        <v>41.184562499999998</v>
      </c>
      <c r="F863" s="5">
        <v>6589.53</v>
      </c>
    </row>
    <row r="864" spans="1:6" x14ac:dyDescent="0.25">
      <c r="A864" t="s">
        <v>527</v>
      </c>
      <c r="B864" s="6">
        <v>37260</v>
      </c>
      <c r="C864" s="4">
        <v>1.3184999977187328</v>
      </c>
      <c r="D864" s="5">
        <v>49127.309914999983</v>
      </c>
      <c r="E864" s="4">
        <v>41.546774020397208</v>
      </c>
      <c r="F864" s="5">
        <v>1548032.8</v>
      </c>
    </row>
    <row r="865" spans="1:6" x14ac:dyDescent="0.25">
      <c r="A865" t="s">
        <v>675</v>
      </c>
      <c r="B865" s="6">
        <v>4900</v>
      </c>
      <c r="C865" s="4">
        <v>1.3185000628571426</v>
      </c>
      <c r="D865" s="5">
        <v>6460.6503079999993</v>
      </c>
      <c r="E865" s="4">
        <v>41.457410204081633</v>
      </c>
      <c r="F865" s="5">
        <v>203141.31</v>
      </c>
    </row>
    <row r="866" spans="1:6" x14ac:dyDescent="0.25">
      <c r="A866" t="s">
        <v>1705</v>
      </c>
      <c r="B866" s="6">
        <v>10781</v>
      </c>
      <c r="C866" s="4">
        <v>1.31850046795288</v>
      </c>
      <c r="D866" s="5">
        <v>14214.753545</v>
      </c>
      <c r="E866" s="4">
        <v>41.443418050273635</v>
      </c>
      <c r="F866" s="5">
        <v>446801.49000000005</v>
      </c>
    </row>
    <row r="867" spans="1:6" x14ac:dyDescent="0.25">
      <c r="A867" t="s">
        <v>1703</v>
      </c>
      <c r="B867" s="6">
        <v>640</v>
      </c>
      <c r="C867" s="4">
        <v>1.31849975625</v>
      </c>
      <c r="D867" s="5">
        <v>843.83984399999997</v>
      </c>
      <c r="E867" s="4">
        <v>41.347625000000001</v>
      </c>
      <c r="F867" s="5">
        <v>26462.48</v>
      </c>
    </row>
    <row r="868" spans="1:6" x14ac:dyDescent="0.25">
      <c r="A868" t="s">
        <v>906</v>
      </c>
      <c r="B868" s="6">
        <v>800</v>
      </c>
      <c r="C868" s="4">
        <v>1.12020000125</v>
      </c>
      <c r="D868" s="5">
        <v>896.16000099999997</v>
      </c>
      <c r="E868" s="4">
        <v>35.204637499999997</v>
      </c>
      <c r="F868" s="5">
        <v>28163.71</v>
      </c>
    </row>
    <row r="869" spans="1:6" x14ac:dyDescent="0.25">
      <c r="A869" t="s">
        <v>562</v>
      </c>
      <c r="B869" s="6">
        <v>1000</v>
      </c>
      <c r="C869" s="4">
        <v>1.1352999720000001</v>
      </c>
      <c r="D869" s="5">
        <v>1135.299972</v>
      </c>
      <c r="E869" s="4">
        <v>35.704730000000005</v>
      </c>
      <c r="F869" s="5">
        <v>35704.730000000003</v>
      </c>
    </row>
    <row r="870" spans="1:6" x14ac:dyDescent="0.25">
      <c r="A870" t="s">
        <v>582</v>
      </c>
      <c r="B870" s="6">
        <v>2263</v>
      </c>
      <c r="C870" s="4">
        <v>1.3259999991162175</v>
      </c>
      <c r="D870" s="5">
        <v>3000.7379980000001</v>
      </c>
      <c r="E870" s="4">
        <v>41.677384003535138</v>
      </c>
      <c r="F870" s="5">
        <v>94315.920000000013</v>
      </c>
    </row>
    <row r="871" spans="1:6" x14ac:dyDescent="0.25">
      <c r="A871" t="s">
        <v>1228</v>
      </c>
      <c r="B871" s="6">
        <v>1440</v>
      </c>
      <c r="C871" s="4">
        <v>1.0639026868055554</v>
      </c>
      <c r="D871" s="5">
        <v>1532.019869</v>
      </c>
      <c r="E871" s="4">
        <v>33.433993055555554</v>
      </c>
      <c r="F871" s="5">
        <v>48144.95</v>
      </c>
    </row>
    <row r="872" spans="1:6" x14ac:dyDescent="0.25">
      <c r="A872" t="s">
        <v>635</v>
      </c>
      <c r="B872" s="6">
        <v>16000</v>
      </c>
      <c r="C872" s="4">
        <v>0.47729999500000003</v>
      </c>
      <c r="D872" s="5">
        <v>7636.7999200000004</v>
      </c>
      <c r="E872" s="4">
        <v>14.988938125000001</v>
      </c>
      <c r="F872" s="5">
        <v>239823.01</v>
      </c>
    </row>
    <row r="873" spans="1:6" x14ac:dyDescent="0.25">
      <c r="A873" t="s">
        <v>186</v>
      </c>
      <c r="B873" s="6">
        <v>12000</v>
      </c>
      <c r="C873" s="4">
        <v>0.49440000499999998</v>
      </c>
      <c r="D873" s="5">
        <v>5932.8000599999996</v>
      </c>
      <c r="E873" s="4">
        <v>15.52594</v>
      </c>
      <c r="F873" s="5">
        <v>186311.28</v>
      </c>
    </row>
    <row r="874" spans="1:6" x14ac:dyDescent="0.25">
      <c r="A874" t="s">
        <v>1929</v>
      </c>
      <c r="B874" s="6">
        <v>10300</v>
      </c>
      <c r="C874" s="4">
        <v>1.0909000124271844</v>
      </c>
      <c r="D874" s="5">
        <v>11236.270128</v>
      </c>
      <c r="E874" s="4">
        <v>34.352608737864074</v>
      </c>
      <c r="F874" s="5">
        <v>353831.87</v>
      </c>
    </row>
    <row r="875" spans="1:6" x14ac:dyDescent="0.25">
      <c r="A875" t="s">
        <v>188</v>
      </c>
      <c r="B875" s="6">
        <v>1510</v>
      </c>
      <c r="C875" s="4">
        <v>0.28329797086092717</v>
      </c>
      <c r="D875" s="5">
        <v>427.77993600000002</v>
      </c>
      <c r="E875" s="4">
        <v>8.8965761589403964</v>
      </c>
      <c r="F875" s="5">
        <v>13433.83</v>
      </c>
    </row>
    <row r="876" spans="1:6" x14ac:dyDescent="0.25">
      <c r="A876" t="s">
        <v>1121</v>
      </c>
      <c r="B876" s="6">
        <v>20800</v>
      </c>
      <c r="C876" s="4">
        <v>0.11149999004807691</v>
      </c>
      <c r="D876" s="5">
        <v>2319.1997929999998</v>
      </c>
      <c r="E876" s="4">
        <v>3.5065331730769231</v>
      </c>
      <c r="F876" s="5">
        <v>72935.89</v>
      </c>
    </row>
    <row r="877" spans="1:6" x14ac:dyDescent="0.25">
      <c r="A877" t="s">
        <v>1130</v>
      </c>
      <c r="B877" s="6">
        <v>5000</v>
      </c>
      <c r="C877" s="4">
        <v>0.12560002519999999</v>
      </c>
      <c r="D877" s="5">
        <v>628.00012600000002</v>
      </c>
      <c r="E877" s="4">
        <v>3.9638739999999997</v>
      </c>
      <c r="F877" s="5">
        <v>19819.37</v>
      </c>
    </row>
    <row r="878" spans="1:6" x14ac:dyDescent="0.25">
      <c r="A878" t="s">
        <v>2752</v>
      </c>
      <c r="B878" s="6">
        <v>3000</v>
      </c>
      <c r="C878" s="4">
        <v>3.4125000000000001</v>
      </c>
      <c r="D878" s="5">
        <v>10237.5</v>
      </c>
      <c r="E878" s="4">
        <v>107.80497</v>
      </c>
      <c r="F878" s="5">
        <v>323414.90999999997</v>
      </c>
    </row>
    <row r="879" spans="1:6" x14ac:dyDescent="0.25">
      <c r="A879" t="s">
        <v>1139</v>
      </c>
      <c r="B879" s="6">
        <v>7700</v>
      </c>
      <c r="C879" s="4">
        <v>1.5756000112987014</v>
      </c>
      <c r="D879" s="5">
        <v>12132.120087000001</v>
      </c>
      <c r="E879" s="4">
        <v>49.690127272727281</v>
      </c>
      <c r="F879" s="5">
        <v>382613.98000000004</v>
      </c>
    </row>
    <row r="880" spans="1:6" x14ac:dyDescent="0.25">
      <c r="A880" t="s">
        <v>1136</v>
      </c>
      <c r="B880" s="6">
        <v>2700</v>
      </c>
      <c r="C880" s="4">
        <v>1.6125000670370371</v>
      </c>
      <c r="D880" s="5">
        <v>4353.7501810000003</v>
      </c>
      <c r="E880" s="4">
        <v>50.914307407407406</v>
      </c>
      <c r="F880" s="5">
        <v>137468.63</v>
      </c>
    </row>
    <row r="881" spans="1:6" x14ac:dyDescent="0.25">
      <c r="A881" t="s">
        <v>331</v>
      </c>
      <c r="B881" s="6">
        <v>5000</v>
      </c>
      <c r="C881" s="4">
        <v>4.8900010000000001E-2</v>
      </c>
      <c r="D881" s="5">
        <v>244.50004999999999</v>
      </c>
      <c r="E881" s="4">
        <v>1.54481</v>
      </c>
      <c r="F881" s="5">
        <v>7724.05</v>
      </c>
    </row>
    <row r="882" spans="1:6" x14ac:dyDescent="0.25">
      <c r="A882" t="s">
        <v>627</v>
      </c>
      <c r="B882" s="6">
        <v>35000</v>
      </c>
      <c r="C882" s="4">
        <v>0.09</v>
      </c>
      <c r="D882" s="5">
        <v>3150</v>
      </c>
      <c r="E882" s="4">
        <v>2.8432080000000002</v>
      </c>
      <c r="F882" s="5">
        <v>99512.280000000013</v>
      </c>
    </row>
    <row r="883" spans="1:6" x14ac:dyDescent="0.25">
      <c r="A883" t="s">
        <v>2330</v>
      </c>
      <c r="B883" s="6">
        <v>1000</v>
      </c>
      <c r="C883" s="4">
        <v>0.68100001499999996</v>
      </c>
      <c r="D883" s="5">
        <v>681.00001499999996</v>
      </c>
      <c r="E883" s="4">
        <v>21.49202</v>
      </c>
      <c r="F883" s="5">
        <v>21492.02</v>
      </c>
    </row>
    <row r="884" spans="1:6" x14ac:dyDescent="0.25">
      <c r="A884" t="s">
        <v>1982</v>
      </c>
      <c r="B884" s="6">
        <v>2000</v>
      </c>
      <c r="C884" s="4">
        <v>0.85660007250000003</v>
      </c>
      <c r="D884" s="5">
        <v>1713.200145</v>
      </c>
      <c r="E884" s="4">
        <v>27.03387</v>
      </c>
      <c r="F884" s="5">
        <v>54067.74</v>
      </c>
    </row>
    <row r="885" spans="1:6" x14ac:dyDescent="0.25">
      <c r="A885" t="s">
        <v>1958</v>
      </c>
      <c r="B885" s="6">
        <v>1800</v>
      </c>
      <c r="C885" s="4">
        <v>0.16459998944444446</v>
      </c>
      <c r="D885" s="5">
        <v>296.27998100000002</v>
      </c>
      <c r="E885" s="4">
        <v>5.1866444444444442</v>
      </c>
      <c r="F885" s="5">
        <v>9335.9599999999991</v>
      </c>
    </row>
    <row r="886" spans="1:6" x14ac:dyDescent="0.25">
      <c r="A886" t="s">
        <v>2152</v>
      </c>
      <c r="B886" s="6">
        <v>100</v>
      </c>
      <c r="C886" s="4">
        <v>16.785599659999999</v>
      </c>
      <c r="D886" s="5">
        <v>1678.559966</v>
      </c>
      <c r="E886" s="4">
        <v>528.24450000000002</v>
      </c>
      <c r="F886" s="5">
        <v>52824.45</v>
      </c>
    </row>
    <row r="887" spans="1:6" x14ac:dyDescent="0.25">
      <c r="A887" t="s">
        <v>1970</v>
      </c>
      <c r="B887" s="6">
        <v>700</v>
      </c>
      <c r="C887" s="4">
        <v>3.3646001985714284</v>
      </c>
      <c r="D887" s="5">
        <v>2355.220139</v>
      </c>
      <c r="E887" s="4">
        <v>106.18510000000001</v>
      </c>
      <c r="F887" s="5">
        <v>74329.570000000007</v>
      </c>
    </row>
    <row r="888" spans="1:6" x14ac:dyDescent="0.25">
      <c r="A888" t="s">
        <v>1968</v>
      </c>
      <c r="B888" s="6">
        <v>700</v>
      </c>
      <c r="C888" s="4">
        <v>3.4352000357142858</v>
      </c>
      <c r="D888" s="5">
        <v>2404.6400250000002</v>
      </c>
      <c r="E888" s="4">
        <v>108.24521428571428</v>
      </c>
      <c r="F888" s="5">
        <v>75771.649999999994</v>
      </c>
    </row>
    <row r="889" spans="1:6" x14ac:dyDescent="0.25">
      <c r="A889" t="s">
        <v>2756</v>
      </c>
      <c r="B889" s="6">
        <v>900</v>
      </c>
      <c r="C889" s="4">
        <v>0.12050012</v>
      </c>
      <c r="D889" s="5">
        <v>108.450108</v>
      </c>
      <c r="E889" s="4">
        <v>3.7629777777777775</v>
      </c>
      <c r="F889" s="5">
        <v>3386.68</v>
      </c>
    </row>
    <row r="890" spans="1:6" x14ac:dyDescent="0.25">
      <c r="A890" t="s">
        <v>1966</v>
      </c>
      <c r="B890" s="6">
        <v>1000</v>
      </c>
      <c r="C890" s="4">
        <v>1.453500064</v>
      </c>
      <c r="D890" s="5">
        <v>1453.5000640000001</v>
      </c>
      <c r="E890" s="4">
        <v>45.389900000000004</v>
      </c>
      <c r="F890" s="5">
        <v>45389.9</v>
      </c>
    </row>
    <row r="891" spans="1:6" x14ac:dyDescent="0.25">
      <c r="A891" t="s">
        <v>2760</v>
      </c>
      <c r="B891" s="6">
        <v>6600</v>
      </c>
      <c r="C891" s="4">
        <v>0.84809997999999998</v>
      </c>
      <c r="D891" s="5">
        <v>5597.4598679999999</v>
      </c>
      <c r="E891" s="4">
        <v>26.570209090909092</v>
      </c>
      <c r="F891" s="5">
        <v>175363.38</v>
      </c>
    </row>
    <row r="892" spans="1:6" x14ac:dyDescent="0.25">
      <c r="A892" t="s">
        <v>1695</v>
      </c>
      <c r="B892" s="6">
        <v>10000</v>
      </c>
      <c r="C892" s="4">
        <v>7.0600006399999998E-2</v>
      </c>
      <c r="D892" s="5">
        <v>706.00006399999995</v>
      </c>
      <c r="E892" s="4">
        <v>2.2046969999999999</v>
      </c>
      <c r="F892" s="5">
        <v>22046.97</v>
      </c>
    </row>
    <row r="893" spans="1:6" x14ac:dyDescent="0.25">
      <c r="A893" t="s">
        <v>1159</v>
      </c>
      <c r="B893" s="6">
        <v>40000</v>
      </c>
      <c r="C893" s="4">
        <v>5.3200000900000009E-2</v>
      </c>
      <c r="D893" s="5">
        <v>2128.0000360000004</v>
      </c>
      <c r="E893" s="4">
        <v>1.6709907500000001</v>
      </c>
      <c r="F893" s="5">
        <v>66839.63</v>
      </c>
    </row>
    <row r="894" spans="1:6" x14ac:dyDescent="0.25">
      <c r="A894" t="s">
        <v>1124</v>
      </c>
      <c r="B894" s="6">
        <v>20000</v>
      </c>
      <c r="C894" s="4">
        <v>4.8700011000000001E-2</v>
      </c>
      <c r="D894" s="5">
        <v>974.00022000000001</v>
      </c>
      <c r="E894" s="4">
        <v>1.536948</v>
      </c>
      <c r="F894" s="5">
        <v>30738.959999999999</v>
      </c>
    </row>
    <row r="895" spans="1:6" x14ac:dyDescent="0.25">
      <c r="A895" t="s">
        <v>1649</v>
      </c>
      <c r="B895" s="6">
        <v>15000</v>
      </c>
      <c r="C895" s="4">
        <v>0.23449998306666667</v>
      </c>
      <c r="D895" s="5">
        <v>3517.499746</v>
      </c>
      <c r="E895" s="4">
        <v>7.3555019999999995</v>
      </c>
      <c r="F895" s="5">
        <v>110332.53</v>
      </c>
    </row>
    <row r="896" spans="1:6" x14ac:dyDescent="0.25">
      <c r="A896" t="s">
        <v>189</v>
      </c>
      <c r="B896" s="6">
        <v>50000</v>
      </c>
      <c r="C896" s="4">
        <v>2.7400000000000001E-2</v>
      </c>
      <c r="D896" s="5">
        <v>1370</v>
      </c>
      <c r="E896" s="4">
        <v>0.85564720000000005</v>
      </c>
      <c r="F896" s="5">
        <v>42782.36</v>
      </c>
    </row>
    <row r="897" spans="1:6" x14ac:dyDescent="0.25">
      <c r="A897" t="s">
        <v>191</v>
      </c>
      <c r="B897" s="6">
        <v>50000</v>
      </c>
      <c r="C897" s="4">
        <v>2.35E-2</v>
      </c>
      <c r="D897" s="5">
        <v>1175</v>
      </c>
      <c r="E897" s="4">
        <v>0.73385800000000001</v>
      </c>
      <c r="F897" s="5">
        <v>36692.9</v>
      </c>
    </row>
    <row r="898" spans="1:6" x14ac:dyDescent="0.25">
      <c r="A898" t="s">
        <v>2403</v>
      </c>
      <c r="B898" s="6">
        <v>60000</v>
      </c>
      <c r="C898" s="4">
        <v>3.1149999883333331E-2</v>
      </c>
      <c r="D898" s="5">
        <v>1868.9999929999999</v>
      </c>
      <c r="E898" s="4">
        <v>0.97380383333333342</v>
      </c>
      <c r="F898" s="5">
        <v>58428.23</v>
      </c>
    </row>
    <row r="899" spans="1:6" x14ac:dyDescent="0.25">
      <c r="A899" t="s">
        <v>1978</v>
      </c>
      <c r="B899" s="6">
        <v>24000</v>
      </c>
      <c r="C899" s="4">
        <v>1.1749999374999999E-2</v>
      </c>
      <c r="D899" s="5">
        <v>281.99998499999998</v>
      </c>
      <c r="E899" s="4">
        <v>0.36732458333333334</v>
      </c>
      <c r="F899" s="5">
        <v>8815.7900000000009</v>
      </c>
    </row>
    <row r="900" spans="1:6" x14ac:dyDescent="0.25">
      <c r="A900" t="s">
        <v>192</v>
      </c>
      <c r="B900" s="6">
        <v>130000</v>
      </c>
      <c r="C900" s="4">
        <v>1.666923076923077E-2</v>
      </c>
      <c r="D900" s="5">
        <v>2167</v>
      </c>
      <c r="E900" s="4">
        <v>0.52180961538461534</v>
      </c>
      <c r="F900" s="5">
        <v>67835.25</v>
      </c>
    </row>
    <row r="901" spans="1:6" x14ac:dyDescent="0.25">
      <c r="A901" t="s">
        <v>1145</v>
      </c>
      <c r="B901" s="6">
        <v>1200</v>
      </c>
      <c r="C901" s="4">
        <v>1.9700001666666665E-2</v>
      </c>
      <c r="D901" s="5">
        <v>23.640001999999999</v>
      </c>
      <c r="E901" s="4">
        <v>0.61519166666666669</v>
      </c>
      <c r="F901" s="5">
        <v>738.23</v>
      </c>
    </row>
    <row r="902" spans="1:6" x14ac:dyDescent="0.25">
      <c r="A902" t="s">
        <v>1459</v>
      </c>
      <c r="B902" s="6">
        <v>100000</v>
      </c>
      <c r="C902" s="4">
        <v>2.41E-2</v>
      </c>
      <c r="D902" s="5">
        <v>2410</v>
      </c>
      <c r="E902" s="4">
        <v>0.75259480000000001</v>
      </c>
      <c r="F902" s="5">
        <v>75259.48</v>
      </c>
    </row>
    <row r="903" spans="1:6" x14ac:dyDescent="0.25">
      <c r="A903" t="s">
        <v>1153</v>
      </c>
      <c r="B903" s="6">
        <v>130000</v>
      </c>
      <c r="C903" s="4">
        <v>3.1400000492307692E-2</v>
      </c>
      <c r="D903" s="5">
        <v>4082.0000639999998</v>
      </c>
      <c r="E903" s="4">
        <v>0.98397215384615389</v>
      </c>
      <c r="F903" s="5">
        <v>127916.38</v>
      </c>
    </row>
    <row r="904" spans="1:6" x14ac:dyDescent="0.25">
      <c r="A904" t="s">
        <v>2227</v>
      </c>
      <c r="B904" s="6">
        <v>50000</v>
      </c>
      <c r="C904" s="4">
        <v>3.4299999999999997E-2</v>
      </c>
      <c r="D904" s="5">
        <v>1715</v>
      </c>
      <c r="E904" s="4">
        <v>1.0711203999999999</v>
      </c>
      <c r="F904" s="5">
        <v>53556.02</v>
      </c>
    </row>
    <row r="905" spans="1:6" x14ac:dyDescent="0.25">
      <c r="A905" t="s">
        <v>495</v>
      </c>
      <c r="B905" s="6">
        <v>5000</v>
      </c>
      <c r="C905" s="4">
        <v>1.44000226E-2</v>
      </c>
      <c r="D905" s="5">
        <v>72.000112999999999</v>
      </c>
      <c r="E905" s="4">
        <v>0.45491400000000004</v>
      </c>
      <c r="F905" s="5">
        <v>2274.5700000000002</v>
      </c>
    </row>
    <row r="906" spans="1:6" x14ac:dyDescent="0.25">
      <c r="A906" t="s">
        <v>193</v>
      </c>
      <c r="B906" s="6">
        <v>100000</v>
      </c>
      <c r="C906" s="4">
        <v>3.2299998729999994E-2</v>
      </c>
      <c r="D906" s="5">
        <v>3229.9998729999998</v>
      </c>
      <c r="E906" s="4">
        <v>1.0131576999999998</v>
      </c>
      <c r="F906" s="5">
        <v>101315.76999999999</v>
      </c>
    </row>
    <row r="907" spans="1:6" x14ac:dyDescent="0.25">
      <c r="A907" t="s">
        <v>1143</v>
      </c>
      <c r="B907" s="6">
        <v>290000</v>
      </c>
      <c r="C907" s="4">
        <v>2.3537931468965517E-2</v>
      </c>
      <c r="D907" s="5">
        <v>6826.0001259999999</v>
      </c>
      <c r="E907" s="4">
        <v>0.73781768965517247</v>
      </c>
      <c r="F907" s="5">
        <v>213967.13</v>
      </c>
    </row>
    <row r="908" spans="1:6" x14ac:dyDescent="0.25">
      <c r="A908" t="s">
        <v>878</v>
      </c>
      <c r="B908" s="6">
        <v>3600</v>
      </c>
      <c r="C908" s="4">
        <v>0.16309996555555556</v>
      </c>
      <c r="D908" s="5">
        <v>587.15987600000005</v>
      </c>
      <c r="E908" s="4">
        <v>5.1393777777777769</v>
      </c>
      <c r="F908" s="5">
        <v>18501.759999999998</v>
      </c>
    </row>
    <row r="909" spans="1:6" x14ac:dyDescent="0.25">
      <c r="A909" t="s">
        <v>1689</v>
      </c>
      <c r="B909" s="6">
        <v>13500</v>
      </c>
      <c r="C909" s="4">
        <v>0.14588891496296297</v>
      </c>
      <c r="D909" s="5">
        <v>1969.500352</v>
      </c>
      <c r="E909" s="4">
        <v>4.5907940740740738</v>
      </c>
      <c r="F909" s="5">
        <v>61975.72</v>
      </c>
    </row>
    <row r="910" spans="1:6" x14ac:dyDescent="0.25">
      <c r="A910" t="s">
        <v>1669</v>
      </c>
      <c r="B910" s="6">
        <v>2000</v>
      </c>
      <c r="C910" s="4">
        <v>0.1843000015</v>
      </c>
      <c r="D910" s="5">
        <v>368.60000300000002</v>
      </c>
      <c r="E910" s="4">
        <v>5.7917749999999995</v>
      </c>
      <c r="F910" s="5">
        <v>11583.55</v>
      </c>
    </row>
    <row r="911" spans="1:6" x14ac:dyDescent="0.25">
      <c r="A911" t="s">
        <v>889</v>
      </c>
      <c r="B911" s="6">
        <v>25000</v>
      </c>
      <c r="C911" s="4">
        <v>0.16020000412000002</v>
      </c>
      <c r="D911" s="5">
        <v>4005.0001030000003</v>
      </c>
      <c r="E911" s="4">
        <v>5.0218440000000006</v>
      </c>
      <c r="F911" s="5">
        <v>125546.1</v>
      </c>
    </row>
    <row r="912" spans="1:6" x14ac:dyDescent="0.25">
      <c r="A912" t="s">
        <v>1637</v>
      </c>
      <c r="B912" s="6">
        <v>13000</v>
      </c>
      <c r="C912" s="4">
        <v>0.160592284</v>
      </c>
      <c r="D912" s="5">
        <v>2087.6996920000001</v>
      </c>
      <c r="E912" s="4">
        <v>5.0380576923076923</v>
      </c>
      <c r="F912" s="5">
        <v>65494.75</v>
      </c>
    </row>
    <row r="913" spans="1:6" x14ac:dyDescent="0.25">
      <c r="A913" t="s">
        <v>1128</v>
      </c>
      <c r="B913" s="6">
        <v>14960</v>
      </c>
      <c r="C913" s="4">
        <v>0.18702056864973265</v>
      </c>
      <c r="D913" s="5">
        <v>2797.8277070000004</v>
      </c>
      <c r="E913" s="4">
        <v>5.8886002673796796</v>
      </c>
      <c r="F913" s="5">
        <v>88093.46</v>
      </c>
    </row>
    <row r="914" spans="1:6" x14ac:dyDescent="0.25">
      <c r="A914" t="s">
        <v>195</v>
      </c>
      <c r="B914" s="6">
        <v>30000</v>
      </c>
      <c r="C914" s="4">
        <v>0.18599999273333334</v>
      </c>
      <c r="D914" s="5">
        <v>5579.9997819999999</v>
      </c>
      <c r="E914" s="4">
        <v>5.8611086666666674</v>
      </c>
      <c r="F914" s="5">
        <v>175833.26</v>
      </c>
    </row>
    <row r="915" spans="1:6" x14ac:dyDescent="0.25">
      <c r="A915" t="s">
        <v>1976</v>
      </c>
      <c r="B915" s="6">
        <v>2400</v>
      </c>
      <c r="C915" s="4">
        <v>0.19660000624999999</v>
      </c>
      <c r="D915" s="5">
        <v>471.84001499999999</v>
      </c>
      <c r="E915" s="4">
        <v>6.1394250000000001</v>
      </c>
      <c r="F915" s="5">
        <v>14734.62</v>
      </c>
    </row>
    <row r="916" spans="1:6" x14ac:dyDescent="0.25">
      <c r="A916" t="s">
        <v>1974</v>
      </c>
      <c r="B916" s="6">
        <v>2700</v>
      </c>
      <c r="C916" s="4">
        <v>0.19660003592592593</v>
      </c>
      <c r="D916" s="5">
        <v>530.82009700000003</v>
      </c>
      <c r="E916" s="4">
        <v>6.1394259259259263</v>
      </c>
      <c r="F916" s="5">
        <v>16576.45</v>
      </c>
    </row>
    <row r="917" spans="1:6" x14ac:dyDescent="0.25">
      <c r="A917" t="s">
        <v>197</v>
      </c>
      <c r="B917" s="6">
        <v>60000</v>
      </c>
      <c r="C917" s="4">
        <v>9.3466664516666673E-2</v>
      </c>
      <c r="D917" s="5">
        <v>5607.999871</v>
      </c>
      <c r="E917" s="4">
        <v>2.918777</v>
      </c>
      <c r="F917" s="5">
        <v>175126.62</v>
      </c>
    </row>
    <row r="918" spans="1:6" x14ac:dyDescent="0.25">
      <c r="A918" t="s">
        <v>199</v>
      </c>
      <c r="B918" s="6">
        <v>20000</v>
      </c>
      <c r="C918" s="4">
        <v>1.02000128E-2</v>
      </c>
      <c r="D918" s="5">
        <v>204.00025600000001</v>
      </c>
      <c r="E918" s="4">
        <v>0.31852600000000003</v>
      </c>
      <c r="F918" s="5">
        <v>6370.52</v>
      </c>
    </row>
    <row r="919" spans="1:6" x14ac:dyDescent="0.25">
      <c r="A919" t="s">
        <v>1665</v>
      </c>
      <c r="B919" s="6">
        <v>33000</v>
      </c>
      <c r="C919" s="4">
        <v>1.8057570666666665E-2</v>
      </c>
      <c r="D919" s="5">
        <v>595.89983199999995</v>
      </c>
      <c r="E919" s="4">
        <v>0.56390181818181828</v>
      </c>
      <c r="F919" s="5">
        <v>18608.760000000002</v>
      </c>
    </row>
    <row r="920" spans="1:6" x14ac:dyDescent="0.25">
      <c r="A920" t="s">
        <v>1472</v>
      </c>
      <c r="B920" s="6">
        <v>90000</v>
      </c>
      <c r="C920" s="4">
        <v>6.2300000711111109E-2</v>
      </c>
      <c r="D920" s="5">
        <v>5607.0000639999998</v>
      </c>
      <c r="E920" s="4">
        <v>1.9610077777777779</v>
      </c>
      <c r="F920" s="5">
        <v>176490.7</v>
      </c>
    </row>
    <row r="921" spans="1:6" x14ac:dyDescent="0.25">
      <c r="A921" t="s">
        <v>1474</v>
      </c>
      <c r="B921" s="6">
        <v>60000</v>
      </c>
      <c r="C921" s="4">
        <v>5.5333354666666666E-3</v>
      </c>
      <c r="D921" s="5">
        <v>332.00012800000002</v>
      </c>
      <c r="E921" s="4">
        <v>0.172795</v>
      </c>
      <c r="F921" s="5">
        <v>10367.700000000001</v>
      </c>
    </row>
    <row r="922" spans="1:6" x14ac:dyDescent="0.25">
      <c r="A922" t="s">
        <v>1647</v>
      </c>
      <c r="B922" s="6">
        <v>80000</v>
      </c>
      <c r="C922" s="4">
        <v>2.8375000162499997E-2</v>
      </c>
      <c r="D922" s="5">
        <v>2270.0000129999999</v>
      </c>
      <c r="E922" s="4">
        <v>0.89119274999999998</v>
      </c>
      <c r="F922" s="5">
        <v>71295.42</v>
      </c>
    </row>
    <row r="923" spans="1:6" x14ac:dyDescent="0.25">
      <c r="A923" t="s">
        <v>1167</v>
      </c>
      <c r="B923" s="6">
        <v>45000</v>
      </c>
      <c r="C923" s="4">
        <v>4.1600001533333333E-2</v>
      </c>
      <c r="D923" s="5">
        <v>1872.0000689999999</v>
      </c>
      <c r="E923" s="4">
        <v>1.3074037777777778</v>
      </c>
      <c r="F923" s="5">
        <v>58833.17</v>
      </c>
    </row>
    <row r="924" spans="1:6" x14ac:dyDescent="0.25">
      <c r="A924" t="s">
        <v>1165</v>
      </c>
      <c r="B924" s="6">
        <v>35000</v>
      </c>
      <c r="C924" s="4">
        <v>8.1700007999999991E-2</v>
      </c>
      <c r="D924" s="5">
        <v>2859.5002799999997</v>
      </c>
      <c r="E924" s="4">
        <v>2.560562285714286</v>
      </c>
      <c r="F924" s="5">
        <v>89619.680000000008</v>
      </c>
    </row>
    <row r="925" spans="1:6" x14ac:dyDescent="0.25">
      <c r="A925" t="s">
        <v>1180</v>
      </c>
      <c r="B925" s="6">
        <v>5000</v>
      </c>
      <c r="C925" s="4">
        <v>2.1499999999999998E-2</v>
      </c>
      <c r="D925" s="5">
        <v>107.5</v>
      </c>
      <c r="E925" s="4">
        <v>0.67140200000000005</v>
      </c>
      <c r="F925" s="5">
        <v>3357.01</v>
      </c>
    </row>
    <row r="926" spans="1:6" x14ac:dyDescent="0.25">
      <c r="A926" t="s">
        <v>2758</v>
      </c>
      <c r="B926" s="6">
        <v>11300</v>
      </c>
      <c r="C926" s="4">
        <v>0.69389998256637175</v>
      </c>
      <c r="D926" s="5">
        <v>7841.0698030000003</v>
      </c>
      <c r="E926" s="4">
        <v>21.739261946902655</v>
      </c>
      <c r="F926" s="5">
        <v>245653.66</v>
      </c>
    </row>
    <row r="927" spans="1:6" x14ac:dyDescent="0.25">
      <c r="A927" t="s">
        <v>926</v>
      </c>
      <c r="B927" s="6">
        <v>7000</v>
      </c>
      <c r="C927" s="4">
        <v>1.1599993571428572E-2</v>
      </c>
      <c r="D927" s="5">
        <v>81.199955000000003</v>
      </c>
      <c r="E927" s="4">
        <v>0.36609000000000003</v>
      </c>
      <c r="F927" s="5">
        <v>2562.63</v>
      </c>
    </row>
    <row r="928" spans="1:6" x14ac:dyDescent="0.25">
      <c r="A928" t="s">
        <v>492</v>
      </c>
      <c r="B928" s="6">
        <v>45000</v>
      </c>
      <c r="C928" s="4">
        <v>1.4066663777777778E-2</v>
      </c>
      <c r="D928" s="5">
        <v>632.99986999999999</v>
      </c>
      <c r="E928" s="4">
        <v>0.43927377777777776</v>
      </c>
      <c r="F928" s="5">
        <v>19767.32</v>
      </c>
    </row>
    <row r="929" spans="1:6" x14ac:dyDescent="0.25">
      <c r="A929" t="s">
        <v>201</v>
      </c>
      <c r="B929" s="6">
        <v>2000</v>
      </c>
      <c r="C929" s="4">
        <v>1.6999967500000001E-2</v>
      </c>
      <c r="D929" s="5">
        <v>33.999935000000001</v>
      </c>
      <c r="E929" s="4">
        <v>0.53087499999999999</v>
      </c>
      <c r="F929" s="5">
        <v>1061.75</v>
      </c>
    </row>
    <row r="930" spans="1:6" x14ac:dyDescent="0.25">
      <c r="A930" t="s">
        <v>818</v>
      </c>
      <c r="B930" s="6">
        <v>2000</v>
      </c>
      <c r="C930" s="4">
        <v>5.2999926500000002E-2</v>
      </c>
      <c r="D930" s="5">
        <v>105.999853</v>
      </c>
      <c r="E930" s="4">
        <v>1.6604400000000001</v>
      </c>
      <c r="F930" s="5">
        <v>3320.88</v>
      </c>
    </row>
    <row r="931" spans="1:6" x14ac:dyDescent="0.25">
      <c r="A931" t="s">
        <v>1126</v>
      </c>
      <c r="B931" s="6">
        <v>21800</v>
      </c>
      <c r="C931" s="4">
        <v>5.6099995504587157E-2</v>
      </c>
      <c r="D931" s="5">
        <v>1222.979902</v>
      </c>
      <c r="E931" s="4">
        <v>1.7619697247706423</v>
      </c>
      <c r="F931" s="5">
        <v>38410.94</v>
      </c>
    </row>
    <row r="932" spans="1:6" x14ac:dyDescent="0.25">
      <c r="A932" t="s">
        <v>743</v>
      </c>
      <c r="B932" s="6">
        <v>20000</v>
      </c>
      <c r="C932" s="4">
        <v>1.3982999942500001</v>
      </c>
      <c r="D932" s="5">
        <v>27965.999885000001</v>
      </c>
      <c r="E932" s="4">
        <v>43.975975499999997</v>
      </c>
      <c r="F932" s="5">
        <v>879519.51</v>
      </c>
    </row>
    <row r="933" spans="1:6" x14ac:dyDescent="0.25">
      <c r="A933" t="s">
        <v>2821</v>
      </c>
      <c r="B933" s="6">
        <v>1000</v>
      </c>
      <c r="C933" s="4">
        <v>1.3983001369999999</v>
      </c>
      <c r="D933" s="5">
        <v>1398.3001369999999</v>
      </c>
      <c r="E933" s="4">
        <v>43.97598</v>
      </c>
      <c r="F933" s="5">
        <v>43975.98</v>
      </c>
    </row>
    <row r="934" spans="1:6" x14ac:dyDescent="0.25">
      <c r="A934" t="s">
        <v>2769</v>
      </c>
      <c r="B934" s="6">
        <v>5100</v>
      </c>
      <c r="C934" s="4">
        <v>2.7138999741176471</v>
      </c>
      <c r="D934" s="5">
        <v>13840.889868</v>
      </c>
      <c r="E934" s="4">
        <v>85.735356862745093</v>
      </c>
      <c r="F934" s="5">
        <v>437250.32</v>
      </c>
    </row>
    <row r="935" spans="1:6" x14ac:dyDescent="0.25">
      <c r="A935" t="s">
        <v>2247</v>
      </c>
      <c r="B935" s="6">
        <v>20</v>
      </c>
      <c r="C935" s="4">
        <v>3.3682443999999996</v>
      </c>
      <c r="D935" s="5">
        <v>67.364887999999993</v>
      </c>
      <c r="E935" s="4">
        <v>106</v>
      </c>
      <c r="F935" s="5">
        <v>2120</v>
      </c>
    </row>
    <row r="936" spans="1:6" x14ac:dyDescent="0.25">
      <c r="A936" t="s">
        <v>2395</v>
      </c>
      <c r="B936" s="6">
        <v>30</v>
      </c>
      <c r="C936" s="4">
        <v>3.368244433333333</v>
      </c>
      <c r="D936" s="5">
        <v>101.04733299999999</v>
      </c>
      <c r="E936" s="4">
        <v>106</v>
      </c>
      <c r="F936" s="5">
        <v>3180</v>
      </c>
    </row>
    <row r="937" spans="1:6" x14ac:dyDescent="0.25">
      <c r="A937" t="s">
        <v>2245</v>
      </c>
      <c r="B937" s="6">
        <v>30</v>
      </c>
      <c r="C937" s="4">
        <v>3.368244433333333</v>
      </c>
      <c r="D937" s="5">
        <v>101.04733299999999</v>
      </c>
      <c r="E937" s="4">
        <v>106</v>
      </c>
      <c r="F937" s="5">
        <v>3180</v>
      </c>
    </row>
    <row r="938" spans="1:6" x14ac:dyDescent="0.25">
      <c r="A938" t="s">
        <v>407</v>
      </c>
      <c r="B938" s="6">
        <v>12120</v>
      </c>
      <c r="C938" s="4">
        <v>0.27926917887788777</v>
      </c>
      <c r="D938" s="5">
        <v>3384.742448</v>
      </c>
      <c r="E938" s="4">
        <v>8.77</v>
      </c>
      <c r="F938" s="5">
        <v>106292.4</v>
      </c>
    </row>
    <row r="939" spans="1:6" x14ac:dyDescent="0.25">
      <c r="A939" t="s">
        <v>206</v>
      </c>
      <c r="B939" s="6">
        <v>19600</v>
      </c>
      <c r="C939" s="4">
        <v>0.32531480729591838</v>
      </c>
      <c r="D939" s="5">
        <v>6376.1702230000001</v>
      </c>
      <c r="E939" s="4">
        <v>10.24</v>
      </c>
      <c r="F939" s="5">
        <v>200704</v>
      </c>
    </row>
    <row r="940" spans="1:6" x14ac:dyDescent="0.25">
      <c r="A940" t="s">
        <v>2235</v>
      </c>
      <c r="B940" s="6">
        <v>2350</v>
      </c>
      <c r="C940" s="4">
        <v>0.65000000638297872</v>
      </c>
      <c r="D940" s="5">
        <v>1527.5000150000001</v>
      </c>
      <c r="E940" s="4">
        <v>20.426770212765959</v>
      </c>
      <c r="F940" s="5">
        <v>48002.91</v>
      </c>
    </row>
    <row r="941" spans="1:6" x14ac:dyDescent="0.25">
      <c r="A941" t="s">
        <v>1313</v>
      </c>
      <c r="B941" s="6">
        <v>5096</v>
      </c>
      <c r="C941" s="4">
        <v>0.65000000039246464</v>
      </c>
      <c r="D941" s="5">
        <v>3312.4000019999999</v>
      </c>
      <c r="E941" s="4">
        <v>20.426770015698587</v>
      </c>
      <c r="F941" s="5">
        <v>104094.82</v>
      </c>
    </row>
    <row r="942" spans="1:6" x14ac:dyDescent="0.25">
      <c r="A942" t="s">
        <v>1304</v>
      </c>
      <c r="B942" s="6">
        <v>2660</v>
      </c>
      <c r="C942" s="4">
        <v>0.65000002142857138</v>
      </c>
      <c r="D942" s="5">
        <v>1729.000057</v>
      </c>
      <c r="E942" s="4">
        <v>20.426770676691728</v>
      </c>
      <c r="F942" s="5">
        <v>54335.21</v>
      </c>
    </row>
    <row r="943" spans="1:6" x14ac:dyDescent="0.25">
      <c r="A943" t="s">
        <v>1315</v>
      </c>
      <c r="B943" s="6">
        <v>2802</v>
      </c>
      <c r="C943" s="4">
        <v>0.65000000499643107</v>
      </c>
      <c r="D943" s="5">
        <v>1821.3000139999999</v>
      </c>
      <c r="E943" s="4">
        <v>20.426770164168449</v>
      </c>
      <c r="F943" s="5">
        <v>57235.81</v>
      </c>
    </row>
    <row r="944" spans="1:6" x14ac:dyDescent="0.25">
      <c r="A944" t="s">
        <v>1777</v>
      </c>
      <c r="B944" s="6">
        <v>6032</v>
      </c>
      <c r="C944" s="4">
        <v>0.64999996485411138</v>
      </c>
      <c r="D944" s="5">
        <v>3920.7997879999998</v>
      </c>
      <c r="E944" s="4">
        <v>20.426768899204244</v>
      </c>
      <c r="F944" s="5">
        <v>123214.27</v>
      </c>
    </row>
    <row r="945" spans="1:6" x14ac:dyDescent="0.25">
      <c r="A945" t="s">
        <v>1785</v>
      </c>
      <c r="B945" s="6">
        <v>2082</v>
      </c>
      <c r="C945" s="4">
        <v>0.65000007396733905</v>
      </c>
      <c r="D945" s="5">
        <v>1353.300154</v>
      </c>
      <c r="E945" s="4">
        <v>20.426772334293947</v>
      </c>
      <c r="F945" s="5">
        <v>42528.54</v>
      </c>
    </row>
    <row r="946" spans="1:6" x14ac:dyDescent="0.25">
      <c r="A946" t="s">
        <v>1783</v>
      </c>
      <c r="B946" s="6">
        <v>4434</v>
      </c>
      <c r="C946" s="4">
        <v>0.65000001285520981</v>
      </c>
      <c r="D946" s="5">
        <v>2882.1000570000001</v>
      </c>
      <c r="E946" s="4">
        <v>20.426770410464592</v>
      </c>
      <c r="F946" s="5">
        <v>90572.3</v>
      </c>
    </row>
    <row r="947" spans="1:6" x14ac:dyDescent="0.25">
      <c r="A947" t="s">
        <v>1311</v>
      </c>
      <c r="B947" s="6">
        <v>6880</v>
      </c>
      <c r="C947" s="4">
        <v>0.65000001104651162</v>
      </c>
      <c r="D947" s="5">
        <v>4472.0000760000003</v>
      </c>
      <c r="E947" s="4">
        <v>20.426770348837209</v>
      </c>
      <c r="F947" s="5">
        <v>140536.18</v>
      </c>
    </row>
    <row r="948" spans="1:6" x14ac:dyDescent="0.25">
      <c r="A948" t="s">
        <v>1306</v>
      </c>
      <c r="B948" s="6">
        <v>2510</v>
      </c>
      <c r="C948" s="4">
        <v>0.64999996573705177</v>
      </c>
      <c r="D948" s="5">
        <v>1631.499914</v>
      </c>
      <c r="E948" s="4">
        <v>20.426768924302788</v>
      </c>
      <c r="F948" s="5">
        <v>51271.19</v>
      </c>
    </row>
    <row r="949" spans="1:6" x14ac:dyDescent="0.25">
      <c r="A949" t="s">
        <v>1299</v>
      </c>
      <c r="B949" s="6">
        <v>2600</v>
      </c>
      <c r="C949" s="4">
        <v>0.6499999753846154</v>
      </c>
      <c r="D949" s="5">
        <v>1689.9999359999999</v>
      </c>
      <c r="E949" s="4">
        <v>20.426769230769231</v>
      </c>
      <c r="F949" s="5">
        <v>53109.599999999999</v>
      </c>
    </row>
    <row r="950" spans="1:6" x14ac:dyDescent="0.25">
      <c r="A950" t="s">
        <v>1317</v>
      </c>
      <c r="B950" s="6">
        <v>2654</v>
      </c>
      <c r="C950" s="4">
        <v>0.65000002901281084</v>
      </c>
      <c r="D950" s="5">
        <v>1725.1000770000001</v>
      </c>
      <c r="E950" s="4">
        <v>20.426770911831198</v>
      </c>
      <c r="F950" s="5">
        <v>54212.65</v>
      </c>
    </row>
    <row r="951" spans="1:6" x14ac:dyDescent="0.25">
      <c r="A951" t="s">
        <v>1779</v>
      </c>
      <c r="B951" s="6">
        <v>2760</v>
      </c>
      <c r="C951" s="4">
        <v>0.65000005507246383</v>
      </c>
      <c r="D951" s="5">
        <v>1794.0001520000001</v>
      </c>
      <c r="E951" s="4">
        <v>20.426771739130434</v>
      </c>
      <c r="F951" s="5">
        <v>56377.89</v>
      </c>
    </row>
    <row r="952" spans="1:6" x14ac:dyDescent="0.25">
      <c r="A952" t="s">
        <v>2024</v>
      </c>
      <c r="B952" s="6">
        <v>2936</v>
      </c>
      <c r="C952" s="4">
        <v>0.6500000354223433</v>
      </c>
      <c r="D952" s="5">
        <v>1908.4001040000001</v>
      </c>
      <c r="E952" s="4">
        <v>20.426771117166211</v>
      </c>
      <c r="F952" s="5">
        <v>59973</v>
      </c>
    </row>
    <row r="953" spans="1:6" x14ac:dyDescent="0.25">
      <c r="A953" t="s">
        <v>1781</v>
      </c>
      <c r="B953" s="6">
        <v>3024</v>
      </c>
      <c r="C953" s="4">
        <v>0.64999997387566133</v>
      </c>
      <c r="D953" s="5">
        <v>1965.599921</v>
      </c>
      <c r="E953" s="4">
        <v>20.42676917989418</v>
      </c>
      <c r="F953" s="5">
        <v>61770.55</v>
      </c>
    </row>
    <row r="954" spans="1:6" x14ac:dyDescent="0.25">
      <c r="A954" t="s">
        <v>2016</v>
      </c>
      <c r="B954" s="6">
        <v>3128</v>
      </c>
      <c r="C954" s="4">
        <v>0.65000003484654734</v>
      </c>
      <c r="D954" s="5">
        <v>2033.2001090000001</v>
      </c>
      <c r="E954" s="4">
        <v>20.426771099744247</v>
      </c>
      <c r="F954" s="5">
        <v>63894.94</v>
      </c>
    </row>
    <row r="955" spans="1:6" x14ac:dyDescent="0.25">
      <c r="A955" t="s">
        <v>2018</v>
      </c>
      <c r="B955" s="6">
        <v>3214</v>
      </c>
      <c r="C955" s="4">
        <v>0.65000001182327316</v>
      </c>
      <c r="D955" s="5">
        <v>2089.100038</v>
      </c>
      <c r="E955" s="4">
        <v>20.426770379589296</v>
      </c>
      <c r="F955" s="5">
        <v>65651.64</v>
      </c>
    </row>
    <row r="956" spans="1:6" x14ac:dyDescent="0.25">
      <c r="A956" t="s">
        <v>1308</v>
      </c>
      <c r="B956" s="6">
        <v>1896</v>
      </c>
      <c r="C956" s="4">
        <v>0.63999995358649797</v>
      </c>
      <c r="D956" s="5">
        <v>1213.439912</v>
      </c>
      <c r="E956" s="4">
        <v>20.112510548523208</v>
      </c>
      <c r="F956" s="5">
        <v>38133.32</v>
      </c>
    </row>
    <row r="957" spans="1:6" x14ac:dyDescent="0.25">
      <c r="A957" t="s">
        <v>1302</v>
      </c>
      <c r="B957" s="6">
        <v>2016</v>
      </c>
      <c r="C957" s="4">
        <v>0.639999933531746</v>
      </c>
      <c r="D957" s="5">
        <v>1290.2398659999999</v>
      </c>
      <c r="E957" s="4">
        <v>20.11250992063492</v>
      </c>
      <c r="F957" s="5">
        <v>40546.82</v>
      </c>
    </row>
    <row r="958" spans="1:6" x14ac:dyDescent="0.25">
      <c r="A958" t="s">
        <v>2020</v>
      </c>
      <c r="B958" s="6">
        <v>6856</v>
      </c>
      <c r="C958" s="4">
        <v>0.63999998935239211</v>
      </c>
      <c r="D958" s="5">
        <v>4387.839927</v>
      </c>
      <c r="E958" s="4">
        <v>20.112511668611436</v>
      </c>
      <c r="F958" s="5">
        <v>137891.38</v>
      </c>
    </row>
    <row r="959" spans="1:6" x14ac:dyDescent="0.25">
      <c r="A959" t="s">
        <v>2339</v>
      </c>
      <c r="B959" s="6">
        <v>2694</v>
      </c>
      <c r="C959" s="4">
        <v>0.64000003155159613</v>
      </c>
      <c r="D959" s="5">
        <v>1724.160085</v>
      </c>
      <c r="E959" s="4">
        <v>20.112512991833704</v>
      </c>
      <c r="F959" s="5">
        <v>54183.11</v>
      </c>
    </row>
    <row r="960" spans="1:6" x14ac:dyDescent="0.25">
      <c r="A960" t="s">
        <v>2022</v>
      </c>
      <c r="B960" s="6">
        <v>2818</v>
      </c>
      <c r="C960" s="4">
        <v>0.64000001312987931</v>
      </c>
      <c r="D960" s="5">
        <v>1803.520037</v>
      </c>
      <c r="E960" s="4">
        <v>20.11251242015614</v>
      </c>
      <c r="F960" s="5">
        <v>56677.06</v>
      </c>
    </row>
    <row r="961" spans="1:6" x14ac:dyDescent="0.25">
      <c r="A961" t="s">
        <v>2997</v>
      </c>
      <c r="B961" s="6">
        <v>3130</v>
      </c>
      <c r="C961" s="4">
        <v>0.63999997380191698</v>
      </c>
      <c r="D961" s="5">
        <v>2003.199918</v>
      </c>
      <c r="E961" s="4">
        <v>20.112511182108626</v>
      </c>
      <c r="F961" s="5">
        <v>62952.160000000003</v>
      </c>
    </row>
    <row r="962" spans="1:6" x14ac:dyDescent="0.25">
      <c r="A962" t="s">
        <v>2773</v>
      </c>
      <c r="B962" s="6">
        <v>1050</v>
      </c>
      <c r="C962" s="4">
        <v>6.6799905714285707E-2</v>
      </c>
      <c r="D962" s="5">
        <v>70.139900999999995</v>
      </c>
      <c r="E962" s="4">
        <v>2.0927809523809526</v>
      </c>
      <c r="F962" s="5">
        <v>2197.42</v>
      </c>
    </row>
    <row r="963" spans="1:6" x14ac:dyDescent="0.25">
      <c r="A963" t="s">
        <v>2775</v>
      </c>
      <c r="B963" s="6">
        <v>1050</v>
      </c>
      <c r="C963" s="4">
        <v>6.6799905714285707E-2</v>
      </c>
      <c r="D963" s="5">
        <v>70.139900999999995</v>
      </c>
      <c r="E963" s="4">
        <v>2.0927809523809526</v>
      </c>
      <c r="F963" s="5">
        <v>2197.42</v>
      </c>
    </row>
    <row r="964" spans="1:6" x14ac:dyDescent="0.25">
      <c r="A964" t="s">
        <v>2346</v>
      </c>
      <c r="B964" s="6">
        <v>1010</v>
      </c>
      <c r="C964" s="4">
        <v>5.6857126732673263E-2</v>
      </c>
      <c r="D964" s="5">
        <v>57.425697999999997</v>
      </c>
      <c r="E964" s="4">
        <v>1.8</v>
      </c>
      <c r="F964" s="5">
        <v>1818</v>
      </c>
    </row>
    <row r="965" spans="1:6" x14ac:dyDescent="0.25">
      <c r="A965" t="s">
        <v>2771</v>
      </c>
      <c r="B965" s="6">
        <v>1050</v>
      </c>
      <c r="C965" s="4">
        <v>6.6799905714285707E-2</v>
      </c>
      <c r="D965" s="5">
        <v>70.139900999999995</v>
      </c>
      <c r="E965" s="4">
        <v>2.0927809523809526</v>
      </c>
      <c r="F965" s="5">
        <v>2197.42</v>
      </c>
    </row>
    <row r="966" spans="1:6" x14ac:dyDescent="0.25">
      <c r="A966" t="s">
        <v>3534</v>
      </c>
      <c r="B966" s="6">
        <v>12110</v>
      </c>
      <c r="C966" s="4">
        <v>5.7640578612716764E-2</v>
      </c>
      <c r="D966" s="5">
        <v>698.02740700000004</v>
      </c>
      <c r="E966" s="4">
        <v>1.8</v>
      </c>
      <c r="F966" s="5">
        <v>21798</v>
      </c>
    </row>
    <row r="967" spans="1:6" x14ac:dyDescent="0.25">
      <c r="A967" t="s">
        <v>2777</v>
      </c>
      <c r="B967" s="6">
        <v>10000</v>
      </c>
      <c r="C967" s="4">
        <v>2.5000000000000001E-3</v>
      </c>
      <c r="D967" s="5">
        <v>25</v>
      </c>
      <c r="E967" s="4">
        <v>7.8070000000000001E-2</v>
      </c>
      <c r="F967" s="5">
        <v>780.7</v>
      </c>
    </row>
    <row r="968" spans="1:6" x14ac:dyDescent="0.25">
      <c r="A968" t="s">
        <v>2472</v>
      </c>
      <c r="B968" s="6">
        <v>100000</v>
      </c>
      <c r="C968" s="4">
        <v>2.0299999039999999E-2</v>
      </c>
      <c r="D968" s="5">
        <v>2029.999904</v>
      </c>
      <c r="E968" s="4">
        <v>0.63884300000000005</v>
      </c>
      <c r="F968" s="5">
        <v>63884.3</v>
      </c>
    </row>
    <row r="969" spans="1:6" x14ac:dyDescent="0.25">
      <c r="A969" t="s">
        <v>1737</v>
      </c>
      <c r="B969" s="6">
        <v>100000</v>
      </c>
      <c r="C969" s="4">
        <v>5.0686324510000005E-2</v>
      </c>
      <c r="D969" s="5">
        <v>5068.6324510000004</v>
      </c>
      <c r="E969" s="4">
        <v>1.6</v>
      </c>
      <c r="F969" s="5">
        <v>160000</v>
      </c>
    </row>
    <row r="970" spans="1:6" x14ac:dyDescent="0.25">
      <c r="A970" t="s">
        <v>587</v>
      </c>
      <c r="B970" s="6">
        <v>4041</v>
      </c>
      <c r="C970" s="4">
        <v>0.36999999678297452</v>
      </c>
      <c r="D970" s="5">
        <v>1495.169987</v>
      </c>
      <c r="E970" s="4">
        <v>11.713570898292502</v>
      </c>
      <c r="F970" s="5">
        <v>47334.54</v>
      </c>
    </row>
    <row r="971" spans="1:6" x14ac:dyDescent="0.25">
      <c r="A971" t="s">
        <v>589</v>
      </c>
      <c r="B971" s="6">
        <v>14312</v>
      </c>
      <c r="C971" s="4">
        <v>0.37000000398267185</v>
      </c>
      <c r="D971" s="5">
        <v>5295.4400569999998</v>
      </c>
      <c r="E971" s="4">
        <v>11.713571129122416</v>
      </c>
      <c r="F971" s="5">
        <v>167644.63</v>
      </c>
    </row>
    <row r="972" spans="1:6" x14ac:dyDescent="0.25">
      <c r="A972" t="s">
        <v>598</v>
      </c>
      <c r="B972" s="6">
        <v>6813</v>
      </c>
      <c r="C972" s="4">
        <v>0.3700000035226772</v>
      </c>
      <c r="D972" s="5">
        <v>2520.8100239999999</v>
      </c>
      <c r="E972" s="4">
        <v>11.713571114046674</v>
      </c>
      <c r="F972" s="5">
        <v>79804.56</v>
      </c>
    </row>
    <row r="973" spans="1:6" x14ac:dyDescent="0.25">
      <c r="A973" t="s">
        <v>607</v>
      </c>
      <c r="B973" s="6">
        <v>13549</v>
      </c>
      <c r="C973" s="4">
        <v>0.36999999188131966</v>
      </c>
      <c r="D973" s="5">
        <v>5013.1298900000002</v>
      </c>
      <c r="E973" s="4">
        <v>11.713570743228283</v>
      </c>
      <c r="F973" s="5">
        <v>158707.17000000001</v>
      </c>
    </row>
    <row r="974" spans="1:6" x14ac:dyDescent="0.25">
      <c r="A974" t="s">
        <v>611</v>
      </c>
      <c r="B974" s="6">
        <v>8370</v>
      </c>
      <c r="C974" s="4">
        <v>0.37000000274790923</v>
      </c>
      <c r="D974" s="5">
        <v>3096.9000230000001</v>
      </c>
      <c r="E974" s="4">
        <v>11.713571087216248</v>
      </c>
      <c r="F974" s="5">
        <v>98042.59</v>
      </c>
    </row>
    <row r="975" spans="1:6" x14ac:dyDescent="0.25">
      <c r="A975" t="s">
        <v>591</v>
      </c>
      <c r="B975" s="6">
        <v>15062</v>
      </c>
      <c r="C975" s="4">
        <v>0.3700000075023237</v>
      </c>
      <c r="D975" s="5">
        <v>5572.9401129999997</v>
      </c>
      <c r="E975" s="4">
        <v>11.713571238879299</v>
      </c>
      <c r="F975" s="5">
        <v>176429.81</v>
      </c>
    </row>
    <row r="976" spans="1:6" x14ac:dyDescent="0.25">
      <c r="A976" t="s">
        <v>610</v>
      </c>
      <c r="B976" s="6">
        <v>15606</v>
      </c>
      <c r="C976" s="4">
        <v>0.37000000192233756</v>
      </c>
      <c r="D976" s="5">
        <v>5774.2200300000004</v>
      </c>
      <c r="E976" s="4">
        <v>11.713571062411892</v>
      </c>
      <c r="F976" s="5">
        <v>182801.99</v>
      </c>
    </row>
    <row r="977" spans="1:6" x14ac:dyDescent="0.25">
      <c r="A977" t="s">
        <v>609</v>
      </c>
      <c r="B977" s="6">
        <v>14362</v>
      </c>
      <c r="C977" s="4">
        <v>0.37000000724133131</v>
      </c>
      <c r="D977" s="5">
        <v>5313.9401040000002</v>
      </c>
      <c r="E977" s="4">
        <v>11.713571229633756</v>
      </c>
      <c r="F977" s="5">
        <v>168230.31</v>
      </c>
    </row>
    <row r="978" spans="1:6" x14ac:dyDescent="0.25">
      <c r="A978" t="s">
        <v>599</v>
      </c>
      <c r="B978" s="6">
        <v>21069</v>
      </c>
      <c r="C978" s="4">
        <v>0.37000000389197402</v>
      </c>
      <c r="D978" s="5">
        <v>7795.5300820000002</v>
      </c>
      <c r="E978" s="4">
        <v>11.713571123451517</v>
      </c>
      <c r="F978" s="5">
        <v>246793.23</v>
      </c>
    </row>
    <row r="979" spans="1:6" x14ac:dyDescent="0.25">
      <c r="A979" t="s">
        <v>613</v>
      </c>
      <c r="B979" s="6">
        <v>11517</v>
      </c>
      <c r="C979" s="4">
        <v>0.3700000076408787</v>
      </c>
      <c r="D979" s="5">
        <v>4261.2900879999997</v>
      </c>
      <c r="E979" s="4">
        <v>11.713571242511071</v>
      </c>
      <c r="F979" s="5">
        <v>134905.20000000001</v>
      </c>
    </row>
    <row r="980" spans="1:6" x14ac:dyDescent="0.25">
      <c r="A980" t="s">
        <v>614</v>
      </c>
      <c r="B980" s="6">
        <v>3237</v>
      </c>
      <c r="C980" s="4">
        <v>0.37000000648748838</v>
      </c>
      <c r="D980" s="5">
        <v>1197.6900209999999</v>
      </c>
      <c r="E980" s="4">
        <v>11.713571207908558</v>
      </c>
      <c r="F980" s="5">
        <v>37916.83</v>
      </c>
    </row>
    <row r="981" spans="1:6" x14ac:dyDescent="0.25">
      <c r="A981" t="s">
        <v>615</v>
      </c>
      <c r="B981" s="6">
        <v>6714</v>
      </c>
      <c r="C981" s="4">
        <v>0.37000002025618112</v>
      </c>
      <c r="D981" s="5">
        <v>2484.1801359999999</v>
      </c>
      <c r="E981" s="4">
        <v>11.713571641346441</v>
      </c>
      <c r="F981" s="5">
        <v>78644.92</v>
      </c>
    </row>
    <row r="982" spans="1:6" x14ac:dyDescent="0.25">
      <c r="A982" t="s">
        <v>592</v>
      </c>
      <c r="B982" s="6">
        <v>3501</v>
      </c>
      <c r="C982" s="4">
        <v>0.3699999811482434</v>
      </c>
      <c r="D982" s="5">
        <v>1295.3699340000001</v>
      </c>
      <c r="E982" s="4">
        <v>11.713570408454727</v>
      </c>
      <c r="F982" s="5">
        <v>41009.21</v>
      </c>
    </row>
    <row r="983" spans="1:6" x14ac:dyDescent="0.25">
      <c r="A983" t="s">
        <v>616</v>
      </c>
      <c r="B983" s="6">
        <v>15617</v>
      </c>
      <c r="C983" s="4">
        <v>0.37000000339373756</v>
      </c>
      <c r="D983" s="5">
        <v>5778.2900529999997</v>
      </c>
      <c r="E983" s="4">
        <v>11.713571108407505</v>
      </c>
      <c r="F983" s="5">
        <v>182930.84</v>
      </c>
    </row>
    <row r="984" spans="1:6" x14ac:dyDescent="0.25">
      <c r="A984" t="s">
        <v>617</v>
      </c>
      <c r="B984" s="6">
        <v>9920</v>
      </c>
      <c r="C984" s="4">
        <v>0.36999998618951613</v>
      </c>
      <c r="D984" s="5">
        <v>3670.3998630000001</v>
      </c>
      <c r="E984" s="4">
        <v>11.713570564516129</v>
      </c>
      <c r="F984" s="5">
        <v>116198.62</v>
      </c>
    </row>
    <row r="985" spans="1:6" x14ac:dyDescent="0.25">
      <c r="A985" t="s">
        <v>618</v>
      </c>
      <c r="B985" s="6">
        <v>3639</v>
      </c>
      <c r="C985" s="4">
        <v>0.3699999576806815</v>
      </c>
      <c r="D985" s="5">
        <v>1346.429846</v>
      </c>
      <c r="E985" s="4">
        <v>11.713569661995054</v>
      </c>
      <c r="F985" s="5">
        <v>42625.68</v>
      </c>
    </row>
    <row r="986" spans="1:6" x14ac:dyDescent="0.25">
      <c r="A986" t="s">
        <v>332</v>
      </c>
      <c r="B986" s="6">
        <v>6045</v>
      </c>
      <c r="C986" s="4">
        <v>0.51500000976013238</v>
      </c>
      <c r="D986" s="5">
        <v>3113.1750590000001</v>
      </c>
      <c r="E986" s="4">
        <v>16.304024813895783</v>
      </c>
      <c r="F986" s="5">
        <v>98557.83</v>
      </c>
    </row>
    <row r="987" spans="1:6" x14ac:dyDescent="0.25">
      <c r="A987" t="s">
        <v>1791</v>
      </c>
      <c r="B987" s="6">
        <v>2526</v>
      </c>
      <c r="C987" s="4">
        <v>0.51500005106888358</v>
      </c>
      <c r="D987" s="5">
        <v>1300.8901289999999</v>
      </c>
      <c r="E987" s="4">
        <v>16.304026128266035</v>
      </c>
      <c r="F987" s="5">
        <v>41183.97</v>
      </c>
    </row>
    <row r="988" spans="1:6" x14ac:dyDescent="0.25">
      <c r="A988" t="s">
        <v>568</v>
      </c>
      <c r="B988" s="6">
        <v>1892</v>
      </c>
      <c r="C988" s="4">
        <v>0.51499992706131081</v>
      </c>
      <c r="D988" s="5">
        <v>974.379862</v>
      </c>
      <c r="E988" s="4">
        <v>16.304022198731502</v>
      </c>
      <c r="F988" s="5">
        <v>30847.21</v>
      </c>
    </row>
    <row r="989" spans="1:6" x14ac:dyDescent="0.25">
      <c r="A989" t="s">
        <v>1319</v>
      </c>
      <c r="B989" s="6">
        <v>2032</v>
      </c>
      <c r="C989" s="4">
        <v>0.51500003395669292</v>
      </c>
      <c r="D989" s="5">
        <v>1046.480069</v>
      </c>
      <c r="E989" s="4">
        <v>16.304025590551181</v>
      </c>
      <c r="F989" s="5">
        <v>33129.78</v>
      </c>
    </row>
    <row r="990" spans="1:6" x14ac:dyDescent="0.25">
      <c r="A990" t="s">
        <v>2026</v>
      </c>
      <c r="B990" s="6">
        <v>1578</v>
      </c>
      <c r="C990" s="4">
        <v>0.51499998669201519</v>
      </c>
      <c r="D990" s="5">
        <v>812.66997900000001</v>
      </c>
      <c r="E990" s="4">
        <v>16.304024081115337</v>
      </c>
      <c r="F990" s="5">
        <v>25727.75</v>
      </c>
    </row>
    <row r="991" spans="1:6" x14ac:dyDescent="0.25">
      <c r="A991" t="s">
        <v>1789</v>
      </c>
      <c r="B991" s="6">
        <v>1893</v>
      </c>
      <c r="C991" s="4">
        <v>0.51500002694136293</v>
      </c>
      <c r="D991" s="5">
        <v>974.89505099999997</v>
      </c>
      <c r="E991" s="4">
        <v>16.304025356576862</v>
      </c>
      <c r="F991" s="5">
        <v>30863.52</v>
      </c>
    </row>
    <row r="992" spans="1:6" x14ac:dyDescent="0.25">
      <c r="A992" t="s">
        <v>2138</v>
      </c>
      <c r="B992" s="6">
        <v>5184</v>
      </c>
      <c r="C992" s="4">
        <v>0.51499998148148152</v>
      </c>
      <c r="D992" s="5">
        <v>2669.759904</v>
      </c>
      <c r="E992" s="4">
        <v>16.304023919753085</v>
      </c>
      <c r="F992" s="5">
        <v>84520.06</v>
      </c>
    </row>
    <row r="993" spans="1:6" x14ac:dyDescent="0.25">
      <c r="A993" t="s">
        <v>763</v>
      </c>
      <c r="B993" s="6">
        <v>1599</v>
      </c>
      <c r="C993" s="4">
        <v>0.49999998248905564</v>
      </c>
      <c r="D993" s="5">
        <v>799.49997199999996</v>
      </c>
      <c r="E993" s="4">
        <v>15.829149468417759</v>
      </c>
      <c r="F993" s="5">
        <v>25310.809999999998</v>
      </c>
    </row>
    <row r="994" spans="1:6" x14ac:dyDescent="0.25">
      <c r="A994" t="s">
        <v>1185</v>
      </c>
      <c r="B994" s="6">
        <v>3050</v>
      </c>
      <c r="C994" s="4">
        <v>0.12719997967213115</v>
      </c>
      <c r="D994" s="5">
        <v>387.95993800000002</v>
      </c>
      <c r="E994" s="4">
        <v>4.0184000000000006</v>
      </c>
      <c r="F994" s="5">
        <v>12256.12</v>
      </c>
    </row>
    <row r="995" spans="1:6" x14ac:dyDescent="0.25">
      <c r="A995" t="s">
        <v>1675</v>
      </c>
      <c r="B995" s="6">
        <v>1500</v>
      </c>
      <c r="C995" s="4">
        <v>4.9400021999999995E-2</v>
      </c>
      <c r="D995" s="5">
        <v>74.100032999999996</v>
      </c>
      <c r="E995" s="4">
        <v>1.55904</v>
      </c>
      <c r="F995" s="5">
        <v>2338.56</v>
      </c>
    </row>
    <row r="996" spans="1:6" x14ac:dyDescent="0.25">
      <c r="A996" t="s">
        <v>1677</v>
      </c>
      <c r="B996" s="6">
        <v>1020</v>
      </c>
      <c r="C996" s="4">
        <v>9.8695923529411769E-2</v>
      </c>
      <c r="D996" s="5">
        <v>100.669842</v>
      </c>
      <c r="E996" s="4">
        <v>3.1059705882352944</v>
      </c>
      <c r="F996" s="5">
        <v>3168.09</v>
      </c>
    </row>
    <row r="997" spans="1:6" x14ac:dyDescent="0.25">
      <c r="A997" t="s">
        <v>2332</v>
      </c>
      <c r="B997" s="6">
        <v>3400</v>
      </c>
      <c r="C997" s="4">
        <v>7.2600027941176468E-2</v>
      </c>
      <c r="D997" s="5">
        <v>246.84009499999999</v>
      </c>
      <c r="E997" s="4">
        <v>2.2912205882352938</v>
      </c>
      <c r="F997" s="5">
        <v>7790.15</v>
      </c>
    </row>
    <row r="998" spans="1:6" x14ac:dyDescent="0.25">
      <c r="A998" t="s">
        <v>1181</v>
      </c>
      <c r="B998" s="6">
        <v>970</v>
      </c>
      <c r="C998" s="4">
        <v>9.63916762886598E-2</v>
      </c>
      <c r="D998" s="5">
        <v>93.499926000000002</v>
      </c>
      <c r="E998" s="4">
        <v>3.0291855670103094</v>
      </c>
      <c r="F998" s="5">
        <v>2938.31</v>
      </c>
    </row>
    <row r="999" spans="1:6" x14ac:dyDescent="0.25">
      <c r="A999" t="s">
        <v>437</v>
      </c>
      <c r="B999" s="6">
        <v>14400</v>
      </c>
      <c r="C999" s="4">
        <v>1.1631357936805555</v>
      </c>
      <c r="D999" s="5">
        <v>16749.155428999999</v>
      </c>
      <c r="E999" s="4">
        <v>36.5</v>
      </c>
      <c r="F999" s="5">
        <v>525600</v>
      </c>
    </row>
    <row r="1000" spans="1:6" x14ac:dyDescent="0.25">
      <c r="A1000" t="s">
        <v>439</v>
      </c>
      <c r="B1000" s="6">
        <v>14400</v>
      </c>
      <c r="C1000" s="4">
        <v>0.89226855402777772</v>
      </c>
      <c r="D1000" s="5">
        <v>12848.667178</v>
      </c>
      <c r="E1000" s="4">
        <v>28</v>
      </c>
      <c r="F1000" s="5">
        <v>403200</v>
      </c>
    </row>
    <row r="1001" spans="1:6" x14ac:dyDescent="0.25">
      <c r="A1001" t="s">
        <v>2217</v>
      </c>
      <c r="B1001" s="6">
        <v>50</v>
      </c>
      <c r="C1001" s="4">
        <v>3.8476707000000001</v>
      </c>
      <c r="D1001" s="5">
        <v>192.38353499999999</v>
      </c>
      <c r="E1001" s="4">
        <v>120</v>
      </c>
      <c r="F1001" s="5">
        <v>6000</v>
      </c>
    </row>
    <row r="1002" spans="1:6" x14ac:dyDescent="0.25">
      <c r="A1002" t="s">
        <v>217</v>
      </c>
      <c r="B1002" s="6">
        <v>3000</v>
      </c>
      <c r="C1002" s="4">
        <v>0.80243719133333347</v>
      </c>
      <c r="D1002" s="5">
        <v>2407.3115740000003</v>
      </c>
      <c r="E1002" s="4">
        <v>25.166666666666668</v>
      </c>
      <c r="F1002" s="5">
        <v>75500</v>
      </c>
    </row>
    <row r="1003" spans="1:6" x14ac:dyDescent="0.25">
      <c r="A1003" t="s">
        <v>219</v>
      </c>
      <c r="B1003" s="6">
        <v>40</v>
      </c>
      <c r="C1003" s="4">
        <v>18.496885724999999</v>
      </c>
      <c r="D1003" s="5">
        <v>739.87542899999994</v>
      </c>
      <c r="E1003" s="4">
        <v>580</v>
      </c>
      <c r="F1003" s="5">
        <v>23200</v>
      </c>
    </row>
    <row r="1004" spans="1:6" x14ac:dyDescent="0.25">
      <c r="A1004" t="s">
        <v>902</v>
      </c>
      <c r="B1004" s="6">
        <v>5000</v>
      </c>
      <c r="C1004" s="4">
        <v>2.7067999947999999</v>
      </c>
      <c r="D1004" s="5">
        <v>13533.999974</v>
      </c>
      <c r="E1004" s="4">
        <v>85.511060000000001</v>
      </c>
      <c r="F1004" s="5">
        <v>427555.3</v>
      </c>
    </row>
    <row r="1005" spans="1:6" x14ac:dyDescent="0.25">
      <c r="A1005" t="s">
        <v>224</v>
      </c>
      <c r="B1005" s="6">
        <v>4000</v>
      </c>
      <c r="C1005" s="4">
        <v>0.89428868900000003</v>
      </c>
      <c r="D1005" s="5">
        <v>3577.1547559999999</v>
      </c>
      <c r="E1005" s="4">
        <v>28</v>
      </c>
      <c r="F1005" s="5">
        <v>112000</v>
      </c>
    </row>
    <row r="1006" spans="1:6" x14ac:dyDescent="0.25">
      <c r="A1006" t="s">
        <v>1522</v>
      </c>
      <c r="B1006" s="6">
        <v>60</v>
      </c>
      <c r="C1006" s="4">
        <v>0.51102210000000003</v>
      </c>
      <c r="D1006" s="5">
        <v>30.661325999999999</v>
      </c>
      <c r="E1006" s="4">
        <v>16</v>
      </c>
      <c r="F1006" s="5">
        <v>960</v>
      </c>
    </row>
    <row r="1007" spans="1:6" x14ac:dyDescent="0.25">
      <c r="A1007" t="s">
        <v>1524</v>
      </c>
      <c r="B1007" s="6">
        <v>30</v>
      </c>
      <c r="C1007" s="4">
        <v>0.9581664333333334</v>
      </c>
      <c r="D1007" s="5">
        <v>28.744993000000001</v>
      </c>
      <c r="E1007" s="4">
        <v>30</v>
      </c>
      <c r="F1007" s="5">
        <v>900</v>
      </c>
    </row>
    <row r="1008" spans="1:6" x14ac:dyDescent="0.25">
      <c r="A1008" t="s">
        <v>1731</v>
      </c>
      <c r="B1008" s="6">
        <v>30</v>
      </c>
      <c r="C1008" s="4">
        <v>1.0859219666666666</v>
      </c>
      <c r="D1008" s="5">
        <v>32.577658999999997</v>
      </c>
      <c r="E1008" s="4">
        <v>34</v>
      </c>
      <c r="F1008" s="5">
        <v>1020</v>
      </c>
    </row>
    <row r="1009" spans="1:6" x14ac:dyDescent="0.25">
      <c r="A1009" t="s">
        <v>1557</v>
      </c>
      <c r="B1009" s="6">
        <v>200</v>
      </c>
      <c r="C1009" s="4">
        <v>3.7995748300000001</v>
      </c>
      <c r="D1009" s="5">
        <v>759.91496600000005</v>
      </c>
      <c r="E1009" s="4">
        <v>118.5</v>
      </c>
      <c r="F1009" s="5">
        <v>23700</v>
      </c>
    </row>
    <row r="1010" spans="1:6" x14ac:dyDescent="0.25">
      <c r="A1010" t="s">
        <v>1733</v>
      </c>
      <c r="B1010" s="6">
        <v>120</v>
      </c>
      <c r="C1010" s="4">
        <v>1.0279442666666667</v>
      </c>
      <c r="D1010" s="5">
        <v>123.353312</v>
      </c>
      <c r="E1010" s="4">
        <v>32.5</v>
      </c>
      <c r="F1010" s="5">
        <v>3900</v>
      </c>
    </row>
    <row r="1011" spans="1:6" x14ac:dyDescent="0.25">
      <c r="A1011" t="s">
        <v>529</v>
      </c>
      <c r="B1011" s="6">
        <v>600</v>
      </c>
      <c r="C1011" s="4">
        <v>0.47765224333333334</v>
      </c>
      <c r="D1011" s="5">
        <v>286.59134599999999</v>
      </c>
      <c r="E1011" s="4">
        <v>15</v>
      </c>
      <c r="F1011" s="5">
        <v>9000</v>
      </c>
    </row>
    <row r="1012" spans="1:6" x14ac:dyDescent="0.25">
      <c r="A1012" t="s">
        <v>441</v>
      </c>
      <c r="B1012" s="6">
        <v>5760</v>
      </c>
      <c r="C1012" s="4">
        <v>0.2930303135416667</v>
      </c>
      <c r="D1012" s="5">
        <v>1687.8546060000001</v>
      </c>
      <c r="E1012" s="4">
        <v>9.25</v>
      </c>
      <c r="F1012" s="5">
        <v>53280</v>
      </c>
    </row>
    <row r="1013" spans="1:6" x14ac:dyDescent="0.25">
      <c r="A1013" t="s">
        <v>1278</v>
      </c>
      <c r="B1013" s="6">
        <v>1000</v>
      </c>
      <c r="C1013" s="4">
        <v>0.95328581699999992</v>
      </c>
      <c r="D1013" s="5">
        <v>953.28581699999995</v>
      </c>
      <c r="E1013" s="4">
        <v>30</v>
      </c>
      <c r="F1013" s="5">
        <v>30000</v>
      </c>
    </row>
    <row r="1014" spans="1:6" x14ac:dyDescent="0.25">
      <c r="A1014" t="s">
        <v>776</v>
      </c>
      <c r="B1014" s="6">
        <v>80</v>
      </c>
      <c r="C1014" s="4">
        <v>3.8255108875000006</v>
      </c>
      <c r="D1014" s="5">
        <v>306.04087100000004</v>
      </c>
      <c r="E1014" s="4">
        <v>120</v>
      </c>
      <c r="F1014" s="5">
        <v>9600</v>
      </c>
    </row>
    <row r="1015" spans="1:6" x14ac:dyDescent="0.25">
      <c r="A1015" t="s">
        <v>228</v>
      </c>
      <c r="B1015" s="6">
        <v>80</v>
      </c>
      <c r="C1015" s="4">
        <v>31.786398874999996</v>
      </c>
      <c r="D1015" s="5">
        <v>2542.9119099999998</v>
      </c>
      <c r="E1015" s="4">
        <v>1000</v>
      </c>
      <c r="F1015" s="5">
        <v>80000</v>
      </c>
    </row>
    <row r="1016" spans="1:6" x14ac:dyDescent="0.25">
      <c r="A1016" t="s">
        <v>230</v>
      </c>
      <c r="B1016" s="6">
        <v>400</v>
      </c>
      <c r="C1016" s="4">
        <v>1.2392597475</v>
      </c>
      <c r="D1016" s="5">
        <v>495.70389899999998</v>
      </c>
      <c r="E1016" s="4">
        <v>39</v>
      </c>
      <c r="F1016" s="5">
        <v>15600</v>
      </c>
    </row>
    <row r="1017" spans="1:6" x14ac:dyDescent="0.25">
      <c r="A1017" t="s">
        <v>525</v>
      </c>
      <c r="B1017" s="6">
        <v>200</v>
      </c>
      <c r="C1017" s="4">
        <v>1.9065534550000001</v>
      </c>
      <c r="D1017" s="5">
        <v>381.31069100000002</v>
      </c>
      <c r="E1017" s="4">
        <v>60</v>
      </c>
      <c r="F1017" s="5">
        <v>12000</v>
      </c>
    </row>
    <row r="1018" spans="1:6" x14ac:dyDescent="0.25">
      <c r="A1018" t="s">
        <v>2380</v>
      </c>
      <c r="B1018" s="6">
        <v>24</v>
      </c>
      <c r="C1018" s="4">
        <v>7.2861591250000002</v>
      </c>
      <c r="D1018" s="5">
        <v>174.867819</v>
      </c>
      <c r="E1018" s="4">
        <v>230</v>
      </c>
      <c r="F1018" s="5">
        <v>5520</v>
      </c>
    </row>
    <row r="1019" spans="1:6" x14ac:dyDescent="0.25">
      <c r="A1019" t="s">
        <v>2275</v>
      </c>
      <c r="B1019" s="6">
        <v>27.5</v>
      </c>
      <c r="C1019" s="4">
        <v>1.6927607272727272</v>
      </c>
      <c r="D1019" s="5">
        <v>46.550919999999998</v>
      </c>
      <c r="E1019" s="4">
        <v>53</v>
      </c>
      <c r="F1019" s="5">
        <v>1457.5</v>
      </c>
    </row>
    <row r="1020" spans="1:6" x14ac:dyDescent="0.25">
      <c r="A1020" t="s">
        <v>3470</v>
      </c>
      <c r="B1020" s="6">
        <v>100</v>
      </c>
      <c r="C1020" s="4">
        <v>6.4045087699999996</v>
      </c>
      <c r="D1020" s="5">
        <v>640.45087699999999</v>
      </c>
      <c r="E1020" s="4">
        <v>200</v>
      </c>
      <c r="F1020" s="5">
        <v>20000</v>
      </c>
    </row>
    <row r="1021" spans="1:6" x14ac:dyDescent="0.25">
      <c r="A1021" t="s">
        <v>3472</v>
      </c>
      <c r="B1021" s="6">
        <v>100</v>
      </c>
      <c r="C1021" s="4">
        <v>4.8033815799999999</v>
      </c>
      <c r="D1021" s="5">
        <v>480.33815800000002</v>
      </c>
      <c r="E1021" s="4">
        <v>150</v>
      </c>
      <c r="F1021" s="5">
        <v>15000</v>
      </c>
    </row>
    <row r="1022" spans="1:6" x14ac:dyDescent="0.25">
      <c r="A1022" t="s">
        <v>3468</v>
      </c>
      <c r="B1022" s="6">
        <v>100</v>
      </c>
      <c r="C1022" s="4">
        <v>5.4438324499999995</v>
      </c>
      <c r="D1022" s="5">
        <v>544.38324499999999</v>
      </c>
      <c r="E1022" s="4">
        <v>170</v>
      </c>
      <c r="F1022" s="5">
        <v>17000</v>
      </c>
    </row>
    <row r="1023" spans="1:6" x14ac:dyDescent="0.25">
      <c r="A1023" t="s">
        <v>3465</v>
      </c>
      <c r="B1023" s="6">
        <v>100</v>
      </c>
      <c r="C1023" s="4">
        <v>6.4045087699999996</v>
      </c>
      <c r="D1023" s="5">
        <v>640.45087699999999</v>
      </c>
      <c r="E1023" s="4">
        <v>200</v>
      </c>
      <c r="F1023" s="5">
        <v>20000</v>
      </c>
    </row>
    <row r="1024" spans="1:6" x14ac:dyDescent="0.25">
      <c r="A1024" t="s">
        <v>3316</v>
      </c>
      <c r="B1024" s="6">
        <v>40</v>
      </c>
      <c r="C1024" s="4">
        <v>4.3947122749999998</v>
      </c>
      <c r="D1024" s="5">
        <v>175.78849099999999</v>
      </c>
      <c r="E1024" s="4">
        <v>137.5</v>
      </c>
      <c r="F1024" s="5">
        <v>5500</v>
      </c>
    </row>
    <row r="1025" spans="1:6" x14ac:dyDescent="0.25">
      <c r="A1025" t="s">
        <v>232</v>
      </c>
      <c r="B1025" s="6">
        <v>336</v>
      </c>
      <c r="C1025" s="4">
        <v>1.0567439464285715</v>
      </c>
      <c r="D1025" s="5">
        <v>355.065966</v>
      </c>
      <c r="E1025" s="4">
        <v>33</v>
      </c>
      <c r="F1025" s="5">
        <v>11088</v>
      </c>
    </row>
    <row r="1026" spans="1:6" x14ac:dyDescent="0.25">
      <c r="A1026" t="s">
        <v>2111</v>
      </c>
      <c r="B1026" s="6">
        <v>100</v>
      </c>
      <c r="C1026" s="4">
        <v>0.56932298000000003</v>
      </c>
      <c r="D1026" s="5">
        <v>56.932298000000003</v>
      </c>
      <c r="E1026" s="4">
        <v>18</v>
      </c>
      <c r="F1026" s="5">
        <v>1800</v>
      </c>
    </row>
    <row r="1027" spans="1:6" x14ac:dyDescent="0.25">
      <c r="A1027" t="s">
        <v>238</v>
      </c>
      <c r="B1027" s="6">
        <v>200</v>
      </c>
      <c r="C1027" s="4">
        <v>1.2019040649999999</v>
      </c>
      <c r="D1027" s="5">
        <v>240.38081299999999</v>
      </c>
      <c r="E1027" s="4">
        <v>38</v>
      </c>
      <c r="F1027" s="5">
        <v>7600</v>
      </c>
    </row>
    <row r="1028" spans="1:6" x14ac:dyDescent="0.25">
      <c r="A1028" t="s">
        <v>240</v>
      </c>
      <c r="B1028" s="6">
        <v>100</v>
      </c>
      <c r="C1028" s="4">
        <v>0.94887162999999997</v>
      </c>
      <c r="D1028" s="5">
        <v>94.887163000000001</v>
      </c>
      <c r="E1028" s="4">
        <v>30</v>
      </c>
      <c r="F1028" s="5">
        <v>3000</v>
      </c>
    </row>
    <row r="1029" spans="1:6" x14ac:dyDescent="0.25">
      <c r="A1029" t="s">
        <v>1255</v>
      </c>
      <c r="B1029" s="6">
        <v>100</v>
      </c>
      <c r="C1029" s="4">
        <v>0.94887162999999997</v>
      </c>
      <c r="D1029" s="5">
        <v>94.887163000000001</v>
      </c>
      <c r="E1029" s="4">
        <v>30</v>
      </c>
      <c r="F1029" s="5">
        <v>3000</v>
      </c>
    </row>
    <row r="1030" spans="1:6" x14ac:dyDescent="0.25">
      <c r="A1030" t="s">
        <v>978</v>
      </c>
      <c r="B1030" s="6">
        <v>160</v>
      </c>
      <c r="C1030" s="4">
        <v>5.3495910250000005</v>
      </c>
      <c r="D1030" s="5">
        <v>855.93456400000002</v>
      </c>
      <c r="E1030" s="4">
        <v>169</v>
      </c>
      <c r="F1030" s="5">
        <v>27040</v>
      </c>
    </row>
    <row r="1031" spans="1:6" x14ac:dyDescent="0.25">
      <c r="A1031" t="s">
        <v>981</v>
      </c>
      <c r="B1031" s="6">
        <v>150</v>
      </c>
      <c r="C1031" s="4">
        <v>14.845906453333333</v>
      </c>
      <c r="D1031" s="5">
        <v>2226.885968</v>
      </c>
      <c r="E1031" s="4">
        <v>469</v>
      </c>
      <c r="F1031" s="5">
        <v>70350</v>
      </c>
    </row>
    <row r="1032" spans="1:6" x14ac:dyDescent="0.25">
      <c r="A1032" t="s">
        <v>1561</v>
      </c>
      <c r="B1032" s="6">
        <v>500</v>
      </c>
      <c r="C1032" s="4">
        <v>1.9451778719999999</v>
      </c>
      <c r="D1032" s="5">
        <v>972.58893599999999</v>
      </c>
      <c r="E1032" s="4">
        <v>61</v>
      </c>
      <c r="F1032" s="5">
        <v>30500</v>
      </c>
    </row>
    <row r="1033" spans="1:6" x14ac:dyDescent="0.25">
      <c r="A1033" t="s">
        <v>1397</v>
      </c>
      <c r="B1033" s="6">
        <v>30</v>
      </c>
      <c r="C1033" s="4">
        <v>6.9817775333333332</v>
      </c>
      <c r="D1033" s="5">
        <v>209.453326</v>
      </c>
      <c r="E1033" s="4">
        <v>220</v>
      </c>
      <c r="F1033" s="5">
        <v>6600</v>
      </c>
    </row>
    <row r="1034" spans="1:6" x14ac:dyDescent="0.25">
      <c r="A1034" t="s">
        <v>409</v>
      </c>
      <c r="B1034" s="6">
        <v>60</v>
      </c>
      <c r="C1034" s="4">
        <v>5.4054276333333329</v>
      </c>
      <c r="D1034" s="5">
        <v>324.32565799999998</v>
      </c>
      <c r="E1034" s="4">
        <v>170</v>
      </c>
      <c r="F1034" s="5">
        <v>10200</v>
      </c>
    </row>
    <row r="1035" spans="1:6" x14ac:dyDescent="0.25">
      <c r="A1035" t="s">
        <v>411</v>
      </c>
      <c r="B1035" s="6">
        <v>24</v>
      </c>
      <c r="C1035" s="4">
        <v>33.004766625000002</v>
      </c>
      <c r="D1035" s="5">
        <v>792.11439900000005</v>
      </c>
      <c r="E1035" s="4">
        <v>1040</v>
      </c>
      <c r="F1035" s="5">
        <v>24960</v>
      </c>
    </row>
    <row r="1036" spans="1:6" x14ac:dyDescent="0.25">
      <c r="A1036" t="s">
        <v>246</v>
      </c>
      <c r="B1036" s="6">
        <v>200</v>
      </c>
      <c r="C1036" s="4">
        <v>2.690622705</v>
      </c>
      <c r="D1036" s="5">
        <v>538.12454100000002</v>
      </c>
      <c r="E1036" s="4">
        <v>85</v>
      </c>
      <c r="F1036" s="5">
        <v>17000</v>
      </c>
    </row>
    <row r="1037" spans="1:6" x14ac:dyDescent="0.25">
      <c r="A1037" t="s">
        <v>249</v>
      </c>
      <c r="B1037" s="6">
        <v>30</v>
      </c>
      <c r="C1037" s="4">
        <v>13.611385433333334</v>
      </c>
      <c r="D1037" s="5">
        <v>408.34156300000001</v>
      </c>
      <c r="E1037" s="4">
        <v>430</v>
      </c>
      <c r="F1037" s="5">
        <v>12900</v>
      </c>
    </row>
    <row r="1038" spans="1:6" x14ac:dyDescent="0.25">
      <c r="A1038" t="s">
        <v>1248</v>
      </c>
      <c r="B1038" s="6">
        <v>30</v>
      </c>
      <c r="C1038" s="4">
        <v>38.474257200000004</v>
      </c>
      <c r="D1038" s="5">
        <v>1154.2277160000001</v>
      </c>
      <c r="E1038" s="4">
        <v>1210</v>
      </c>
      <c r="F1038" s="5">
        <v>36300</v>
      </c>
    </row>
    <row r="1039" spans="1:6" x14ac:dyDescent="0.25">
      <c r="A1039" t="s">
        <v>1257</v>
      </c>
      <c r="B1039" s="6">
        <v>50</v>
      </c>
      <c r="C1039" s="4">
        <v>10.016025640000001</v>
      </c>
      <c r="D1039" s="5">
        <v>500.80128200000001</v>
      </c>
      <c r="E1039" s="4">
        <v>315</v>
      </c>
      <c r="F1039" s="5">
        <v>15750</v>
      </c>
    </row>
    <row r="1040" spans="1:6" x14ac:dyDescent="0.25">
      <c r="A1040" t="s">
        <v>1269</v>
      </c>
      <c r="B1040" s="6">
        <v>50</v>
      </c>
      <c r="C1040" s="4">
        <v>8.7441493599999998</v>
      </c>
      <c r="D1040" s="5">
        <v>437.20746800000001</v>
      </c>
      <c r="E1040" s="4">
        <v>275</v>
      </c>
      <c r="F1040" s="5">
        <v>13750</v>
      </c>
    </row>
    <row r="1041" spans="1:6" x14ac:dyDescent="0.25">
      <c r="A1041" t="s">
        <v>253</v>
      </c>
      <c r="B1041" s="6">
        <v>1200</v>
      </c>
      <c r="C1041" s="4">
        <v>0.91973899749999988</v>
      </c>
      <c r="D1041" s="5">
        <v>1103.6867969999998</v>
      </c>
      <c r="E1041" s="4">
        <v>29</v>
      </c>
      <c r="F1041" s="5">
        <v>34800</v>
      </c>
    </row>
    <row r="1042" spans="1:6" x14ac:dyDescent="0.25">
      <c r="A1042" t="s">
        <v>428</v>
      </c>
      <c r="B1042" s="6">
        <v>200</v>
      </c>
      <c r="C1042" s="4">
        <v>3.3046926600000002</v>
      </c>
      <c r="D1042" s="5">
        <v>660.93853200000001</v>
      </c>
      <c r="E1042" s="4">
        <v>104</v>
      </c>
      <c r="F1042" s="5">
        <v>20800</v>
      </c>
    </row>
    <row r="1043" spans="1:6" x14ac:dyDescent="0.25">
      <c r="A1043" t="s">
        <v>255</v>
      </c>
      <c r="B1043" s="6">
        <v>480</v>
      </c>
      <c r="C1043" s="4">
        <v>2.5420965041666665</v>
      </c>
      <c r="D1043" s="5">
        <v>1220.206322</v>
      </c>
      <c r="E1043" s="4">
        <v>80</v>
      </c>
      <c r="F1043" s="5">
        <v>38400</v>
      </c>
    </row>
    <row r="1044" spans="1:6" x14ac:dyDescent="0.25">
      <c r="A1044" t="s">
        <v>813</v>
      </c>
      <c r="B1044" s="6">
        <v>1</v>
      </c>
      <c r="C1044" s="4">
        <v>198.99994599999999</v>
      </c>
      <c r="D1044" s="5">
        <v>198.99994599999999</v>
      </c>
      <c r="E1044" s="4">
        <v>6300</v>
      </c>
      <c r="F1044" s="5">
        <v>6300</v>
      </c>
    </row>
    <row r="1045" spans="1:6" x14ac:dyDescent="0.25">
      <c r="A1045" t="s">
        <v>534</v>
      </c>
      <c r="B1045" s="6">
        <v>2</v>
      </c>
      <c r="C1045" s="4">
        <v>123.1904425</v>
      </c>
      <c r="D1045" s="5">
        <v>246.38088500000001</v>
      </c>
      <c r="E1045" s="4">
        <v>3900</v>
      </c>
      <c r="F1045" s="5">
        <v>7800</v>
      </c>
    </row>
    <row r="1046" spans="1:6" x14ac:dyDescent="0.25">
      <c r="A1046" t="s">
        <v>3455</v>
      </c>
      <c r="B1046" s="6">
        <v>25</v>
      </c>
      <c r="C1046" s="4">
        <v>18.5245514</v>
      </c>
      <c r="D1046" s="5">
        <v>463.11378500000001</v>
      </c>
      <c r="E1046" s="4">
        <v>580</v>
      </c>
      <c r="F1046" s="5">
        <v>14500</v>
      </c>
    </row>
    <row r="1047" spans="1:6" x14ac:dyDescent="0.25">
      <c r="A1047" t="s">
        <v>810</v>
      </c>
      <c r="B1047" s="6">
        <v>60</v>
      </c>
      <c r="C1047" s="4">
        <v>10.235005516666666</v>
      </c>
      <c r="D1047" s="5">
        <v>614.10033099999998</v>
      </c>
      <c r="E1047" s="4">
        <v>323.34000000000003</v>
      </c>
      <c r="F1047" s="5">
        <v>19400.400000000001</v>
      </c>
    </row>
    <row r="1048" spans="1:6" x14ac:dyDescent="0.25">
      <c r="A1048" t="s">
        <v>808</v>
      </c>
      <c r="B1048" s="6">
        <v>60</v>
      </c>
      <c r="C1048" s="4">
        <v>14.125812866666667</v>
      </c>
      <c r="D1048" s="5">
        <v>847.54877199999999</v>
      </c>
      <c r="E1048" s="4">
        <v>446.43</v>
      </c>
      <c r="F1048" s="5">
        <v>26785.8</v>
      </c>
    </row>
    <row r="1049" spans="1:6" x14ac:dyDescent="0.25">
      <c r="A1049" t="s">
        <v>853</v>
      </c>
      <c r="B1049" s="6">
        <v>60</v>
      </c>
      <c r="C1049" s="4">
        <v>24.593277450000002</v>
      </c>
      <c r="D1049" s="5">
        <v>1475.5966470000001</v>
      </c>
      <c r="E1049" s="4">
        <v>777.13999999999987</v>
      </c>
      <c r="F1049" s="5">
        <v>46628.399999999994</v>
      </c>
    </row>
    <row r="1050" spans="1:6" x14ac:dyDescent="0.25">
      <c r="A1050" t="s">
        <v>809</v>
      </c>
      <c r="B1050" s="6">
        <v>60</v>
      </c>
      <c r="C1050" s="4">
        <v>29.834977400000003</v>
      </c>
      <c r="D1050" s="5">
        <v>1790.0986440000001</v>
      </c>
      <c r="E1050" s="4">
        <v>942.9</v>
      </c>
      <c r="F1050" s="5">
        <v>56574</v>
      </c>
    </row>
    <row r="1051" spans="1:6" x14ac:dyDescent="0.25">
      <c r="A1051" t="s">
        <v>921</v>
      </c>
      <c r="B1051" s="6">
        <v>30</v>
      </c>
      <c r="C1051" s="4">
        <v>112.18351343333333</v>
      </c>
      <c r="D1051" s="5">
        <v>3365.5054030000001</v>
      </c>
      <c r="E1051" s="4">
        <v>3543.48</v>
      </c>
      <c r="F1051" s="5">
        <v>106304.4</v>
      </c>
    </row>
    <row r="1052" spans="1:6" x14ac:dyDescent="0.25">
      <c r="A1052" t="s">
        <v>984</v>
      </c>
      <c r="B1052" s="6">
        <v>20</v>
      </c>
      <c r="C1052" s="4">
        <v>125.26971755</v>
      </c>
      <c r="D1052" s="5">
        <v>2505.3943509999999</v>
      </c>
      <c r="E1052" s="4">
        <v>3956.53</v>
      </c>
      <c r="F1052" s="5">
        <v>79130.600000000006</v>
      </c>
    </row>
    <row r="1053" spans="1:6" x14ac:dyDescent="0.25">
      <c r="A1053" t="s">
        <v>2212</v>
      </c>
      <c r="B1053" s="6">
        <v>20</v>
      </c>
      <c r="C1053" s="4">
        <v>172.06658815</v>
      </c>
      <c r="D1053" s="5">
        <v>3441.3317630000001</v>
      </c>
      <c r="E1053" s="4">
        <v>5435.79</v>
      </c>
      <c r="F1053" s="5">
        <v>108715.8</v>
      </c>
    </row>
    <row r="1054" spans="1:6" x14ac:dyDescent="0.25">
      <c r="A1054" t="s">
        <v>812</v>
      </c>
      <c r="B1054" s="6">
        <v>30</v>
      </c>
      <c r="C1054" s="4">
        <v>108.62607306666665</v>
      </c>
      <c r="D1054" s="5">
        <v>3258.7821919999997</v>
      </c>
      <c r="E1054" s="4">
        <v>3423.92</v>
      </c>
      <c r="F1054" s="5">
        <v>102717.6</v>
      </c>
    </row>
    <row r="1055" spans="1:6" x14ac:dyDescent="0.25">
      <c r="A1055" t="s">
        <v>811</v>
      </c>
      <c r="B1055" s="6">
        <v>20</v>
      </c>
      <c r="C1055" s="4">
        <v>139.3482995</v>
      </c>
      <c r="D1055" s="5">
        <v>2786.9659900000001</v>
      </c>
      <c r="E1055" s="4">
        <v>4402.18</v>
      </c>
      <c r="F1055" s="5">
        <v>88043.6</v>
      </c>
    </row>
    <row r="1056" spans="1:6" x14ac:dyDescent="0.25">
      <c r="A1056" t="s">
        <v>1062</v>
      </c>
      <c r="B1056" s="6">
        <v>10</v>
      </c>
      <c r="C1056" s="4">
        <v>196.11980550000001</v>
      </c>
      <c r="D1056" s="5">
        <v>1961.1980550000001</v>
      </c>
      <c r="E1056" s="4">
        <v>6195.66</v>
      </c>
      <c r="F1056" s="5">
        <v>61956.6</v>
      </c>
    </row>
    <row r="1057" spans="1:6" x14ac:dyDescent="0.25">
      <c r="A1057" t="s">
        <v>1063</v>
      </c>
      <c r="B1057" s="6">
        <v>10</v>
      </c>
      <c r="C1057" s="4">
        <v>216.9590389</v>
      </c>
      <c r="D1057" s="5">
        <v>2169.590389</v>
      </c>
      <c r="E1057" s="4">
        <v>6847.83</v>
      </c>
      <c r="F1057" s="5">
        <v>68478.3</v>
      </c>
    </row>
    <row r="1058" spans="1:6" x14ac:dyDescent="0.25">
      <c r="A1058" t="s">
        <v>260</v>
      </c>
      <c r="B1058" s="6">
        <v>1000</v>
      </c>
      <c r="C1058" s="4">
        <v>7.899406774</v>
      </c>
      <c r="D1058" s="5">
        <v>7899.406774</v>
      </c>
      <c r="E1058" s="4">
        <v>249</v>
      </c>
      <c r="F1058" s="5">
        <v>249000</v>
      </c>
    </row>
    <row r="1059" spans="1:6" x14ac:dyDescent="0.25">
      <c r="A1059" t="s">
        <v>262</v>
      </c>
      <c r="B1059" s="6">
        <v>1500</v>
      </c>
      <c r="C1059" s="4">
        <v>8.6416496006666659</v>
      </c>
      <c r="D1059" s="5">
        <v>12962.474400999999</v>
      </c>
      <c r="E1059" s="4">
        <v>270.66666666666669</v>
      </c>
      <c r="F1059" s="5">
        <v>406000</v>
      </c>
    </row>
    <row r="1060" spans="1:6" x14ac:dyDescent="0.25">
      <c r="A1060" t="s">
        <v>1729</v>
      </c>
      <c r="B1060" s="6">
        <v>400</v>
      </c>
      <c r="C1060" s="4">
        <v>8.9778983374999992</v>
      </c>
      <c r="D1060" s="5">
        <v>3591.1593349999998</v>
      </c>
      <c r="E1060" s="4">
        <v>280</v>
      </c>
      <c r="F1060" s="5">
        <v>112000</v>
      </c>
    </row>
    <row r="1061" spans="1:6" x14ac:dyDescent="0.25">
      <c r="A1061" t="s">
        <v>594</v>
      </c>
      <c r="B1061" s="6">
        <v>1000</v>
      </c>
      <c r="C1061" s="4">
        <v>5.0340358530000007</v>
      </c>
      <c r="D1061" s="5">
        <v>5034.0358530000003</v>
      </c>
      <c r="E1061" s="4">
        <v>157</v>
      </c>
      <c r="F1061" s="5">
        <v>157000</v>
      </c>
    </row>
    <row r="1062" spans="1:6" x14ac:dyDescent="0.25">
      <c r="A1062" t="s">
        <v>2280</v>
      </c>
      <c r="B1062" s="6">
        <v>100</v>
      </c>
      <c r="C1062" s="4">
        <v>7.9358208499999998</v>
      </c>
      <c r="D1062" s="5">
        <v>793.58208500000001</v>
      </c>
      <c r="E1062" s="4">
        <v>247.5</v>
      </c>
      <c r="F1062" s="5">
        <v>24750</v>
      </c>
    </row>
    <row r="1063" spans="1:6" x14ac:dyDescent="0.25">
      <c r="A1063" t="s">
        <v>837</v>
      </c>
      <c r="B1063" s="6">
        <v>1029</v>
      </c>
      <c r="C1063" s="4">
        <v>3.0116035199222551</v>
      </c>
      <c r="D1063" s="5">
        <v>3098.9400220000002</v>
      </c>
      <c r="E1063" s="4">
        <v>95.066384839650141</v>
      </c>
      <c r="F1063" s="5">
        <v>97823.31</v>
      </c>
    </row>
    <row r="1064" spans="1:6" x14ac:dyDescent="0.25">
      <c r="A1064" t="s">
        <v>839</v>
      </c>
      <c r="B1064" s="6">
        <v>2575</v>
      </c>
      <c r="C1064" s="4">
        <v>3.0115999405825242</v>
      </c>
      <c r="D1064" s="5">
        <v>7754.8698469999999</v>
      </c>
      <c r="E1064" s="4">
        <v>95.066271844660193</v>
      </c>
      <c r="F1064" s="5">
        <v>244795.65</v>
      </c>
    </row>
    <row r="1065" spans="1:6" x14ac:dyDescent="0.25">
      <c r="A1065" t="s">
        <v>1340</v>
      </c>
      <c r="B1065" s="6">
        <v>1028</v>
      </c>
      <c r="C1065" s="4">
        <v>3.011600326848249</v>
      </c>
      <c r="D1065" s="5">
        <v>3095.9251359999998</v>
      </c>
      <c r="E1065" s="4">
        <v>95.066284046692601</v>
      </c>
      <c r="F1065" s="5">
        <v>97728.14</v>
      </c>
    </row>
    <row r="1066" spans="1:6" x14ac:dyDescent="0.25">
      <c r="A1066" t="s">
        <v>835</v>
      </c>
      <c r="B1066" s="6">
        <v>1024</v>
      </c>
      <c r="C1066" s="4">
        <v>3.0115995576171875</v>
      </c>
      <c r="D1066" s="5">
        <v>3083.8779469999999</v>
      </c>
      <c r="E1066" s="4">
        <v>95.066259765625006</v>
      </c>
      <c r="F1066" s="5">
        <v>97347.85</v>
      </c>
    </row>
    <row r="1067" spans="1:6" x14ac:dyDescent="0.25">
      <c r="A1067" t="s">
        <v>1335</v>
      </c>
      <c r="B1067" s="6">
        <v>1532</v>
      </c>
      <c r="C1067" s="4">
        <v>3.0115999719321151</v>
      </c>
      <c r="D1067" s="5">
        <v>4613.7711570000001</v>
      </c>
      <c r="E1067" s="4">
        <v>95.066272845953009</v>
      </c>
      <c r="F1067" s="5">
        <v>145641.53</v>
      </c>
    </row>
    <row r="1068" spans="1:6" x14ac:dyDescent="0.25">
      <c r="A1068" t="s">
        <v>1338</v>
      </c>
      <c r="B1068" s="6">
        <v>2029</v>
      </c>
      <c r="C1068" s="4">
        <v>3.0116017269590931</v>
      </c>
      <c r="D1068" s="5">
        <v>6110.5399040000002</v>
      </c>
      <c r="E1068" s="4">
        <v>95.066328240512561</v>
      </c>
      <c r="F1068" s="5">
        <v>192889.58</v>
      </c>
    </row>
    <row r="1069" spans="1:6" x14ac:dyDescent="0.25">
      <c r="A1069" t="s">
        <v>1825</v>
      </c>
      <c r="B1069" s="6">
        <v>352</v>
      </c>
      <c r="C1069" s="4">
        <v>2.5814008664772725</v>
      </c>
      <c r="D1069" s="5">
        <v>908.65310499999998</v>
      </c>
      <c r="E1069" s="4">
        <v>81.486306818181816</v>
      </c>
      <c r="F1069" s="5">
        <v>28683.18</v>
      </c>
    </row>
    <row r="1070" spans="1:6" x14ac:dyDescent="0.25">
      <c r="A1070" t="s">
        <v>1988</v>
      </c>
      <c r="B1070" s="6">
        <v>3038</v>
      </c>
      <c r="C1070" s="4">
        <v>5.1476001053324554</v>
      </c>
      <c r="D1070" s="5">
        <v>15638.40912</v>
      </c>
      <c r="E1070" s="4">
        <v>160.74925608953259</v>
      </c>
      <c r="F1070" s="5">
        <v>488356.24</v>
      </c>
    </row>
    <row r="1071" spans="1:6" x14ac:dyDescent="0.25">
      <c r="A1071" t="s">
        <v>1070</v>
      </c>
      <c r="B1071" s="6">
        <v>1529</v>
      </c>
      <c r="C1071" s="4">
        <v>2.6319999025506866</v>
      </c>
      <c r="D1071" s="5">
        <v>4024.327851</v>
      </c>
      <c r="E1071" s="4">
        <v>83.083551340745586</v>
      </c>
      <c r="F1071" s="5">
        <v>127034.75</v>
      </c>
    </row>
    <row r="1072" spans="1:6" x14ac:dyDescent="0.25">
      <c r="A1072" t="s">
        <v>1079</v>
      </c>
      <c r="B1072" s="6">
        <v>1524</v>
      </c>
      <c r="C1072" s="4">
        <v>2.6320000643044619</v>
      </c>
      <c r="D1072" s="5">
        <v>4011.1680980000001</v>
      </c>
      <c r="E1072" s="4">
        <v>83.083556430446194</v>
      </c>
      <c r="F1072" s="5">
        <v>126619.34</v>
      </c>
    </row>
    <row r="1073" spans="1:6" x14ac:dyDescent="0.25">
      <c r="A1073" t="s">
        <v>1077</v>
      </c>
      <c r="B1073" s="6">
        <v>2024</v>
      </c>
      <c r="C1073" s="4">
        <v>2.6319999352766796</v>
      </c>
      <c r="D1073" s="5">
        <v>5327.1678689999999</v>
      </c>
      <c r="E1073" s="4">
        <v>83.083552371541501</v>
      </c>
      <c r="F1073" s="5">
        <v>168161.11</v>
      </c>
    </row>
    <row r="1074" spans="1:6" x14ac:dyDescent="0.25">
      <c r="A1074" t="s">
        <v>1072</v>
      </c>
      <c r="B1074" s="6">
        <v>3049</v>
      </c>
      <c r="C1074" s="4">
        <v>2.6320000272220399</v>
      </c>
      <c r="D1074" s="5">
        <v>8024.9680829999998</v>
      </c>
      <c r="E1074" s="4">
        <v>83.083555264020987</v>
      </c>
      <c r="F1074" s="5">
        <v>253321.76</v>
      </c>
    </row>
    <row r="1075" spans="1:6" x14ac:dyDescent="0.25">
      <c r="A1075" t="s">
        <v>1076</v>
      </c>
      <c r="B1075" s="6">
        <v>4091</v>
      </c>
      <c r="C1075" s="4">
        <v>2.6319999916890735</v>
      </c>
      <c r="D1075" s="5">
        <v>10767.511966</v>
      </c>
      <c r="E1075" s="4">
        <v>83.083554143241258</v>
      </c>
      <c r="F1075" s="5">
        <v>339894.82</v>
      </c>
    </row>
    <row r="1076" spans="1:6" x14ac:dyDescent="0.25">
      <c r="A1076" t="s">
        <v>2538</v>
      </c>
      <c r="B1076" s="6">
        <v>5000</v>
      </c>
      <c r="C1076" s="4">
        <v>6.33</v>
      </c>
      <c r="D1076" s="5">
        <v>31650</v>
      </c>
      <c r="E1076" s="4">
        <v>199.972296</v>
      </c>
      <c r="F1076" s="5">
        <v>999861.48</v>
      </c>
    </row>
    <row r="1077" spans="1:6" x14ac:dyDescent="0.25">
      <c r="A1077" t="s">
        <v>2419</v>
      </c>
      <c r="B1077" s="6">
        <v>6000</v>
      </c>
      <c r="C1077" s="4">
        <v>5.9799999893333338</v>
      </c>
      <c r="D1077" s="5">
        <v>35879.999936</v>
      </c>
      <c r="E1077" s="4">
        <v>188.19299166666667</v>
      </c>
      <c r="F1077" s="5">
        <v>1129157.95</v>
      </c>
    </row>
    <row r="1078" spans="1:6" x14ac:dyDescent="0.25">
      <c r="A1078" t="s">
        <v>2542</v>
      </c>
      <c r="B1078" s="6">
        <v>2000</v>
      </c>
      <c r="C1078" s="4">
        <v>5.9100000315000001</v>
      </c>
      <c r="D1078" s="5">
        <v>11820.000062999999</v>
      </c>
      <c r="E1078" s="4">
        <v>185.99006500000002</v>
      </c>
      <c r="F1078" s="5">
        <v>371980.13</v>
      </c>
    </row>
    <row r="1079" spans="1:6" x14ac:dyDescent="0.25">
      <c r="A1079" t="s">
        <v>2455</v>
      </c>
      <c r="B1079" s="6">
        <v>5000</v>
      </c>
      <c r="C1079" s="4">
        <v>5.89</v>
      </c>
      <c r="D1079" s="5">
        <v>29450</v>
      </c>
      <c r="E1079" s="4">
        <v>186.072168</v>
      </c>
      <c r="F1079" s="5">
        <v>930360.84</v>
      </c>
    </row>
    <row r="1080" spans="1:6" x14ac:dyDescent="0.25">
      <c r="A1080" t="s">
        <v>2409</v>
      </c>
      <c r="B1080" s="6">
        <v>13000</v>
      </c>
      <c r="C1080" s="4">
        <v>5.8700000146153855</v>
      </c>
      <c r="D1080" s="5">
        <v>76310.000190000006</v>
      </c>
      <c r="E1080" s="4">
        <v>184.73124846153846</v>
      </c>
      <c r="F1080" s="5">
        <v>2401506.23</v>
      </c>
    </row>
    <row r="1081" spans="1:6" x14ac:dyDescent="0.25">
      <c r="A1081" t="s">
        <v>2421</v>
      </c>
      <c r="B1081" s="6">
        <v>18000</v>
      </c>
      <c r="C1081" s="4">
        <v>5.8400000035000001</v>
      </c>
      <c r="D1081" s="5">
        <v>105120.000063</v>
      </c>
      <c r="E1081" s="4">
        <v>183.98310055555555</v>
      </c>
      <c r="F1081" s="5">
        <v>3311695.81</v>
      </c>
    </row>
    <row r="1082" spans="1:6" x14ac:dyDescent="0.25">
      <c r="A1082" t="s">
        <v>2413</v>
      </c>
      <c r="B1082" s="6">
        <v>5001</v>
      </c>
      <c r="C1082" s="4">
        <v>5.8399999834033194</v>
      </c>
      <c r="D1082" s="5">
        <v>29205.839917000001</v>
      </c>
      <c r="E1082" s="4">
        <v>184.49260747850431</v>
      </c>
      <c r="F1082" s="5">
        <v>922647.53</v>
      </c>
    </row>
    <row r="1083" spans="1:6" x14ac:dyDescent="0.25">
      <c r="A1083" t="s">
        <v>2411</v>
      </c>
      <c r="B1083" s="6">
        <v>5001</v>
      </c>
      <c r="C1083" s="4">
        <v>5.8199999950009991</v>
      </c>
      <c r="D1083" s="5">
        <v>29105.819974999999</v>
      </c>
      <c r="E1083" s="4">
        <v>183.86078384323136</v>
      </c>
      <c r="F1083" s="5">
        <v>919487.78</v>
      </c>
    </row>
    <row r="1084" spans="1:6" x14ac:dyDescent="0.25">
      <c r="A1084" t="s">
        <v>2540</v>
      </c>
      <c r="B1084" s="6">
        <v>5001</v>
      </c>
      <c r="C1084" s="4">
        <v>5.8099999690061983</v>
      </c>
      <c r="D1084" s="5">
        <v>29055.809845</v>
      </c>
      <c r="E1084" s="4">
        <v>183.54487102579483</v>
      </c>
      <c r="F1084" s="5">
        <v>917907.9</v>
      </c>
    </row>
    <row r="1085" spans="1:6" x14ac:dyDescent="0.25">
      <c r="A1085" t="s">
        <v>2417</v>
      </c>
      <c r="B1085" s="6">
        <v>25001</v>
      </c>
      <c r="C1085" s="4">
        <v>5.789999996080156</v>
      </c>
      <c r="D1085" s="5">
        <v>144755.78990199999</v>
      </c>
      <c r="E1085" s="4">
        <v>182.49340546378144</v>
      </c>
      <c r="F1085" s="5">
        <v>4562517.63</v>
      </c>
    </row>
    <row r="1086" spans="1:6" x14ac:dyDescent="0.25">
      <c r="A1086" t="s">
        <v>2415</v>
      </c>
      <c r="B1086" s="6">
        <v>5000</v>
      </c>
      <c r="C1086" s="4">
        <v>6.12</v>
      </c>
      <c r="D1086" s="5">
        <v>30600</v>
      </c>
      <c r="E1086" s="4">
        <v>192.598848</v>
      </c>
      <c r="F1086" s="5">
        <v>962994.24</v>
      </c>
    </row>
    <row r="1087" spans="1:6" x14ac:dyDescent="0.25">
      <c r="A1087" t="s">
        <v>2423</v>
      </c>
      <c r="B1087" s="6">
        <v>6000</v>
      </c>
      <c r="C1087" s="4">
        <v>6.0200000104999996</v>
      </c>
      <c r="D1087" s="5">
        <v>36120.000062999999</v>
      </c>
      <c r="E1087" s="4">
        <v>189.45180833333336</v>
      </c>
      <c r="F1087" s="5">
        <v>1136710.8500000001</v>
      </c>
    </row>
    <row r="1088" spans="1:6" x14ac:dyDescent="0.25">
      <c r="A1088" t="s">
        <v>266</v>
      </c>
      <c r="B1088" s="6">
        <v>40185</v>
      </c>
      <c r="C1088" s="4">
        <v>0</v>
      </c>
      <c r="D1088" s="5">
        <v>0</v>
      </c>
      <c r="E1088" s="4">
        <v>0</v>
      </c>
      <c r="F1088" s="5">
        <v>0</v>
      </c>
    </row>
    <row r="1089" spans="1:6" x14ac:dyDescent="0.25">
      <c r="A1089" t="s">
        <v>1811</v>
      </c>
      <c r="B1089" s="6">
        <v>1026</v>
      </c>
      <c r="C1089" s="4">
        <v>2.923100342105263</v>
      </c>
      <c r="D1089" s="5">
        <v>2999.1009509999999</v>
      </c>
      <c r="E1089" s="4">
        <v>92.272631578947369</v>
      </c>
      <c r="F1089" s="5">
        <v>94671.72</v>
      </c>
    </row>
    <row r="1090" spans="1:6" x14ac:dyDescent="0.25">
      <c r="A1090" t="s">
        <v>1817</v>
      </c>
      <c r="B1090" s="6">
        <v>1029</v>
      </c>
      <c r="C1090" s="4">
        <v>3.1255005918367345</v>
      </c>
      <c r="D1090" s="5">
        <v>3216.1401089999999</v>
      </c>
      <c r="E1090" s="4">
        <v>98.661739552964036</v>
      </c>
      <c r="F1090" s="5">
        <v>101522.93</v>
      </c>
    </row>
    <row r="1091" spans="1:6" x14ac:dyDescent="0.25">
      <c r="A1091" t="s">
        <v>1820</v>
      </c>
      <c r="B1091" s="6">
        <v>1005</v>
      </c>
      <c r="C1091" s="4">
        <v>3.1255006467661692</v>
      </c>
      <c r="D1091" s="5">
        <v>3141.12815</v>
      </c>
      <c r="E1091" s="4">
        <v>98.661741293532344</v>
      </c>
      <c r="F1091" s="5">
        <v>99155.05</v>
      </c>
    </row>
    <row r="1092" spans="1:6" x14ac:dyDescent="0.25">
      <c r="A1092" t="s">
        <v>888</v>
      </c>
      <c r="B1092" s="6">
        <v>9521</v>
      </c>
      <c r="C1092" s="4">
        <v>7.4500000122886254</v>
      </c>
      <c r="D1092" s="5">
        <v>70931.450117</v>
      </c>
      <c r="E1092" s="4">
        <v>235.11827539124042</v>
      </c>
      <c r="F1092" s="5">
        <v>2238561.1</v>
      </c>
    </row>
    <row r="1093" spans="1:6" x14ac:dyDescent="0.25">
      <c r="A1093" t="s">
        <v>1787</v>
      </c>
      <c r="B1093" s="6">
        <v>2102</v>
      </c>
      <c r="C1093" s="4">
        <v>0</v>
      </c>
      <c r="D1093" s="5">
        <v>0</v>
      </c>
      <c r="E1093" s="4">
        <v>0</v>
      </c>
      <c r="F1093" s="5">
        <v>0</v>
      </c>
    </row>
    <row r="1094" spans="1:6" x14ac:dyDescent="0.25">
      <c r="A1094" t="s">
        <v>834</v>
      </c>
      <c r="B1094" s="6">
        <v>9464</v>
      </c>
      <c r="C1094" s="4">
        <v>0</v>
      </c>
      <c r="D1094" s="5">
        <v>0</v>
      </c>
      <c r="E1094" s="4">
        <v>0</v>
      </c>
      <c r="F1094" s="5">
        <v>0</v>
      </c>
    </row>
    <row r="1095" spans="1:6" x14ac:dyDescent="0.25">
      <c r="A1095" t="s">
        <v>2779</v>
      </c>
      <c r="B1095" s="6">
        <v>94</v>
      </c>
      <c r="C1095" s="4">
        <v>9.2626592127659571</v>
      </c>
      <c r="D1095" s="5">
        <v>870.68996600000003</v>
      </c>
      <c r="E1095" s="4">
        <v>292.3248936170213</v>
      </c>
      <c r="F1095" s="5">
        <v>27478.54</v>
      </c>
    </row>
    <row r="1096" spans="1:6" x14ac:dyDescent="0.25">
      <c r="A1096" t="s">
        <v>2544</v>
      </c>
      <c r="B1096" s="6">
        <v>23</v>
      </c>
      <c r="C1096" s="4">
        <v>4.5000081304347832</v>
      </c>
      <c r="D1096" s="5">
        <v>103.50018700000001</v>
      </c>
      <c r="E1096" s="4">
        <v>142.46260869565216</v>
      </c>
      <c r="F1096" s="5">
        <v>3276.64</v>
      </c>
    </row>
    <row r="1097" spans="1:6" x14ac:dyDescent="0.25">
      <c r="A1097" t="s">
        <v>2546</v>
      </c>
      <c r="B1097" s="6">
        <v>31.5</v>
      </c>
      <c r="C1097" s="4">
        <v>4.4999950476190476</v>
      </c>
      <c r="D1097" s="5">
        <v>141.749844</v>
      </c>
      <c r="E1097" s="4">
        <v>139.98539682539683</v>
      </c>
      <c r="F1097" s="5">
        <v>4409.54</v>
      </c>
    </row>
    <row r="1098" spans="1:6" x14ac:dyDescent="0.25">
      <c r="A1098" t="s">
        <v>2787</v>
      </c>
      <c r="B1098" s="6">
        <v>21</v>
      </c>
      <c r="C1098" s="4">
        <v>2.3030010952380953</v>
      </c>
      <c r="D1098" s="5">
        <v>48.363022999999998</v>
      </c>
      <c r="E1098" s="4">
        <v>72.15095238095239</v>
      </c>
      <c r="F1098" s="5">
        <v>1515.17</v>
      </c>
    </row>
    <row r="1099" spans="1:6" x14ac:dyDescent="0.25">
      <c r="A1099" t="s">
        <v>2785</v>
      </c>
      <c r="B1099" s="6">
        <v>31</v>
      </c>
      <c r="C1099" s="4">
        <v>2.3030015806451614</v>
      </c>
      <c r="D1099" s="5">
        <v>71.393049000000005</v>
      </c>
      <c r="E1099" s="4">
        <v>72.150967741935474</v>
      </c>
      <c r="F1099" s="5">
        <v>2236.6799999999998</v>
      </c>
    </row>
    <row r="1100" spans="1:6" x14ac:dyDescent="0.25">
      <c r="A1100" t="s">
        <v>1940</v>
      </c>
      <c r="B1100" s="6">
        <v>505</v>
      </c>
      <c r="C1100" s="4">
        <v>2.1984002396039606</v>
      </c>
      <c r="D1100" s="5">
        <v>1110.192121</v>
      </c>
      <c r="E1100" s="4">
        <v>68.873900990099003</v>
      </c>
      <c r="F1100" s="5">
        <v>34781.32</v>
      </c>
    </row>
    <row r="1101" spans="1:6" x14ac:dyDescent="0.25">
      <c r="A1101" t="s">
        <v>879</v>
      </c>
      <c r="B1101" s="6">
        <v>1000</v>
      </c>
      <c r="C1101" s="4">
        <v>2.2804002799999998</v>
      </c>
      <c r="D1101" s="5">
        <v>2280.4002799999998</v>
      </c>
      <c r="E1101" s="4">
        <v>71.212339999999998</v>
      </c>
      <c r="F1101" s="5">
        <v>71212.34</v>
      </c>
    </row>
    <row r="1102" spans="1:6" x14ac:dyDescent="0.25">
      <c r="A1102" t="s">
        <v>2046</v>
      </c>
      <c r="B1102" s="6">
        <v>896</v>
      </c>
      <c r="C1102" s="4">
        <v>1.9389998750000002</v>
      </c>
      <c r="D1102" s="5">
        <v>1737.3438880000001</v>
      </c>
      <c r="E1102" s="4">
        <v>60.472946428571433</v>
      </c>
      <c r="F1102" s="5">
        <v>54183.76</v>
      </c>
    </row>
    <row r="1103" spans="1:6" x14ac:dyDescent="0.25">
      <c r="A1103" t="s">
        <v>900</v>
      </c>
      <c r="B1103" s="6">
        <v>1020</v>
      </c>
      <c r="C1103" s="4">
        <v>2.7547998901960784</v>
      </c>
      <c r="D1103" s="5">
        <v>2809.895888</v>
      </c>
      <c r="E1103" s="4">
        <v>85.91587254901961</v>
      </c>
      <c r="F1103" s="5">
        <v>87634.19</v>
      </c>
    </row>
    <row r="1104" spans="1:6" x14ac:dyDescent="0.25">
      <c r="A1104" t="s">
        <v>2042</v>
      </c>
      <c r="B1104" s="6">
        <v>1000</v>
      </c>
      <c r="C1104" s="4">
        <v>3.011600085</v>
      </c>
      <c r="D1104" s="5">
        <v>3011.600085</v>
      </c>
      <c r="E1104" s="4">
        <v>93.924880000000002</v>
      </c>
      <c r="F1104" s="5">
        <v>93924.88</v>
      </c>
    </row>
    <row r="1105" spans="1:6" x14ac:dyDescent="0.25">
      <c r="A1105" t="s">
        <v>481</v>
      </c>
      <c r="B1105" s="6">
        <v>1020</v>
      </c>
      <c r="C1105" s="4">
        <v>3.3400001137254902</v>
      </c>
      <c r="D1105" s="5">
        <v>3406.8001159999999</v>
      </c>
      <c r="E1105" s="4">
        <v>104.16692156862744</v>
      </c>
      <c r="F1105" s="5">
        <v>106250.26</v>
      </c>
    </row>
    <row r="1106" spans="1:6" x14ac:dyDescent="0.25">
      <c r="A1106" t="s">
        <v>2300</v>
      </c>
      <c r="B1106" s="6">
        <v>16600</v>
      </c>
      <c r="C1106" s="4">
        <v>1.4688479787951809</v>
      </c>
      <c r="D1106" s="5">
        <v>24382.876448000003</v>
      </c>
      <c r="E1106" s="4">
        <v>46.155628313253011</v>
      </c>
      <c r="F1106" s="5">
        <v>766183.42999999993</v>
      </c>
    </row>
    <row r="1107" spans="1:6" x14ac:dyDescent="0.25">
      <c r="A1107" t="s">
        <v>2313</v>
      </c>
      <c r="B1107" s="6">
        <v>3400</v>
      </c>
      <c r="C1107" s="4">
        <v>1.7192000326470589</v>
      </c>
      <c r="D1107" s="5">
        <v>5845.280111</v>
      </c>
      <c r="E1107" s="4">
        <v>54.125923529411772</v>
      </c>
      <c r="F1107" s="5">
        <v>184028.14</v>
      </c>
    </row>
    <row r="1108" spans="1:6" x14ac:dyDescent="0.25">
      <c r="A1108" t="s">
        <v>2311</v>
      </c>
      <c r="B1108" s="6">
        <v>17500</v>
      </c>
      <c r="C1108" s="4">
        <v>1.9758486058857143</v>
      </c>
      <c r="D1108" s="5">
        <v>34577.350602999999</v>
      </c>
      <c r="E1108" s="4">
        <v>62.087772571428573</v>
      </c>
      <c r="F1108" s="5">
        <v>1086536.02</v>
      </c>
    </row>
    <row r="1109" spans="1:6" x14ac:dyDescent="0.25">
      <c r="A1109" t="s">
        <v>2299</v>
      </c>
      <c r="B1109" s="6">
        <v>28800</v>
      </c>
      <c r="C1109" s="4">
        <v>2.737251394236111</v>
      </c>
      <c r="D1109" s="5">
        <v>78832.84015399999</v>
      </c>
      <c r="E1109" s="4">
        <v>85.99372326388891</v>
      </c>
      <c r="F1109" s="5">
        <v>2476619.2300000004</v>
      </c>
    </row>
    <row r="1110" spans="1:6" x14ac:dyDescent="0.25">
      <c r="A1110" t="s">
        <v>2327</v>
      </c>
      <c r="B1110" s="6">
        <v>5000</v>
      </c>
      <c r="C1110" s="4">
        <v>3.1055999611999998</v>
      </c>
      <c r="D1110" s="5">
        <v>15527.999806</v>
      </c>
      <c r="E1110" s="4">
        <v>97.316304000000002</v>
      </c>
      <c r="F1110" s="5">
        <v>486581.52</v>
      </c>
    </row>
    <row r="1111" spans="1:6" x14ac:dyDescent="0.25">
      <c r="A1111" t="s">
        <v>2323</v>
      </c>
      <c r="B1111" s="6">
        <v>4000</v>
      </c>
      <c r="C1111" s="4">
        <v>3.5600979805000001</v>
      </c>
      <c r="D1111" s="5">
        <v>14240.391922000001</v>
      </c>
      <c r="E1111" s="4">
        <v>111.679715</v>
      </c>
      <c r="F1111" s="5">
        <v>446718.86</v>
      </c>
    </row>
    <row r="1112" spans="1:6" x14ac:dyDescent="0.25">
      <c r="A1112" t="s">
        <v>1980</v>
      </c>
      <c r="B1112" s="6">
        <v>900</v>
      </c>
      <c r="C1112" s="4">
        <v>3.0300001222222224</v>
      </c>
      <c r="D1112" s="5">
        <v>2727.0001099999999</v>
      </c>
      <c r="E1112" s="4">
        <v>95.625288888888889</v>
      </c>
      <c r="F1112" s="5">
        <v>86062.76</v>
      </c>
    </row>
    <row r="1113" spans="1:6" x14ac:dyDescent="0.25">
      <c r="A1113" t="s">
        <v>2307</v>
      </c>
      <c r="B1113" s="6">
        <v>5040</v>
      </c>
      <c r="C1113" s="4">
        <v>1.5558000061507937</v>
      </c>
      <c r="D1113" s="5">
        <v>7841.2320310000005</v>
      </c>
      <c r="E1113" s="4">
        <v>48.794565476190471</v>
      </c>
      <c r="F1113" s="5">
        <v>245924.61</v>
      </c>
    </row>
    <row r="1114" spans="1:6" x14ac:dyDescent="0.25">
      <c r="A1114" t="s">
        <v>2309</v>
      </c>
      <c r="B1114" s="6">
        <v>5200</v>
      </c>
      <c r="C1114" s="4">
        <v>2.2468000296153847</v>
      </c>
      <c r="D1114" s="5">
        <v>11683.360154</v>
      </c>
      <c r="E1114" s="4">
        <v>70.684671153846139</v>
      </c>
      <c r="F1114" s="5">
        <v>367560.28999999992</v>
      </c>
    </row>
    <row r="1115" spans="1:6" x14ac:dyDescent="0.25">
      <c r="A1115" t="s">
        <v>2989</v>
      </c>
      <c r="B1115" s="6">
        <v>925</v>
      </c>
      <c r="C1115" s="4">
        <v>1.5905003989189188</v>
      </c>
      <c r="D1115" s="5">
        <v>1471.212869</v>
      </c>
      <c r="E1115" s="4">
        <v>50.24581621621622</v>
      </c>
      <c r="F1115" s="5">
        <v>46477.380000000005</v>
      </c>
    </row>
    <row r="1116" spans="1:6" x14ac:dyDescent="0.25">
      <c r="A1116" t="s">
        <v>3001</v>
      </c>
      <c r="B1116" s="6">
        <v>2892</v>
      </c>
      <c r="C1116" s="4">
        <v>1.5905000522130013</v>
      </c>
      <c r="D1116" s="5">
        <v>4599.7261509999998</v>
      </c>
      <c r="E1116" s="4">
        <v>49.906127247579526</v>
      </c>
      <c r="F1116" s="5">
        <v>144328.51999999999</v>
      </c>
    </row>
    <row r="1117" spans="1:6" x14ac:dyDescent="0.25">
      <c r="A1117" t="s">
        <v>3047</v>
      </c>
      <c r="B1117" s="6">
        <v>486</v>
      </c>
      <c r="C1117" s="4">
        <v>1.5904939753086418</v>
      </c>
      <c r="D1117" s="5">
        <v>772.98007199999995</v>
      </c>
      <c r="E1117" s="4">
        <v>49.828744855967081</v>
      </c>
      <c r="F1117" s="5">
        <v>24216.77</v>
      </c>
    </row>
    <row r="1118" spans="1:6" x14ac:dyDescent="0.25">
      <c r="A1118" t="s">
        <v>2991</v>
      </c>
      <c r="B1118" s="6">
        <v>3825</v>
      </c>
      <c r="C1118" s="4">
        <v>1.5905007074509803</v>
      </c>
      <c r="D1118" s="5">
        <v>6083.6652059999997</v>
      </c>
      <c r="E1118" s="4">
        <v>50.046718954248369</v>
      </c>
      <c r="F1118" s="5">
        <v>191428.7</v>
      </c>
    </row>
    <row r="1119" spans="1:6" x14ac:dyDescent="0.25">
      <c r="A1119" t="s">
        <v>3049</v>
      </c>
      <c r="B1119" s="6">
        <v>975</v>
      </c>
      <c r="C1119" s="4">
        <v>1.5905006471794871</v>
      </c>
      <c r="D1119" s="5">
        <v>1550.7381310000001</v>
      </c>
      <c r="E1119" s="4">
        <v>49.828953846153851</v>
      </c>
      <c r="F1119" s="5">
        <v>48583.23</v>
      </c>
    </row>
    <row r="1120" spans="1:6" x14ac:dyDescent="0.25">
      <c r="A1120" t="s">
        <v>2987</v>
      </c>
      <c r="B1120" s="6">
        <v>944</v>
      </c>
      <c r="C1120" s="4">
        <v>1.5905000466101695</v>
      </c>
      <c r="D1120" s="5">
        <v>1501.4320440000001</v>
      </c>
      <c r="E1120" s="4">
        <v>50.245805084745761</v>
      </c>
      <c r="F1120" s="5">
        <v>47432.04</v>
      </c>
    </row>
    <row r="1121" spans="1:6" x14ac:dyDescent="0.25">
      <c r="A1121" t="s">
        <v>2367</v>
      </c>
      <c r="B1121" s="6">
        <v>503</v>
      </c>
      <c r="C1121" s="4">
        <v>1.3761035785288271</v>
      </c>
      <c r="D1121" s="5">
        <v>692.18010000000004</v>
      </c>
      <c r="E1121" s="4">
        <v>43.472763419483101</v>
      </c>
      <c r="F1121" s="5">
        <v>21866.799999999999</v>
      </c>
    </row>
    <row r="1122" spans="1:6" x14ac:dyDescent="0.25">
      <c r="A1122" t="s">
        <v>3011</v>
      </c>
      <c r="B1122" s="6">
        <v>958</v>
      </c>
      <c r="C1122" s="4">
        <v>1.5567996252609604</v>
      </c>
      <c r="D1122" s="5">
        <v>1491.414041</v>
      </c>
      <c r="E1122" s="4">
        <v>48.889112734864298</v>
      </c>
      <c r="F1122" s="5">
        <v>46835.77</v>
      </c>
    </row>
    <row r="1123" spans="1:6" x14ac:dyDescent="0.25">
      <c r="A1123" t="s">
        <v>3007</v>
      </c>
      <c r="B1123" s="6">
        <v>490</v>
      </c>
      <c r="C1123" s="4">
        <v>1.579499787755102</v>
      </c>
      <c r="D1123" s="5">
        <v>773.95489599999996</v>
      </c>
      <c r="E1123" s="4">
        <v>49.601979591836738</v>
      </c>
      <c r="F1123" s="5">
        <v>24304.97</v>
      </c>
    </row>
    <row r="1124" spans="1:6" x14ac:dyDescent="0.25">
      <c r="A1124" t="s">
        <v>3005</v>
      </c>
      <c r="B1124" s="6">
        <v>963</v>
      </c>
      <c r="C1124" s="4">
        <v>1.5567994413291797</v>
      </c>
      <c r="D1124" s="5">
        <v>1499.197862</v>
      </c>
      <c r="E1124" s="4">
        <v>48.889106957424715</v>
      </c>
      <c r="F1124" s="5">
        <v>47080.21</v>
      </c>
    </row>
    <row r="1125" spans="1:6" x14ac:dyDescent="0.25">
      <c r="A1125" t="s">
        <v>3035</v>
      </c>
      <c r="B1125" s="6">
        <v>962</v>
      </c>
      <c r="C1125" s="4">
        <v>1.5904999106029105</v>
      </c>
      <c r="D1125" s="5">
        <v>1530.0609139999999</v>
      </c>
      <c r="E1125" s="4">
        <v>50.053191268191263</v>
      </c>
      <c r="F1125" s="5">
        <v>48151.17</v>
      </c>
    </row>
    <row r="1126" spans="1:6" x14ac:dyDescent="0.25">
      <c r="A1126" t="s">
        <v>3033</v>
      </c>
      <c r="B1126" s="6">
        <v>474</v>
      </c>
      <c r="C1126" s="4">
        <v>1.5904997320675105</v>
      </c>
      <c r="D1126" s="5">
        <v>753.89687300000003</v>
      </c>
      <c r="E1126" s="4">
        <v>50.053185654008438</v>
      </c>
      <c r="F1126" s="5">
        <v>23725.21</v>
      </c>
    </row>
    <row r="1127" spans="1:6" x14ac:dyDescent="0.25">
      <c r="A1127" t="s">
        <v>3009</v>
      </c>
      <c r="B1127" s="6">
        <v>1449</v>
      </c>
      <c r="C1127" s="4">
        <v>1.5905037356797791</v>
      </c>
      <c r="D1127" s="5">
        <v>2304.639913</v>
      </c>
      <c r="E1127" s="4">
        <v>49.94754313319531</v>
      </c>
      <c r="F1127" s="5">
        <v>72373.990000000005</v>
      </c>
    </row>
    <row r="1128" spans="1:6" x14ac:dyDescent="0.25">
      <c r="A1128" t="s">
        <v>3051</v>
      </c>
      <c r="B1128" s="6">
        <v>1449</v>
      </c>
      <c r="C1128" s="4">
        <v>1.5904968115942029</v>
      </c>
      <c r="D1128" s="5">
        <v>2304.62988</v>
      </c>
      <c r="E1128" s="4">
        <v>49.828833678398894</v>
      </c>
      <c r="F1128" s="5">
        <v>72201.98</v>
      </c>
    </row>
    <row r="1129" spans="1:6" x14ac:dyDescent="0.25">
      <c r="A1129" t="s">
        <v>3031</v>
      </c>
      <c r="B1129" s="6">
        <v>522</v>
      </c>
      <c r="C1129" s="4">
        <v>1.5795002432950191</v>
      </c>
      <c r="D1129" s="5">
        <v>824.49912700000004</v>
      </c>
      <c r="E1129" s="4">
        <v>49.707030651340993</v>
      </c>
      <c r="F1129" s="5">
        <v>25947.07</v>
      </c>
    </row>
    <row r="1130" spans="1:6" x14ac:dyDescent="0.25">
      <c r="A1130" t="s">
        <v>3037</v>
      </c>
      <c r="B1130" s="6">
        <v>500</v>
      </c>
      <c r="C1130" s="4">
        <v>1.590500188</v>
      </c>
      <c r="D1130" s="5">
        <v>795.25009399999999</v>
      </c>
      <c r="E1130" s="4">
        <v>50.053199999999997</v>
      </c>
      <c r="F1130" s="5">
        <v>25026.6</v>
      </c>
    </row>
    <row r="1131" spans="1:6" x14ac:dyDescent="0.25">
      <c r="A1131" t="s">
        <v>3013</v>
      </c>
      <c r="B1131" s="6">
        <v>1956</v>
      </c>
      <c r="C1131" s="4">
        <v>2.03169984202454</v>
      </c>
      <c r="D1131" s="5">
        <v>3974.004891</v>
      </c>
      <c r="E1131" s="4">
        <v>63.802689161554191</v>
      </c>
      <c r="F1131" s="5">
        <v>124798.06</v>
      </c>
    </row>
    <row r="1132" spans="1:6" x14ac:dyDescent="0.25">
      <c r="A1132" t="s">
        <v>3003</v>
      </c>
      <c r="B1132" s="6">
        <v>1447</v>
      </c>
      <c r="C1132" s="4">
        <v>1.5568003711126468</v>
      </c>
      <c r="D1132" s="5">
        <v>2252.690137</v>
      </c>
      <c r="E1132" s="4">
        <v>48.889136143745681</v>
      </c>
      <c r="F1132" s="5">
        <v>70742.58</v>
      </c>
    </row>
    <row r="1133" spans="1:6" x14ac:dyDescent="0.25">
      <c r="A1133" t="s">
        <v>3041</v>
      </c>
      <c r="B1133" s="6">
        <v>500</v>
      </c>
      <c r="C1133" s="4">
        <v>1.556800264</v>
      </c>
      <c r="D1133" s="5">
        <v>778.40013199999999</v>
      </c>
      <c r="E1133" s="4">
        <v>48.992660000000001</v>
      </c>
      <c r="F1133" s="5">
        <v>24496.33</v>
      </c>
    </row>
    <row r="1134" spans="1:6" x14ac:dyDescent="0.25">
      <c r="A1134" t="s">
        <v>3039</v>
      </c>
      <c r="B1134" s="6">
        <v>974</v>
      </c>
      <c r="C1134" s="4">
        <v>1.5794999876796716</v>
      </c>
      <c r="D1134" s="5">
        <v>1538.432988</v>
      </c>
      <c r="E1134" s="4">
        <v>49.707022587268995</v>
      </c>
      <c r="F1134" s="5">
        <v>48414.64</v>
      </c>
    </row>
    <row r="1135" spans="1:6" x14ac:dyDescent="0.25">
      <c r="A1135" t="s">
        <v>2789</v>
      </c>
      <c r="B1135" s="6">
        <v>4991</v>
      </c>
      <c r="C1135" s="4">
        <v>1.079600068523342</v>
      </c>
      <c r="D1135" s="5">
        <v>5388.283942</v>
      </c>
      <c r="E1135" s="4">
        <v>34.018845922660788</v>
      </c>
      <c r="F1135" s="5">
        <v>169788.06</v>
      </c>
    </row>
    <row r="1136" spans="1:6" x14ac:dyDescent="0.25">
      <c r="A1136" t="s">
        <v>1793</v>
      </c>
      <c r="B1136" s="6">
        <v>8693</v>
      </c>
      <c r="C1136" s="4">
        <v>1.8516998718509146</v>
      </c>
      <c r="D1136" s="5">
        <v>16096.826986</v>
      </c>
      <c r="E1136" s="4">
        <v>58.235220292189119</v>
      </c>
      <c r="F1136" s="5">
        <v>506238.77</v>
      </c>
    </row>
    <row r="1137" spans="1:6" x14ac:dyDescent="0.25">
      <c r="A1137" t="s">
        <v>1795</v>
      </c>
      <c r="B1137" s="6">
        <v>13899</v>
      </c>
      <c r="C1137" s="4">
        <v>1.8374000330239586</v>
      </c>
      <c r="D1137" s="5">
        <v>25538.023058999999</v>
      </c>
      <c r="E1137" s="4">
        <v>57.785496078854592</v>
      </c>
      <c r="F1137" s="5">
        <v>803160.61</v>
      </c>
    </row>
    <row r="1138" spans="1:6" x14ac:dyDescent="0.25">
      <c r="A1138" t="s">
        <v>1775</v>
      </c>
      <c r="B1138" s="6">
        <v>1020</v>
      </c>
      <c r="C1138" s="4">
        <v>2.4163000294117647</v>
      </c>
      <c r="D1138" s="5">
        <v>2464.6260299999999</v>
      </c>
      <c r="E1138" s="4">
        <v>75.880519607843141</v>
      </c>
      <c r="F1138" s="5">
        <v>77398.13</v>
      </c>
    </row>
    <row r="1139" spans="1:6" x14ac:dyDescent="0.25">
      <c r="A1139" t="s">
        <v>2233</v>
      </c>
      <c r="B1139" s="6">
        <v>1002</v>
      </c>
      <c r="C1139" s="4">
        <v>2.4162972814371257</v>
      </c>
      <c r="D1139" s="5">
        <v>2421.129876</v>
      </c>
      <c r="E1139" s="4">
        <v>75.700419161676649</v>
      </c>
      <c r="F1139" s="5">
        <v>75851.820000000007</v>
      </c>
    </row>
    <row r="1140" spans="1:6" x14ac:dyDescent="0.25">
      <c r="A1140" t="s">
        <v>2006</v>
      </c>
      <c r="B1140" s="6">
        <v>1016</v>
      </c>
      <c r="C1140" s="4">
        <v>2.4163002618110236</v>
      </c>
      <c r="D1140" s="5">
        <v>2454.9610659999998</v>
      </c>
      <c r="E1140" s="4">
        <v>75.653877952755906</v>
      </c>
      <c r="F1140" s="5">
        <v>76864.34</v>
      </c>
    </row>
    <row r="1141" spans="1:6" x14ac:dyDescent="0.25">
      <c r="A1141" t="s">
        <v>2008</v>
      </c>
      <c r="B1141" s="6">
        <v>1060</v>
      </c>
      <c r="C1141" s="4">
        <v>2.4162998613207547</v>
      </c>
      <c r="D1141" s="5">
        <v>2561.2778530000001</v>
      </c>
      <c r="E1141" s="4">
        <v>75.700500000000005</v>
      </c>
      <c r="F1141" s="5">
        <v>80242.53</v>
      </c>
    </row>
    <row r="1142" spans="1:6" x14ac:dyDescent="0.25">
      <c r="A1142" t="s">
        <v>2268</v>
      </c>
      <c r="B1142" s="6">
        <v>2005</v>
      </c>
      <c r="C1142" s="4">
        <v>2.4162992219451374</v>
      </c>
      <c r="D1142" s="5">
        <v>4844.67994</v>
      </c>
      <c r="E1142" s="4">
        <v>75.653845386533661</v>
      </c>
      <c r="F1142" s="5">
        <v>151685.96</v>
      </c>
    </row>
    <row r="1143" spans="1:6" x14ac:dyDescent="0.25">
      <c r="A1143" t="s">
        <v>2337</v>
      </c>
      <c r="B1143" s="6">
        <v>1521</v>
      </c>
      <c r="C1143" s="4">
        <v>2.4162984063116371</v>
      </c>
      <c r="D1143" s="5">
        <v>3675.1898759999999</v>
      </c>
      <c r="E1143" s="4">
        <v>75.653819855358321</v>
      </c>
      <c r="F1143" s="5">
        <v>115069.46</v>
      </c>
    </row>
    <row r="1144" spans="1:6" x14ac:dyDescent="0.25">
      <c r="A1144" t="s">
        <v>2014</v>
      </c>
      <c r="B1144" s="6">
        <v>1053</v>
      </c>
      <c r="C1144" s="4">
        <v>2.4352042943969612</v>
      </c>
      <c r="D1144" s="5">
        <v>2564.2701219999999</v>
      </c>
      <c r="E1144" s="4">
        <v>76.528243114909785</v>
      </c>
      <c r="F1144" s="5">
        <v>80584.240000000005</v>
      </c>
    </row>
    <row r="1145" spans="1:6" x14ac:dyDescent="0.25">
      <c r="A1145" t="s">
        <v>2012</v>
      </c>
      <c r="B1145" s="6">
        <v>2531</v>
      </c>
      <c r="C1145" s="4">
        <v>2.4351999142631371</v>
      </c>
      <c r="D1145" s="5">
        <v>6163.4909829999997</v>
      </c>
      <c r="E1145" s="4">
        <v>76.245622283682337</v>
      </c>
      <c r="F1145" s="5">
        <v>192977.67</v>
      </c>
    </row>
    <row r="1146" spans="1:6" x14ac:dyDescent="0.25">
      <c r="A1146" t="s">
        <v>2142</v>
      </c>
      <c r="B1146" s="6">
        <v>1078</v>
      </c>
      <c r="C1146" s="4">
        <v>2.4352041141001854</v>
      </c>
      <c r="D1146" s="5">
        <v>2625.1500350000001</v>
      </c>
      <c r="E1146" s="4">
        <v>76.528237476808911</v>
      </c>
      <c r="F1146" s="5">
        <v>82497.440000000002</v>
      </c>
    </row>
    <row r="1147" spans="1:6" x14ac:dyDescent="0.25">
      <c r="A1147" t="s">
        <v>2140</v>
      </c>
      <c r="B1147" s="6">
        <v>10590</v>
      </c>
      <c r="C1147" s="4">
        <v>2.3504030279508972</v>
      </c>
      <c r="D1147" s="5">
        <v>24890.768066000001</v>
      </c>
      <c r="E1147" s="4">
        <v>73.590648725212461</v>
      </c>
      <c r="F1147" s="5">
        <v>779324.97</v>
      </c>
    </row>
    <row r="1148" spans="1:6" x14ac:dyDescent="0.25">
      <c r="A1148" t="s">
        <v>1395</v>
      </c>
      <c r="B1148" s="6">
        <v>1200</v>
      </c>
      <c r="C1148" s="4">
        <v>3.2789098583333334</v>
      </c>
      <c r="D1148" s="5">
        <v>3934.6918300000002</v>
      </c>
      <c r="E1148" s="4">
        <v>102</v>
      </c>
      <c r="F1148" s="5">
        <v>122400</v>
      </c>
    </row>
    <row r="1149" spans="1:6" x14ac:dyDescent="0.25">
      <c r="A1149" t="s">
        <v>698</v>
      </c>
      <c r="B1149" s="6">
        <v>180</v>
      </c>
      <c r="C1149" s="4">
        <v>23.582516649999999</v>
      </c>
      <c r="D1149" s="5">
        <v>4244.852997</v>
      </c>
      <c r="E1149" s="4">
        <v>745</v>
      </c>
      <c r="F1149" s="5">
        <v>134100</v>
      </c>
    </row>
    <row r="1150" spans="1:6" x14ac:dyDescent="0.25">
      <c r="A1150" t="s">
        <v>983</v>
      </c>
      <c r="B1150" s="6">
        <v>48</v>
      </c>
      <c r="C1150" s="4">
        <v>28.014130499999997</v>
      </c>
      <c r="D1150" s="5">
        <v>1344.6782639999999</v>
      </c>
      <c r="E1150" s="4">
        <v>885</v>
      </c>
      <c r="F1150" s="5">
        <v>42480</v>
      </c>
    </row>
    <row r="1151" spans="1:6" x14ac:dyDescent="0.25">
      <c r="A1151" t="s">
        <v>718</v>
      </c>
      <c r="B1151" s="6">
        <v>350</v>
      </c>
      <c r="C1151" s="4">
        <v>18.557064171428571</v>
      </c>
      <c r="D1151" s="5">
        <v>6494.97246</v>
      </c>
      <c r="E1151" s="4">
        <v>579.5</v>
      </c>
      <c r="F1151" s="5">
        <v>202825</v>
      </c>
    </row>
    <row r="1152" spans="1:6" x14ac:dyDescent="0.25">
      <c r="A1152" t="s">
        <v>422</v>
      </c>
      <c r="B1152" s="6">
        <v>3402</v>
      </c>
      <c r="C1152" s="4">
        <v>2.4512235449735451</v>
      </c>
      <c r="D1152" s="5">
        <v>8339.0625</v>
      </c>
      <c r="E1152" s="4">
        <v>77.09</v>
      </c>
      <c r="F1152" s="5">
        <v>262260.18</v>
      </c>
    </row>
    <row r="1153" spans="1:6" x14ac:dyDescent="0.25">
      <c r="A1153" t="s">
        <v>898</v>
      </c>
      <c r="B1153" s="6">
        <v>200</v>
      </c>
      <c r="C1153" s="4">
        <v>11.145219015</v>
      </c>
      <c r="D1153" s="5">
        <v>2229.043803</v>
      </c>
      <c r="E1153" s="4">
        <v>350</v>
      </c>
      <c r="F1153" s="5">
        <v>70000</v>
      </c>
    </row>
    <row r="1154" spans="1:6" x14ac:dyDescent="0.25">
      <c r="A1154" t="s">
        <v>862</v>
      </c>
      <c r="B1154" s="6">
        <v>10000</v>
      </c>
      <c r="C1154" s="4">
        <v>4.2032874099999999E-2</v>
      </c>
      <c r="D1154" s="5">
        <v>420.32874099999998</v>
      </c>
      <c r="E1154" s="4">
        <v>1.33</v>
      </c>
      <c r="F1154" s="5">
        <v>13300</v>
      </c>
    </row>
    <row r="1155" spans="1:6" x14ac:dyDescent="0.25">
      <c r="A1155" t="s">
        <v>737</v>
      </c>
      <c r="B1155" s="6">
        <v>25000</v>
      </c>
      <c r="C1155" s="4">
        <v>4.2032874119999994E-2</v>
      </c>
      <c r="D1155" s="5">
        <v>1050.8218529999999</v>
      </c>
      <c r="E1155" s="4">
        <v>1.33</v>
      </c>
      <c r="F1155" s="5">
        <v>33250</v>
      </c>
    </row>
    <row r="1156" spans="1:6" x14ac:dyDescent="0.25">
      <c r="A1156" t="s">
        <v>272</v>
      </c>
      <c r="B1156" s="6">
        <v>25000</v>
      </c>
      <c r="C1156" s="4">
        <v>5.5306413320000004E-2</v>
      </c>
      <c r="D1156" s="5">
        <v>1382.660333</v>
      </c>
      <c r="E1156" s="4">
        <v>1.75</v>
      </c>
      <c r="F1156" s="5">
        <v>43750</v>
      </c>
    </row>
    <row r="1157" spans="1:6" x14ac:dyDescent="0.25">
      <c r="A1157" t="s">
        <v>2101</v>
      </c>
      <c r="B1157" s="6">
        <v>5000</v>
      </c>
      <c r="C1157" s="4">
        <v>8.6594041400000002E-2</v>
      </c>
      <c r="D1157" s="5">
        <v>432.97020700000002</v>
      </c>
      <c r="E1157" s="4">
        <v>2.74</v>
      </c>
      <c r="F1157" s="5">
        <v>13700</v>
      </c>
    </row>
    <row r="1158" spans="1:6" x14ac:dyDescent="0.25">
      <c r="A1158" t="s">
        <v>1253</v>
      </c>
      <c r="B1158" s="6">
        <v>10000</v>
      </c>
      <c r="C1158" s="4">
        <v>9.5443067499999992E-2</v>
      </c>
      <c r="D1158" s="5">
        <v>954.43067499999995</v>
      </c>
      <c r="E1158" s="4">
        <v>3.02</v>
      </c>
      <c r="F1158" s="5">
        <v>30200</v>
      </c>
    </row>
    <row r="1159" spans="1:6" x14ac:dyDescent="0.25">
      <c r="A1159" t="s">
        <v>276</v>
      </c>
      <c r="B1159" s="6">
        <v>18</v>
      </c>
      <c r="C1159" s="4">
        <v>6.8353227222222221</v>
      </c>
      <c r="D1159" s="5">
        <v>123.035809</v>
      </c>
      <c r="E1159" s="4">
        <v>215</v>
      </c>
      <c r="F1159" s="5">
        <v>3870</v>
      </c>
    </row>
    <row r="1160" spans="1:6" x14ac:dyDescent="0.25">
      <c r="A1160" t="s">
        <v>399</v>
      </c>
      <c r="B1160" s="6">
        <v>5</v>
      </c>
      <c r="C1160" s="4">
        <v>14.030791199999999</v>
      </c>
      <c r="D1160" s="5">
        <v>70.153955999999994</v>
      </c>
      <c r="E1160" s="4">
        <v>440</v>
      </c>
      <c r="F1160" s="5">
        <v>2200</v>
      </c>
    </row>
    <row r="1161" spans="1:6" x14ac:dyDescent="0.25">
      <c r="A1161" t="s">
        <v>1564</v>
      </c>
      <c r="B1161" s="6">
        <v>5</v>
      </c>
      <c r="C1161" s="4">
        <v>14.987435999999999</v>
      </c>
      <c r="D1161" s="5">
        <v>74.937179999999998</v>
      </c>
      <c r="E1161" s="4">
        <v>470</v>
      </c>
      <c r="F1161" s="5">
        <v>2350</v>
      </c>
    </row>
    <row r="1162" spans="1:6" x14ac:dyDescent="0.25">
      <c r="A1162" t="s">
        <v>279</v>
      </c>
      <c r="B1162" s="6">
        <v>10</v>
      </c>
      <c r="C1162" s="4">
        <v>6.8404807000000005</v>
      </c>
      <c r="D1162" s="5">
        <v>68.404807000000005</v>
      </c>
      <c r="E1162" s="4">
        <v>215</v>
      </c>
      <c r="F1162" s="5">
        <v>2150</v>
      </c>
    </row>
    <row r="1163" spans="1:6" x14ac:dyDescent="0.25">
      <c r="A1163" t="s">
        <v>908</v>
      </c>
      <c r="B1163" s="6">
        <v>82</v>
      </c>
      <c r="C1163" s="4">
        <v>15.29789168292683</v>
      </c>
      <c r="D1163" s="5">
        <v>1254.4271180000001</v>
      </c>
      <c r="E1163" s="4">
        <v>480</v>
      </c>
      <c r="F1163" s="5">
        <v>39360</v>
      </c>
    </row>
    <row r="1164" spans="1:6" x14ac:dyDescent="0.25">
      <c r="A1164" t="s">
        <v>2278</v>
      </c>
      <c r="B1164" s="6">
        <v>1</v>
      </c>
      <c r="C1164" s="4">
        <v>35.714740999999997</v>
      </c>
      <c r="D1164" s="5">
        <v>35.714740999999997</v>
      </c>
      <c r="E1164" s="4">
        <v>1120</v>
      </c>
      <c r="F1164" s="5">
        <v>1120</v>
      </c>
    </row>
    <row r="1165" spans="1:6" x14ac:dyDescent="0.25">
      <c r="A1165" t="s">
        <v>1842</v>
      </c>
      <c r="B1165" s="6">
        <v>4</v>
      </c>
      <c r="C1165" s="4">
        <v>15.908094500000001</v>
      </c>
      <c r="D1165" s="5">
        <v>63.632378000000003</v>
      </c>
      <c r="E1165" s="4">
        <v>500</v>
      </c>
      <c r="F1165" s="5">
        <v>2000</v>
      </c>
    </row>
    <row r="1166" spans="1:6" x14ac:dyDescent="0.25">
      <c r="A1166" t="s">
        <v>281</v>
      </c>
      <c r="B1166" s="6">
        <v>15</v>
      </c>
      <c r="C1166" s="4">
        <v>6.8373859333333336</v>
      </c>
      <c r="D1166" s="5">
        <v>102.560789</v>
      </c>
      <c r="E1166" s="4">
        <v>215</v>
      </c>
      <c r="F1166" s="5">
        <v>3225</v>
      </c>
    </row>
    <row r="1167" spans="1:6" x14ac:dyDescent="0.25">
      <c r="A1167" t="s">
        <v>2103</v>
      </c>
      <c r="B1167" s="6">
        <v>1</v>
      </c>
      <c r="C1167" s="4">
        <v>23.808163</v>
      </c>
      <c r="D1167" s="5">
        <v>23.808163</v>
      </c>
      <c r="E1167" s="4">
        <v>750</v>
      </c>
      <c r="F1167" s="5">
        <v>750</v>
      </c>
    </row>
    <row r="1168" spans="1:6" x14ac:dyDescent="0.25">
      <c r="A1168" t="s">
        <v>283</v>
      </c>
      <c r="B1168" s="6">
        <v>18</v>
      </c>
      <c r="C1168" s="4">
        <v>6.8422000555555549</v>
      </c>
      <c r="D1168" s="5">
        <v>123.15960099999999</v>
      </c>
      <c r="E1168" s="4">
        <v>215</v>
      </c>
      <c r="F1168" s="5">
        <v>3870</v>
      </c>
    </row>
    <row r="1169" spans="1:6" x14ac:dyDescent="0.25">
      <c r="A1169" t="s">
        <v>287</v>
      </c>
      <c r="B1169" s="6">
        <v>60</v>
      </c>
      <c r="C1169" s="4">
        <v>2.661305566666667</v>
      </c>
      <c r="D1169" s="5">
        <v>159.67833400000001</v>
      </c>
      <c r="E1169" s="4">
        <v>83</v>
      </c>
      <c r="F1169" s="5">
        <v>4980</v>
      </c>
    </row>
    <row r="1170" spans="1:6" x14ac:dyDescent="0.25">
      <c r="A1170" t="s">
        <v>1566</v>
      </c>
      <c r="B1170" s="6">
        <v>40</v>
      </c>
      <c r="C1170" s="4">
        <v>3.8797346249999998</v>
      </c>
      <c r="D1170" s="5">
        <v>155.18938499999999</v>
      </c>
      <c r="E1170" s="4">
        <v>121</v>
      </c>
      <c r="F1170" s="5">
        <v>4840</v>
      </c>
    </row>
    <row r="1171" spans="1:6" x14ac:dyDescent="0.25">
      <c r="A1171" t="s">
        <v>787</v>
      </c>
      <c r="B1171" s="6">
        <v>40</v>
      </c>
      <c r="C1171" s="4">
        <v>3.8797346249999998</v>
      </c>
      <c r="D1171" s="5">
        <v>155.18938499999999</v>
      </c>
      <c r="E1171" s="4">
        <v>121</v>
      </c>
      <c r="F1171" s="5">
        <v>4840</v>
      </c>
    </row>
    <row r="1172" spans="1:6" x14ac:dyDescent="0.25">
      <c r="A1172" t="s">
        <v>290</v>
      </c>
      <c r="B1172" s="6">
        <v>40</v>
      </c>
      <c r="C1172" s="4">
        <v>3.8797346249999998</v>
      </c>
      <c r="D1172" s="5">
        <v>155.18938499999999</v>
      </c>
      <c r="E1172" s="4">
        <v>121</v>
      </c>
      <c r="F1172" s="5">
        <v>4840</v>
      </c>
    </row>
    <row r="1173" spans="1:6" x14ac:dyDescent="0.25">
      <c r="A1173" t="s">
        <v>1568</v>
      </c>
      <c r="B1173" s="6">
        <v>40</v>
      </c>
      <c r="C1173" s="4">
        <v>3.2384561750000005</v>
      </c>
      <c r="D1173" s="5">
        <v>129.53824700000001</v>
      </c>
      <c r="E1173" s="4">
        <v>101</v>
      </c>
      <c r="F1173" s="5">
        <v>4040</v>
      </c>
    </row>
    <row r="1174" spans="1:6" x14ac:dyDescent="0.25">
      <c r="A1174" t="s">
        <v>445</v>
      </c>
      <c r="B1174" s="6">
        <v>14400</v>
      </c>
      <c r="C1174" s="4">
        <v>0.29479839694444449</v>
      </c>
      <c r="D1174" s="5">
        <v>4245.0969160000004</v>
      </c>
      <c r="E1174" s="4">
        <v>9.25</v>
      </c>
      <c r="F1174" s="5">
        <v>133200</v>
      </c>
    </row>
    <row r="1175" spans="1:6" x14ac:dyDescent="0.25">
      <c r="A1175" t="s">
        <v>294</v>
      </c>
      <c r="B1175" s="6">
        <v>15960</v>
      </c>
      <c r="C1175" s="4">
        <v>0.45674940407268166</v>
      </c>
      <c r="D1175" s="5">
        <v>7289.7204889999994</v>
      </c>
      <c r="E1175" s="4">
        <v>14.35</v>
      </c>
      <c r="F1175" s="5">
        <v>229026</v>
      </c>
    </row>
    <row r="1176" spans="1:6" x14ac:dyDescent="0.25">
      <c r="A1176" t="s">
        <v>2219</v>
      </c>
      <c r="B1176" s="6">
        <v>20</v>
      </c>
      <c r="C1176" s="4">
        <v>2.8857530000000002</v>
      </c>
      <c r="D1176" s="5">
        <v>57.715060000000001</v>
      </c>
      <c r="E1176" s="4">
        <v>90</v>
      </c>
      <c r="F1176" s="5">
        <v>1800</v>
      </c>
    </row>
    <row r="1177" spans="1:6" x14ac:dyDescent="0.25">
      <c r="A1177" t="s">
        <v>413</v>
      </c>
      <c r="B1177" s="6">
        <v>1350</v>
      </c>
      <c r="C1177" s="4">
        <v>1.4320671155555555</v>
      </c>
      <c r="D1177" s="5">
        <v>1933.290606</v>
      </c>
      <c r="E1177" s="4">
        <v>45</v>
      </c>
      <c r="F1177" s="5">
        <v>60750</v>
      </c>
    </row>
    <row r="1178" spans="1:6" x14ac:dyDescent="0.25">
      <c r="A1178" t="s">
        <v>851</v>
      </c>
      <c r="B1178" s="6">
        <v>20</v>
      </c>
      <c r="C1178" s="4">
        <v>5.4054741499999999</v>
      </c>
      <c r="D1178" s="5">
        <v>108.109483</v>
      </c>
      <c r="E1178" s="4">
        <v>170</v>
      </c>
      <c r="F1178" s="5">
        <v>3400</v>
      </c>
    </row>
    <row r="1179" spans="1:6" x14ac:dyDescent="0.25">
      <c r="A1179" t="s">
        <v>297</v>
      </c>
      <c r="B1179" s="6">
        <v>120</v>
      </c>
      <c r="C1179" s="4">
        <v>4.6060887999999993</v>
      </c>
      <c r="D1179" s="5">
        <v>552.73065599999995</v>
      </c>
      <c r="E1179" s="4">
        <v>145</v>
      </c>
      <c r="F1179" s="5">
        <v>17400</v>
      </c>
    </row>
    <row r="1180" spans="1:6" x14ac:dyDescent="0.25">
      <c r="A1180" t="s">
        <v>301</v>
      </c>
      <c r="B1180" s="6">
        <v>100</v>
      </c>
      <c r="C1180" s="4">
        <v>3.9139814999999998</v>
      </c>
      <c r="D1180" s="5">
        <v>391.39814999999999</v>
      </c>
      <c r="E1180" s="4">
        <v>123</v>
      </c>
      <c r="F1180" s="5">
        <v>12300</v>
      </c>
    </row>
    <row r="1181" spans="1:6" x14ac:dyDescent="0.25">
      <c r="A1181" t="s">
        <v>1416</v>
      </c>
      <c r="B1181" s="6">
        <v>10</v>
      </c>
      <c r="C1181" s="4">
        <v>17.771797400000001</v>
      </c>
      <c r="D1181" s="5">
        <v>177.717974</v>
      </c>
      <c r="E1181" s="4">
        <v>560</v>
      </c>
      <c r="F1181" s="5">
        <v>5600</v>
      </c>
    </row>
    <row r="1182" spans="1:6" x14ac:dyDescent="0.25">
      <c r="A1182" t="s">
        <v>303</v>
      </c>
      <c r="B1182" s="6">
        <v>108</v>
      </c>
      <c r="C1182" s="4">
        <v>4.7413271851851855</v>
      </c>
      <c r="D1182" s="5">
        <v>512.06333600000005</v>
      </c>
      <c r="E1182" s="4">
        <v>149</v>
      </c>
      <c r="F1182" s="5">
        <v>16092</v>
      </c>
    </row>
    <row r="1183" spans="1:6" x14ac:dyDescent="0.25">
      <c r="A1183" t="s">
        <v>985</v>
      </c>
      <c r="B1183" s="6">
        <v>1200</v>
      </c>
      <c r="C1183" s="4">
        <v>3.4684876749999995</v>
      </c>
      <c r="D1183" s="5">
        <v>4162.1852099999996</v>
      </c>
      <c r="E1183" s="4">
        <v>109</v>
      </c>
      <c r="F1183" s="5">
        <v>130800</v>
      </c>
    </row>
    <row r="1184" spans="1:6" x14ac:dyDescent="0.25">
      <c r="A1184" t="s">
        <v>322</v>
      </c>
      <c r="B1184" s="6">
        <v>10957607.550000001</v>
      </c>
      <c r="C1184" s="4">
        <v>0.64085810468472137</v>
      </c>
      <c r="D1184" s="5">
        <v>7022271.6063720016</v>
      </c>
      <c r="E1184" s="4">
        <v>20.162399625272247</v>
      </c>
      <c r="F1184" s="5">
        <v>220931662.35999995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6010-5F91-4560-B93E-16BE1E396961}">
  <dimension ref="A1:Q15"/>
  <sheetViews>
    <sheetView zoomScale="112" zoomScaleNormal="112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L9" sqref="L9"/>
    </sheetView>
  </sheetViews>
  <sheetFormatPr defaultRowHeight="15" x14ac:dyDescent="0.25"/>
  <cols>
    <col min="1" max="1" width="24.85546875" customWidth="1"/>
    <col min="2" max="2" width="12.42578125" customWidth="1"/>
    <col min="3" max="3" width="9.140625" bestFit="1" customWidth="1"/>
    <col min="4" max="4" width="13.5703125" bestFit="1" customWidth="1"/>
    <col min="5" max="5" width="9.28515625" bestFit="1" customWidth="1"/>
    <col min="6" max="6" width="14.85546875" bestFit="1" customWidth="1"/>
    <col min="7" max="7" width="6.7109375" customWidth="1"/>
    <col min="12" max="12" width="8" customWidth="1"/>
    <col min="13" max="13" width="14.85546875" bestFit="1" customWidth="1"/>
    <col min="14" max="14" width="11.5703125" bestFit="1" customWidth="1"/>
  </cols>
  <sheetData>
    <row r="1" spans="1:17" x14ac:dyDescent="0.25">
      <c r="C1" s="8"/>
      <c r="D1" s="9"/>
      <c r="E1" s="8"/>
      <c r="F1" s="9"/>
      <c r="K1">
        <f>2.551</f>
        <v>2.5510000000000002</v>
      </c>
    </row>
    <row r="4" spans="1:17" x14ac:dyDescent="0.25">
      <c r="A4" s="3" t="s">
        <v>314</v>
      </c>
      <c r="B4" t="s">
        <v>541</v>
      </c>
    </row>
    <row r="6" spans="1:17" x14ac:dyDescent="0.25">
      <c r="B6" s="3" t="s">
        <v>323</v>
      </c>
    </row>
    <row r="7" spans="1:17" x14ac:dyDescent="0.25">
      <c r="A7" s="3" t="s">
        <v>2</v>
      </c>
      <c r="B7" t="s">
        <v>324</v>
      </c>
      <c r="C7" t="s">
        <v>327</v>
      </c>
      <c r="D7" t="s">
        <v>328</v>
      </c>
      <c r="E7" t="s">
        <v>326</v>
      </c>
      <c r="F7" t="s">
        <v>325</v>
      </c>
      <c r="H7" s="10" t="s">
        <v>468</v>
      </c>
      <c r="I7" s="10" t="s">
        <v>469</v>
      </c>
      <c r="J7" s="10" t="s">
        <v>470</v>
      </c>
      <c r="K7" s="11" t="s">
        <v>471</v>
      </c>
      <c r="L7" t="s">
        <v>472</v>
      </c>
      <c r="M7" t="s">
        <v>473</v>
      </c>
      <c r="N7" t="s">
        <v>915</v>
      </c>
      <c r="O7" s="10" t="s">
        <v>468</v>
      </c>
      <c r="P7" s="10" t="s">
        <v>469</v>
      </c>
    </row>
    <row r="8" spans="1:17" x14ac:dyDescent="0.25">
      <c r="A8" t="s">
        <v>143</v>
      </c>
      <c r="B8" s="6">
        <v>39866</v>
      </c>
      <c r="C8" s="4">
        <v>3.7037246985902774</v>
      </c>
      <c r="D8" s="5">
        <v>147652.688834</v>
      </c>
      <c r="E8" s="4">
        <v>116.63648948979085</v>
      </c>
      <c r="F8" s="5">
        <v>4649830.2900000019</v>
      </c>
      <c r="G8" s="4"/>
      <c r="H8" s="12">
        <v>0.87</v>
      </c>
      <c r="I8" s="12">
        <f>P8</f>
        <v>0.03</v>
      </c>
      <c r="J8" s="13">
        <f>(H8+I8)</f>
        <v>0.9</v>
      </c>
      <c r="K8" s="15">
        <v>2.52</v>
      </c>
      <c r="L8" s="14">
        <f>J8+K8</f>
        <v>3.42</v>
      </c>
      <c r="M8" s="1">
        <f t="shared" ref="M8:M11" si="0">L8*B8</f>
        <v>136341.72</v>
      </c>
      <c r="N8" t="s">
        <v>916</v>
      </c>
      <c r="O8" s="12">
        <v>0.85</v>
      </c>
      <c r="P8" s="12">
        <v>0.03</v>
      </c>
    </row>
    <row r="9" spans="1:17" x14ac:dyDescent="0.25">
      <c r="A9" t="s">
        <v>1333</v>
      </c>
      <c r="B9" s="6">
        <v>7000</v>
      </c>
      <c r="C9" s="4">
        <v>3.6729142931428567</v>
      </c>
      <c r="D9" s="5">
        <v>25710.400051999997</v>
      </c>
      <c r="E9" s="4">
        <v>114.80316285714287</v>
      </c>
      <c r="F9" s="5">
        <v>803622.14</v>
      </c>
      <c r="G9" s="4"/>
      <c r="H9" s="12">
        <f>H8</f>
        <v>0.87</v>
      </c>
      <c r="I9" s="12">
        <f t="shared" ref="I9:I12" si="1">P9</f>
        <v>0</v>
      </c>
      <c r="J9" s="13">
        <f t="shared" ref="J9:J12" si="2">(H9+I9)</f>
        <v>0.87</v>
      </c>
      <c r="K9" s="15">
        <f t="shared" ref="K9:K12" si="3">K8</f>
        <v>2.52</v>
      </c>
      <c r="L9" s="14">
        <f t="shared" ref="L9:L12" si="4">J9+K9</f>
        <v>3.39</v>
      </c>
      <c r="M9" s="1">
        <f t="shared" si="0"/>
        <v>23730</v>
      </c>
      <c r="N9" t="s">
        <v>916</v>
      </c>
      <c r="O9" s="12">
        <v>0.85</v>
      </c>
      <c r="P9" s="12"/>
    </row>
    <row r="10" spans="1:17" x14ac:dyDescent="0.25">
      <c r="A10" t="s">
        <v>30</v>
      </c>
      <c r="B10" s="6">
        <v>119345</v>
      </c>
      <c r="C10" s="4">
        <v>3.7246872996355109</v>
      </c>
      <c r="D10" s="5">
        <v>444522.80577500007</v>
      </c>
      <c r="E10" s="4">
        <v>117.31373044534749</v>
      </c>
      <c r="F10" s="5">
        <v>14000807.159999996</v>
      </c>
      <c r="G10" s="4"/>
      <c r="H10" s="12">
        <f t="shared" ref="H10:H12" si="5">H9</f>
        <v>0.87</v>
      </c>
      <c r="I10" s="12">
        <v>0.23300000000000001</v>
      </c>
      <c r="J10" s="13">
        <f t="shared" si="2"/>
        <v>1.103</v>
      </c>
      <c r="K10" s="15">
        <f t="shared" si="3"/>
        <v>2.52</v>
      </c>
      <c r="L10" s="14">
        <f t="shared" si="4"/>
        <v>3.6230000000000002</v>
      </c>
      <c r="M10" s="1">
        <f t="shared" si="0"/>
        <v>432386.935</v>
      </c>
      <c r="N10" t="s">
        <v>916</v>
      </c>
      <c r="O10" s="12">
        <v>0.85</v>
      </c>
      <c r="P10" s="12">
        <v>0.13300000000000001</v>
      </c>
      <c r="Q10" s="19"/>
    </row>
    <row r="11" spans="1:17" x14ac:dyDescent="0.25">
      <c r="A11" t="s">
        <v>11</v>
      </c>
      <c r="B11" s="6">
        <v>379740</v>
      </c>
      <c r="C11" s="4">
        <v>3.6304183931137102</v>
      </c>
      <c r="D11" s="5">
        <v>1378615.0806010002</v>
      </c>
      <c r="E11" s="4">
        <v>114.23109356401748</v>
      </c>
      <c r="F11" s="5">
        <v>43378115.469999999</v>
      </c>
      <c r="H11" s="12">
        <f t="shared" si="5"/>
        <v>0.87</v>
      </c>
      <c r="I11" s="12">
        <f t="shared" si="1"/>
        <v>0</v>
      </c>
      <c r="J11" s="13">
        <f t="shared" si="2"/>
        <v>0.87</v>
      </c>
      <c r="K11" s="15">
        <f t="shared" si="3"/>
        <v>2.52</v>
      </c>
      <c r="L11" s="14">
        <f t="shared" si="4"/>
        <v>3.39</v>
      </c>
      <c r="M11" s="1">
        <f t="shared" si="0"/>
        <v>1287318.6000000001</v>
      </c>
      <c r="N11" t="s">
        <v>916</v>
      </c>
      <c r="O11" s="12">
        <v>0.85</v>
      </c>
      <c r="P11" s="12">
        <v>0</v>
      </c>
    </row>
    <row r="12" spans="1:17" x14ac:dyDescent="0.25">
      <c r="A12" t="s">
        <v>1578</v>
      </c>
      <c r="B12" s="6">
        <v>1005</v>
      </c>
      <c r="C12" s="4">
        <v>3.8558660298507461</v>
      </c>
      <c r="D12" s="5">
        <v>3875.14536</v>
      </c>
      <c r="E12" s="4">
        <v>121.68920398009949</v>
      </c>
      <c r="F12" s="5">
        <v>122297.65</v>
      </c>
      <c r="G12" s="4"/>
      <c r="H12" s="12">
        <f t="shared" si="5"/>
        <v>0.87</v>
      </c>
      <c r="I12" s="12">
        <f t="shared" si="1"/>
        <v>0.2</v>
      </c>
      <c r="J12" s="13">
        <f t="shared" si="2"/>
        <v>1.07</v>
      </c>
      <c r="K12" s="15">
        <f t="shared" si="3"/>
        <v>2.52</v>
      </c>
      <c r="L12" s="14">
        <f t="shared" si="4"/>
        <v>3.59</v>
      </c>
      <c r="M12" s="1">
        <f>L12*B12</f>
        <v>3607.95</v>
      </c>
      <c r="N12" t="s">
        <v>916</v>
      </c>
      <c r="O12" s="12">
        <v>0.85</v>
      </c>
      <c r="P12" s="12">
        <f>0.2</f>
        <v>0.2</v>
      </c>
    </row>
    <row r="13" spans="1:17" x14ac:dyDescent="0.25">
      <c r="A13" t="s">
        <v>322</v>
      </c>
      <c r="B13" s="6">
        <v>546956</v>
      </c>
      <c r="C13" s="4">
        <v>3.65728892382934</v>
      </c>
      <c r="D13" s="5">
        <v>2000376.1206220002</v>
      </c>
      <c r="E13" s="4">
        <v>115.10006784823648</v>
      </c>
      <c r="F13" s="5">
        <v>62954672.709999993</v>
      </c>
      <c r="H13" s="12"/>
      <c r="I13" s="12"/>
      <c r="J13" s="13"/>
      <c r="K13" s="15"/>
      <c r="L13" s="14"/>
      <c r="M13" s="1">
        <f>SUM(M8:M12)</f>
        <v>1883385.2050000001</v>
      </c>
      <c r="N13" s="16">
        <f>D13-M13</f>
        <v>116990.91562200012</v>
      </c>
      <c r="O13" s="12"/>
      <c r="P13" s="12"/>
    </row>
    <row r="14" spans="1:17" x14ac:dyDescent="0.25">
      <c r="M14" s="16"/>
      <c r="N14" s="16"/>
    </row>
    <row r="15" spans="1:17" x14ac:dyDescent="0.25">
      <c r="C1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6255-F4CE-49F4-A623-29A1393C0891}">
  <dimension ref="A1:I12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H11" sqref="H11"/>
    </sheetView>
  </sheetViews>
  <sheetFormatPr defaultRowHeight="15" x14ac:dyDescent="0.25"/>
  <cols>
    <col min="1" max="1" width="26.85546875" customWidth="1"/>
    <col min="2" max="2" width="16.85546875" customWidth="1"/>
    <col min="3" max="5" width="11.42578125" customWidth="1"/>
    <col min="6" max="7" width="12.7109375" bestFit="1" customWidth="1"/>
    <col min="8" max="10" width="12.140625" customWidth="1"/>
    <col min="12" max="12" width="12.5703125" bestFit="1" customWidth="1"/>
    <col min="13" max="13" width="13.28515625" bestFit="1" customWidth="1"/>
    <col min="34" max="34" width="14" bestFit="1" customWidth="1"/>
    <col min="35" max="35" width="12.28515625" bestFit="1" customWidth="1"/>
    <col min="36" max="36" width="13.28515625" bestFit="1" customWidth="1"/>
  </cols>
  <sheetData>
    <row r="1" spans="1:9" x14ac:dyDescent="0.25">
      <c r="A1" s="3" t="s">
        <v>314</v>
      </c>
      <c r="B1" t="s">
        <v>541</v>
      </c>
      <c r="C1" s="8"/>
      <c r="D1" s="9"/>
      <c r="E1" s="8"/>
      <c r="F1" s="9"/>
    </row>
    <row r="2" spans="1:9" x14ac:dyDescent="0.25">
      <c r="A2" s="3" t="s">
        <v>309</v>
      </c>
      <c r="B2" t="s">
        <v>467</v>
      </c>
    </row>
    <row r="3" spans="1:9" x14ac:dyDescent="0.25">
      <c r="A3" s="3" t="s">
        <v>318</v>
      </c>
      <c r="B3" t="s">
        <v>467</v>
      </c>
    </row>
    <row r="5" spans="1:9" x14ac:dyDescent="0.25">
      <c r="B5" s="3" t="s">
        <v>323</v>
      </c>
    </row>
    <row r="6" spans="1:9" x14ac:dyDescent="0.25">
      <c r="A6" s="3" t="s">
        <v>2</v>
      </c>
      <c r="B6" t="s">
        <v>324</v>
      </c>
      <c r="C6" t="s">
        <v>327</v>
      </c>
      <c r="D6" t="s">
        <v>328</v>
      </c>
      <c r="E6" t="s">
        <v>326</v>
      </c>
      <c r="F6" t="s">
        <v>325</v>
      </c>
    </row>
    <row r="7" spans="1:9" x14ac:dyDescent="0.25">
      <c r="A7" t="s">
        <v>1550</v>
      </c>
      <c r="B7" s="6">
        <v>22876</v>
      </c>
      <c r="C7" s="4">
        <v>2.389646085285889</v>
      </c>
      <c r="D7" s="5">
        <v>54665.543846999994</v>
      </c>
      <c r="E7" s="4">
        <v>74.859965028851192</v>
      </c>
      <c r="F7" s="5">
        <v>1712496.5599999998</v>
      </c>
      <c r="G7" s="6">
        <f>B7+B8</f>
        <v>27867</v>
      </c>
      <c r="H7" s="7">
        <f>I7/G7</f>
        <v>2.1550158893673519</v>
      </c>
      <c r="I7" s="6">
        <f>D7+D8</f>
        <v>60053.827788999995</v>
      </c>
    </row>
    <row r="8" spans="1:9" x14ac:dyDescent="0.25">
      <c r="A8" t="s">
        <v>621</v>
      </c>
      <c r="B8" s="6">
        <v>4991</v>
      </c>
      <c r="C8" s="4">
        <v>1.079600068523342</v>
      </c>
      <c r="D8" s="5">
        <v>5388.283942</v>
      </c>
      <c r="E8" s="4">
        <v>34.018845922660788</v>
      </c>
      <c r="F8" s="5">
        <v>169788.06</v>
      </c>
      <c r="H8" s="16"/>
    </row>
    <row r="9" spans="1:9" x14ac:dyDescent="0.25">
      <c r="A9" t="s">
        <v>1064</v>
      </c>
      <c r="B9" s="6">
        <v>22592</v>
      </c>
      <c r="C9" s="4">
        <v>1.8429023568077194</v>
      </c>
      <c r="D9" s="5">
        <v>41634.850044999999</v>
      </c>
      <c r="E9" s="4">
        <v>57.958541961756367</v>
      </c>
      <c r="F9" s="5">
        <v>1309399.3799999999</v>
      </c>
    </row>
    <row r="10" spans="1:9" x14ac:dyDescent="0.25">
      <c r="A10" t="s">
        <v>322</v>
      </c>
      <c r="B10" s="6">
        <v>50459</v>
      </c>
      <c r="C10" s="4">
        <v>2.0152733473513149</v>
      </c>
      <c r="D10" s="5">
        <v>101688.677834</v>
      </c>
      <c r="E10" s="4">
        <v>63.253017301175205</v>
      </c>
      <c r="F10" s="5">
        <v>3191684</v>
      </c>
    </row>
    <row r="11" spans="1:9" x14ac:dyDescent="0.25">
      <c r="G11" s="6"/>
      <c r="H11" s="7"/>
      <c r="I11" s="6"/>
    </row>
    <row r="12" spans="1:9" x14ac:dyDescent="0.25">
      <c r="G12" s="6"/>
      <c r="H12" s="7"/>
      <c r="I1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2320-122D-42E1-8BA5-76712BE30390}">
  <dimension ref="A1:L60"/>
  <sheetViews>
    <sheetView workbookViewId="0">
      <pane xSplit="1" ySplit="5" topLeftCell="B51" activePane="bottomRight" state="frozen"/>
      <selection pane="topRight" activeCell="B1" sqref="B1"/>
      <selection pane="bottomLeft" activeCell="A5" sqref="A5"/>
      <selection pane="bottomRight" activeCell="F84" sqref="F84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7.5703125" bestFit="1" customWidth="1"/>
    <col min="4" max="4" width="7.7109375" bestFit="1" customWidth="1"/>
    <col min="5" max="5" width="10.140625" bestFit="1" customWidth="1"/>
    <col min="6" max="6" width="8.5703125" bestFit="1" customWidth="1"/>
    <col min="7" max="7" width="12.7109375" bestFit="1" customWidth="1"/>
    <col min="8" max="8" width="7.5703125" customWidth="1"/>
    <col min="9" max="9" width="10.42578125" bestFit="1" customWidth="1"/>
    <col min="11" max="11" width="12.5703125" bestFit="1" customWidth="1"/>
    <col min="12" max="12" width="13.28515625" bestFit="1" customWidth="1"/>
  </cols>
  <sheetData>
    <row r="1" spans="1:12" x14ac:dyDescent="0.25">
      <c r="C1" s="8"/>
      <c r="D1" s="9"/>
      <c r="E1" s="8"/>
      <c r="F1" s="9"/>
    </row>
    <row r="2" spans="1:12" x14ac:dyDescent="0.25">
      <c r="A2" s="3" t="s">
        <v>314</v>
      </c>
      <c r="B2" t="s">
        <v>541</v>
      </c>
    </row>
    <row r="4" spans="1:12" x14ac:dyDescent="0.25">
      <c r="C4" s="3" t="s">
        <v>323</v>
      </c>
    </row>
    <row r="5" spans="1:12" x14ac:dyDescent="0.25">
      <c r="A5" s="3" t="s">
        <v>2</v>
      </c>
      <c r="B5" s="3" t="s">
        <v>309</v>
      </c>
      <c r="C5" t="s">
        <v>324</v>
      </c>
      <c r="D5" t="s">
        <v>327</v>
      </c>
      <c r="E5" t="s">
        <v>328</v>
      </c>
      <c r="F5" t="s">
        <v>326</v>
      </c>
      <c r="G5" t="s">
        <v>325</v>
      </c>
      <c r="H5" s="10"/>
      <c r="I5" s="10"/>
      <c r="J5" s="11"/>
    </row>
    <row r="6" spans="1:12" x14ac:dyDescent="0.25">
      <c r="A6" t="s">
        <v>807</v>
      </c>
      <c r="C6" s="6">
        <v>100204.5</v>
      </c>
      <c r="D6" s="4">
        <v>5.8910423785658335</v>
      </c>
      <c r="E6" s="5">
        <v>590308.95602300006</v>
      </c>
      <c r="F6" s="4">
        <v>185.67773842492105</v>
      </c>
      <c r="G6" s="5">
        <v>18605744.940000001</v>
      </c>
      <c r="H6" s="12"/>
      <c r="I6" s="13"/>
      <c r="J6" s="18"/>
      <c r="K6" s="14"/>
      <c r="L6" s="1"/>
    </row>
    <row r="7" spans="1:12" x14ac:dyDescent="0.25">
      <c r="A7" t="s">
        <v>1990</v>
      </c>
      <c r="B7" t="s">
        <v>1988</v>
      </c>
      <c r="C7" s="6">
        <v>3038</v>
      </c>
      <c r="D7" s="4">
        <v>5.1476001053324554</v>
      </c>
      <c r="E7" s="5">
        <v>15638.40912</v>
      </c>
      <c r="F7" s="4">
        <v>160.74925608953259</v>
      </c>
      <c r="G7" s="5">
        <v>488356.24</v>
      </c>
      <c r="H7" s="12"/>
      <c r="I7" s="13"/>
      <c r="J7" s="18"/>
      <c r="K7" s="14"/>
      <c r="L7" s="1"/>
    </row>
    <row r="8" spans="1:12" x14ac:dyDescent="0.25">
      <c r="A8" t="s">
        <v>2352</v>
      </c>
      <c r="C8" s="6">
        <v>3038</v>
      </c>
      <c r="D8" s="4">
        <v>5.1476001053324554</v>
      </c>
      <c r="E8" s="5">
        <v>15638.40912</v>
      </c>
      <c r="F8" s="4">
        <v>160.74925608953259</v>
      </c>
      <c r="G8" s="5">
        <v>488356.24</v>
      </c>
      <c r="H8" s="12"/>
      <c r="I8" s="13"/>
      <c r="J8" s="18"/>
      <c r="K8" s="14"/>
      <c r="L8" s="1"/>
    </row>
    <row r="9" spans="1:12" x14ac:dyDescent="0.25">
      <c r="A9" t="s">
        <v>836</v>
      </c>
      <c r="B9" t="s">
        <v>837</v>
      </c>
      <c r="C9" s="6">
        <v>1029</v>
      </c>
      <c r="D9" s="4">
        <v>3.0116035199222551</v>
      </c>
      <c r="E9" s="5">
        <v>3098.9400220000002</v>
      </c>
      <c r="F9" s="4">
        <v>95.066384839650141</v>
      </c>
      <c r="G9" s="5">
        <v>97823.31</v>
      </c>
      <c r="H9" s="12"/>
      <c r="I9" s="13"/>
      <c r="J9" s="18"/>
      <c r="K9" s="14"/>
      <c r="L9" s="1"/>
    </row>
    <row r="10" spans="1:12" x14ac:dyDescent="0.25">
      <c r="B10" t="s">
        <v>839</v>
      </c>
      <c r="C10" s="6">
        <v>2575</v>
      </c>
      <c r="D10" s="4">
        <v>3.0115999405825242</v>
      </c>
      <c r="E10" s="5">
        <v>7754.8698469999999</v>
      </c>
      <c r="F10" s="4">
        <v>95.066271844660193</v>
      </c>
      <c r="G10" s="5">
        <v>244795.65</v>
      </c>
      <c r="H10" s="12"/>
      <c r="I10" s="13"/>
      <c r="J10" s="18"/>
      <c r="K10" s="14"/>
      <c r="L10" s="1"/>
    </row>
    <row r="11" spans="1:12" x14ac:dyDescent="0.25">
      <c r="B11" t="s">
        <v>1340</v>
      </c>
      <c r="C11" s="6">
        <v>1028</v>
      </c>
      <c r="D11" s="4">
        <v>3.011600326848249</v>
      </c>
      <c r="E11" s="5">
        <v>3095.9251359999998</v>
      </c>
      <c r="F11" s="4">
        <v>95.066284046692601</v>
      </c>
      <c r="G11" s="5">
        <v>97728.14</v>
      </c>
      <c r="H11" s="12"/>
      <c r="I11" s="13"/>
      <c r="J11" s="18"/>
    </row>
    <row r="12" spans="1:12" x14ac:dyDescent="0.25">
      <c r="B12" t="s">
        <v>835</v>
      </c>
      <c r="C12" s="6">
        <v>1024</v>
      </c>
      <c r="D12" s="4">
        <v>3.0115995576171875</v>
      </c>
      <c r="E12" s="5">
        <v>3083.8779469999999</v>
      </c>
      <c r="F12" s="4">
        <v>95.066259765625006</v>
      </c>
      <c r="G12" s="5">
        <v>97347.85</v>
      </c>
      <c r="H12" s="12"/>
      <c r="I12" s="13"/>
      <c r="J12" s="18"/>
    </row>
    <row r="13" spans="1:12" x14ac:dyDescent="0.25">
      <c r="B13" t="s">
        <v>1335</v>
      </c>
      <c r="C13" s="6">
        <v>1532</v>
      </c>
      <c r="D13" s="4">
        <v>3.0115999719321151</v>
      </c>
      <c r="E13" s="5">
        <v>4613.7711570000001</v>
      </c>
      <c r="F13" s="4">
        <v>95.066272845953009</v>
      </c>
      <c r="G13" s="5">
        <v>145641.53</v>
      </c>
      <c r="H13" s="12"/>
      <c r="I13" s="13"/>
      <c r="J13" s="18"/>
    </row>
    <row r="14" spans="1:12" x14ac:dyDescent="0.25">
      <c r="B14" t="s">
        <v>1338</v>
      </c>
      <c r="C14" s="6">
        <v>2029</v>
      </c>
      <c r="D14" s="4">
        <v>3.0116017269590931</v>
      </c>
      <c r="E14" s="5">
        <v>6110.5399040000002</v>
      </c>
      <c r="F14" s="4">
        <v>95.066328240512561</v>
      </c>
      <c r="G14" s="5">
        <v>192889.58</v>
      </c>
      <c r="H14" s="12"/>
      <c r="I14" s="13"/>
      <c r="J14" s="18"/>
    </row>
    <row r="15" spans="1:12" x14ac:dyDescent="0.25">
      <c r="A15" t="s">
        <v>2350</v>
      </c>
      <c r="C15" s="6">
        <v>9217</v>
      </c>
      <c r="D15" s="4">
        <v>3.0116007391776067</v>
      </c>
      <c r="E15" s="5">
        <v>27757.924013</v>
      </c>
      <c r="F15" s="4">
        <v>95.066297059780837</v>
      </c>
      <c r="G15" s="5">
        <v>876226.05999999994</v>
      </c>
      <c r="H15" s="12"/>
      <c r="I15" s="13"/>
      <c r="J15" s="18"/>
    </row>
    <row r="16" spans="1:12" x14ac:dyDescent="0.25">
      <c r="A16" t="s">
        <v>267</v>
      </c>
      <c r="B16" t="s">
        <v>266</v>
      </c>
      <c r="C16" s="6">
        <v>40185</v>
      </c>
      <c r="D16" s="4">
        <v>0</v>
      </c>
      <c r="E16" s="5">
        <v>0</v>
      </c>
      <c r="F16" s="4">
        <v>0</v>
      </c>
      <c r="G16" s="5">
        <v>0</v>
      </c>
      <c r="H16" s="12"/>
      <c r="I16" s="13"/>
      <c r="J16" s="18"/>
    </row>
    <row r="17" spans="1:10" x14ac:dyDescent="0.25">
      <c r="A17" t="s">
        <v>2351</v>
      </c>
      <c r="C17" s="6">
        <v>40185</v>
      </c>
      <c r="D17" s="4">
        <v>0</v>
      </c>
      <c r="E17" s="5">
        <v>0</v>
      </c>
      <c r="F17" s="4">
        <v>0</v>
      </c>
      <c r="G17" s="5">
        <v>0</v>
      </c>
      <c r="H17" s="12"/>
      <c r="I17" s="13"/>
      <c r="J17" s="18"/>
    </row>
    <row r="18" spans="1:10" x14ac:dyDescent="0.25">
      <c r="A18" t="s">
        <v>307</v>
      </c>
      <c r="B18" t="s">
        <v>1825</v>
      </c>
      <c r="C18" s="6">
        <v>352</v>
      </c>
      <c r="D18" s="4">
        <v>2.5814008664772725</v>
      </c>
      <c r="E18" s="5">
        <v>908.65310499999998</v>
      </c>
      <c r="F18" s="4">
        <v>81.486306818181816</v>
      </c>
      <c r="G18" s="5">
        <v>28683.18</v>
      </c>
      <c r="H18" s="12"/>
      <c r="I18" s="13"/>
      <c r="J18" s="18"/>
    </row>
    <row r="19" spans="1:10" x14ac:dyDescent="0.25">
      <c r="B19" t="s">
        <v>1070</v>
      </c>
      <c r="C19" s="6">
        <v>1529</v>
      </c>
      <c r="D19" s="4">
        <v>2.6319999025506866</v>
      </c>
      <c r="E19" s="5">
        <v>4024.327851</v>
      </c>
      <c r="F19" s="4">
        <v>83.083551340745586</v>
      </c>
      <c r="G19" s="5">
        <v>127034.75</v>
      </c>
      <c r="H19" s="12"/>
      <c r="I19" s="13"/>
      <c r="J19" s="18"/>
    </row>
    <row r="20" spans="1:10" x14ac:dyDescent="0.25">
      <c r="B20" t="s">
        <v>1079</v>
      </c>
      <c r="C20" s="6">
        <v>1524</v>
      </c>
      <c r="D20" s="4">
        <v>2.6320000643044619</v>
      </c>
      <c r="E20" s="5">
        <v>4011.1680980000001</v>
      </c>
      <c r="F20" s="4">
        <v>83.083556430446194</v>
      </c>
      <c r="G20" s="5">
        <v>126619.34</v>
      </c>
      <c r="H20" s="12"/>
      <c r="I20" s="13"/>
      <c r="J20" s="18"/>
    </row>
    <row r="21" spans="1:10" x14ac:dyDescent="0.25">
      <c r="B21" t="s">
        <v>1077</v>
      </c>
      <c r="C21" s="6">
        <v>2024</v>
      </c>
      <c r="D21" s="4">
        <v>2.6319999352766796</v>
      </c>
      <c r="E21" s="5">
        <v>5327.1678689999999</v>
      </c>
      <c r="F21" s="4">
        <v>83.083552371541501</v>
      </c>
      <c r="G21" s="5">
        <v>168161.11</v>
      </c>
      <c r="H21" s="12"/>
      <c r="I21" s="13"/>
      <c r="J21" s="18"/>
    </row>
    <row r="22" spans="1:10" x14ac:dyDescent="0.25">
      <c r="B22" t="s">
        <v>1072</v>
      </c>
      <c r="C22" s="6">
        <v>3049</v>
      </c>
      <c r="D22" s="4">
        <v>2.6320000272220399</v>
      </c>
      <c r="E22" s="5">
        <v>8024.9680829999998</v>
      </c>
      <c r="F22" s="4">
        <v>83.083555264020987</v>
      </c>
      <c r="G22" s="5">
        <v>253321.76</v>
      </c>
      <c r="H22" s="12"/>
      <c r="I22" s="13"/>
      <c r="J22" s="18"/>
    </row>
    <row r="23" spans="1:10" x14ac:dyDescent="0.25">
      <c r="B23" t="s">
        <v>1076</v>
      </c>
      <c r="C23" s="6">
        <v>4091</v>
      </c>
      <c r="D23" s="4">
        <v>2.6319999916890735</v>
      </c>
      <c r="E23" s="5">
        <v>10767.511966</v>
      </c>
      <c r="F23" s="4">
        <v>83.083554143241258</v>
      </c>
      <c r="G23" s="5">
        <v>339894.82</v>
      </c>
      <c r="H23" s="12"/>
      <c r="I23" s="13"/>
      <c r="J23" s="18"/>
    </row>
    <row r="24" spans="1:10" x14ac:dyDescent="0.25">
      <c r="B24" t="s">
        <v>1811</v>
      </c>
      <c r="C24" s="6">
        <v>1026</v>
      </c>
      <c r="D24" s="4">
        <v>2.923100342105263</v>
      </c>
      <c r="E24" s="5">
        <v>2999.1009509999999</v>
      </c>
      <c r="F24" s="4">
        <v>92.272631578947369</v>
      </c>
      <c r="G24" s="5">
        <v>94671.72</v>
      </c>
      <c r="H24" s="12"/>
      <c r="I24" s="13"/>
      <c r="J24" s="18"/>
    </row>
    <row r="25" spans="1:10" x14ac:dyDescent="0.25">
      <c r="B25" t="s">
        <v>1817</v>
      </c>
      <c r="C25" s="6">
        <v>1029</v>
      </c>
      <c r="D25" s="4">
        <v>3.1255005918367345</v>
      </c>
      <c r="E25" s="5">
        <v>3216.1401089999999</v>
      </c>
      <c r="F25" s="4">
        <v>98.661739552964036</v>
      </c>
      <c r="G25" s="5">
        <v>101522.93</v>
      </c>
      <c r="H25" s="12"/>
      <c r="I25" s="13"/>
      <c r="J25" s="18"/>
    </row>
    <row r="26" spans="1:10" x14ac:dyDescent="0.25">
      <c r="B26" t="s">
        <v>1820</v>
      </c>
      <c r="C26" s="6">
        <v>1005</v>
      </c>
      <c r="D26" s="4">
        <v>3.1255006467661692</v>
      </c>
      <c r="E26" s="5">
        <v>3141.12815</v>
      </c>
      <c r="F26" s="4">
        <v>98.661741293532344</v>
      </c>
      <c r="G26" s="5">
        <v>99155.05</v>
      </c>
      <c r="H26" s="12"/>
      <c r="I26" s="13"/>
      <c r="J26" s="18"/>
    </row>
    <row r="27" spans="1:10" x14ac:dyDescent="0.25">
      <c r="B27" t="s">
        <v>888</v>
      </c>
      <c r="C27" s="6">
        <v>9521</v>
      </c>
      <c r="D27" s="4">
        <v>7.4500000122886254</v>
      </c>
      <c r="E27" s="5">
        <v>70931.450117</v>
      </c>
      <c r="F27" s="4">
        <v>235.11827539124042</v>
      </c>
      <c r="G27" s="5">
        <v>2238561.1</v>
      </c>
      <c r="H27" s="12"/>
      <c r="I27" s="13"/>
      <c r="J27" s="18"/>
    </row>
    <row r="28" spans="1:10" x14ac:dyDescent="0.25">
      <c r="B28" t="s">
        <v>1787</v>
      </c>
      <c r="C28" s="6">
        <v>2102</v>
      </c>
      <c r="D28" s="4">
        <v>0</v>
      </c>
      <c r="E28" s="5">
        <v>0</v>
      </c>
      <c r="F28" s="4">
        <v>0</v>
      </c>
      <c r="G28" s="5">
        <v>0</v>
      </c>
      <c r="H28" s="12"/>
      <c r="I28" s="13"/>
      <c r="J28" s="18"/>
    </row>
    <row r="29" spans="1:10" x14ac:dyDescent="0.25">
      <c r="B29" t="s">
        <v>834</v>
      </c>
      <c r="C29" s="6">
        <v>9464</v>
      </c>
      <c r="D29" s="4">
        <v>0</v>
      </c>
      <c r="E29" s="5">
        <v>0</v>
      </c>
      <c r="F29" s="4">
        <v>0</v>
      </c>
      <c r="G29" s="5">
        <v>0</v>
      </c>
      <c r="H29" s="12"/>
      <c r="I29" s="13"/>
      <c r="J29" s="18"/>
    </row>
    <row r="30" spans="1:10" x14ac:dyDescent="0.25">
      <c r="A30" t="s">
        <v>2349</v>
      </c>
      <c r="C30" s="6">
        <v>36716</v>
      </c>
      <c r="D30" s="4">
        <v>3.0872539573755313</v>
      </c>
      <c r="E30" s="5">
        <v>113351.616299</v>
      </c>
      <c r="F30" s="4">
        <v>97.440509859461827</v>
      </c>
      <c r="G30" s="5">
        <v>3577625.76</v>
      </c>
      <c r="H30" s="12"/>
      <c r="I30" s="13"/>
      <c r="J30" s="18"/>
    </row>
    <row r="31" spans="1:10" x14ac:dyDescent="0.25">
      <c r="A31" t="s">
        <v>322</v>
      </c>
      <c r="C31" s="6">
        <v>189360.5</v>
      </c>
      <c r="D31" s="4">
        <v>3.94515701772545</v>
      </c>
      <c r="E31" s="5">
        <v>747056.90545500012</v>
      </c>
      <c r="F31" s="4">
        <v>124.35514798492819</v>
      </c>
      <c r="G31" s="5">
        <v>23547953</v>
      </c>
      <c r="H31" s="12"/>
      <c r="I31" s="13"/>
      <c r="J31" s="18"/>
    </row>
    <row r="32" spans="1:10" x14ac:dyDescent="0.25">
      <c r="H32" s="12"/>
      <c r="I32" s="13"/>
      <c r="J32" s="18"/>
    </row>
    <row r="33" spans="8:10" x14ac:dyDescent="0.25">
      <c r="H33" s="12"/>
      <c r="I33" s="13"/>
      <c r="J33" s="18"/>
    </row>
    <row r="34" spans="8:10" x14ac:dyDescent="0.25">
      <c r="H34" s="12"/>
      <c r="I34" s="13"/>
      <c r="J34" s="18"/>
    </row>
    <row r="35" spans="8:10" x14ac:dyDescent="0.25">
      <c r="H35" s="12"/>
      <c r="I35" s="13"/>
      <c r="J35" s="18"/>
    </row>
    <row r="36" spans="8:10" x14ac:dyDescent="0.25">
      <c r="H36" s="12"/>
      <c r="I36" s="13"/>
      <c r="J36" s="18"/>
    </row>
    <row r="37" spans="8:10" x14ac:dyDescent="0.25">
      <c r="H37" s="12"/>
      <c r="I37" s="13"/>
      <c r="J37" s="18"/>
    </row>
    <row r="38" spans="8:10" x14ac:dyDescent="0.25">
      <c r="H38" s="12"/>
      <c r="I38" s="13"/>
      <c r="J38" s="18"/>
    </row>
    <row r="39" spans="8:10" x14ac:dyDescent="0.25">
      <c r="H39" s="12"/>
      <c r="I39" s="13"/>
      <c r="J39" s="18"/>
    </row>
    <row r="40" spans="8:10" x14ac:dyDescent="0.25">
      <c r="H40" s="12"/>
      <c r="I40" s="13"/>
      <c r="J40" s="18"/>
    </row>
    <row r="41" spans="8:10" x14ac:dyDescent="0.25">
      <c r="H41" s="12"/>
      <c r="I41" s="13"/>
      <c r="J41" s="18"/>
    </row>
    <row r="42" spans="8:10" x14ac:dyDescent="0.25">
      <c r="H42" s="12"/>
      <c r="I42" s="13"/>
      <c r="J42" s="18"/>
    </row>
    <row r="43" spans="8:10" x14ac:dyDescent="0.25">
      <c r="H43" s="12"/>
      <c r="I43" s="13"/>
      <c r="J43" s="18"/>
    </row>
    <row r="44" spans="8:10" x14ac:dyDescent="0.25">
      <c r="H44" s="12"/>
      <c r="I44" s="13"/>
      <c r="J44" s="18"/>
    </row>
    <row r="45" spans="8:10" x14ac:dyDescent="0.25">
      <c r="H45" s="12"/>
      <c r="I45" s="13"/>
      <c r="J45" s="18"/>
    </row>
    <row r="46" spans="8:10" x14ac:dyDescent="0.25">
      <c r="H46" s="12"/>
      <c r="I46" s="13"/>
      <c r="J46" s="18"/>
    </row>
    <row r="47" spans="8:10" x14ac:dyDescent="0.25">
      <c r="H47" s="12"/>
      <c r="I47" s="13"/>
      <c r="J47" s="18"/>
    </row>
    <row r="48" spans="8:10" x14ac:dyDescent="0.25">
      <c r="H48" s="12"/>
      <c r="I48" s="13"/>
      <c r="J48" s="18"/>
    </row>
    <row r="49" spans="8:10" x14ac:dyDescent="0.25">
      <c r="H49" s="12"/>
      <c r="I49" s="13"/>
      <c r="J49" s="18"/>
    </row>
    <row r="50" spans="8:10" x14ac:dyDescent="0.25">
      <c r="H50" s="12"/>
      <c r="I50" s="13"/>
      <c r="J50" s="18"/>
    </row>
    <row r="51" spans="8:10" x14ac:dyDescent="0.25">
      <c r="H51" s="12"/>
      <c r="I51" s="13"/>
      <c r="J51" s="18"/>
    </row>
    <row r="52" spans="8:10" x14ac:dyDescent="0.25">
      <c r="H52" s="12"/>
      <c r="I52" s="13"/>
      <c r="J52" s="18"/>
    </row>
    <row r="53" spans="8:10" x14ac:dyDescent="0.25">
      <c r="H53" s="12"/>
      <c r="I53" s="13"/>
      <c r="J53" s="18"/>
    </row>
    <row r="54" spans="8:10" x14ac:dyDescent="0.25">
      <c r="H54" s="12"/>
      <c r="I54" s="13"/>
      <c r="J54" s="18"/>
    </row>
    <row r="55" spans="8:10" x14ac:dyDescent="0.25">
      <c r="H55" s="12"/>
      <c r="I55" s="13"/>
      <c r="J55" s="18"/>
    </row>
    <row r="56" spans="8:10" x14ac:dyDescent="0.25">
      <c r="H56" s="12"/>
      <c r="I56" s="13"/>
      <c r="J56" s="18"/>
    </row>
    <row r="57" spans="8:10" x14ac:dyDescent="0.25">
      <c r="H57" s="12"/>
      <c r="I57" s="13"/>
      <c r="J57" s="18"/>
    </row>
    <row r="58" spans="8:10" x14ac:dyDescent="0.25">
      <c r="H58" s="12"/>
      <c r="I58" s="13"/>
      <c r="J58" s="18"/>
    </row>
    <row r="59" spans="8:10" x14ac:dyDescent="0.25">
      <c r="H59" s="12"/>
      <c r="I59" s="13"/>
      <c r="J59" s="18"/>
    </row>
    <row r="60" spans="8:10" x14ac:dyDescent="0.25">
      <c r="H60" s="12"/>
      <c r="I60" s="13"/>
      <c r="J60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A747-332F-425E-9DD3-5C67B010961B}">
  <dimension ref="A1:M10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F7" sqref="F7"/>
    </sheetView>
  </sheetViews>
  <sheetFormatPr defaultRowHeight="15" x14ac:dyDescent="0.25"/>
  <cols>
    <col min="1" max="1" width="17.5703125" bestFit="1" customWidth="1"/>
    <col min="2" max="2" width="17.85546875" bestFit="1" customWidth="1"/>
    <col min="3" max="3" width="7" bestFit="1" customWidth="1"/>
    <col min="4" max="4" width="7.7109375" bestFit="1" customWidth="1"/>
    <col min="5" max="5" width="10.140625" bestFit="1" customWidth="1"/>
    <col min="6" max="6" width="8.5703125" bestFit="1" customWidth="1"/>
    <col min="7" max="7" width="11.7109375" bestFit="1" customWidth="1"/>
    <col min="9" max="9" width="16.28515625" bestFit="1" customWidth="1"/>
    <col min="12" max="12" width="12.5703125" bestFit="1" customWidth="1"/>
    <col min="13" max="13" width="13.28515625" bestFit="1" customWidth="1"/>
  </cols>
  <sheetData>
    <row r="1" spans="1:13" x14ac:dyDescent="0.25">
      <c r="C1" s="8"/>
      <c r="D1" s="9"/>
      <c r="E1" s="8"/>
      <c r="F1" s="9"/>
    </row>
    <row r="2" spans="1:13" x14ac:dyDescent="0.25">
      <c r="A2" s="3" t="s">
        <v>314</v>
      </c>
      <c r="B2" t="s">
        <v>541</v>
      </c>
    </row>
    <row r="4" spans="1:13" x14ac:dyDescent="0.25">
      <c r="C4" s="3" t="s">
        <v>323</v>
      </c>
    </row>
    <row r="5" spans="1:13" x14ac:dyDescent="0.25">
      <c r="A5" s="3" t="s">
        <v>2</v>
      </c>
      <c r="B5" s="3" t="s">
        <v>309</v>
      </c>
      <c r="C5" t="s">
        <v>324</v>
      </c>
      <c r="D5" t="s">
        <v>327</v>
      </c>
      <c r="E5" t="s">
        <v>328</v>
      </c>
      <c r="F5" t="s">
        <v>326</v>
      </c>
      <c r="G5" t="s">
        <v>325</v>
      </c>
      <c r="H5" s="10"/>
      <c r="I5" s="10"/>
      <c r="J5" s="10"/>
      <c r="K5" s="11"/>
    </row>
    <row r="6" spans="1:13" x14ac:dyDescent="0.25">
      <c r="A6" t="s">
        <v>143</v>
      </c>
      <c r="C6" s="6">
        <v>39866</v>
      </c>
      <c r="D6" s="4">
        <v>3.7037246985902774</v>
      </c>
      <c r="E6" s="5">
        <v>147652.688834</v>
      </c>
      <c r="F6" s="4">
        <v>116.63648948979085</v>
      </c>
      <c r="G6" s="5">
        <v>4649830.2900000019</v>
      </c>
      <c r="H6" s="12"/>
      <c r="I6" s="12"/>
      <c r="J6" s="13"/>
      <c r="K6" s="11"/>
      <c r="L6" s="14"/>
      <c r="M6" s="1"/>
    </row>
    <row r="7" spans="1:13" x14ac:dyDescent="0.25">
      <c r="A7" t="s">
        <v>322</v>
      </c>
      <c r="C7" s="6">
        <v>39866</v>
      </c>
      <c r="D7" s="4">
        <v>3.7037246985902774</v>
      </c>
      <c r="E7" s="5">
        <v>147652.688834</v>
      </c>
      <c r="F7" s="4">
        <v>116.63648948979085</v>
      </c>
      <c r="G7" s="5">
        <v>4649830.2900000019</v>
      </c>
      <c r="H7" s="12"/>
      <c r="I7" s="12"/>
      <c r="J7" s="13"/>
      <c r="K7" s="11"/>
      <c r="L7" s="14"/>
      <c r="M7" s="1"/>
    </row>
    <row r="8" spans="1:13" x14ac:dyDescent="0.25">
      <c r="H8" s="12"/>
      <c r="I8" s="12"/>
      <c r="J8" s="13"/>
      <c r="K8" s="11"/>
      <c r="L8" s="14"/>
      <c r="M8" s="1"/>
    </row>
    <row r="9" spans="1:13" x14ac:dyDescent="0.25">
      <c r="H9" s="12"/>
      <c r="I9" s="12"/>
      <c r="J9" s="13"/>
      <c r="K9" s="11"/>
      <c r="L9" s="14"/>
      <c r="M9" s="1"/>
    </row>
    <row r="10" spans="1:13" x14ac:dyDescent="0.25">
      <c r="H10" s="12"/>
      <c r="I10" s="12"/>
      <c r="J10" s="13"/>
      <c r="K10" s="11"/>
      <c r="L10" s="14"/>
      <c r="M1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BA66-A4B0-43DB-BE7F-3A20092D2C77}">
  <dimension ref="A1:B3"/>
  <sheetViews>
    <sheetView workbookViewId="0">
      <selection activeCell="B4" sqref="B4"/>
    </sheetView>
  </sheetViews>
  <sheetFormatPr defaultRowHeight="15" x14ac:dyDescent="0.25"/>
  <cols>
    <col min="2" max="2" width="11.28515625" bestFit="1" customWidth="1"/>
  </cols>
  <sheetData>
    <row r="1" spans="1:2" x14ac:dyDescent="0.25">
      <c r="A1">
        <v>1</v>
      </c>
      <c r="B1" t="s">
        <v>392</v>
      </c>
    </row>
    <row r="2" spans="1:2" x14ac:dyDescent="0.25">
      <c r="A2">
        <v>2</v>
      </c>
      <c r="B2" t="s">
        <v>393</v>
      </c>
    </row>
    <row r="3" spans="1:2" x14ac:dyDescent="0.25">
      <c r="A3">
        <v>3</v>
      </c>
      <c r="B3" t="s">
        <v>466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863-9877-4FBA-A822-1793583ED9A8}">
  <dimension ref="A1:E118"/>
  <sheetViews>
    <sheetView workbookViewId="0">
      <pane xSplit="2" ySplit="2" topLeftCell="C80" activePane="bottomRight" state="frozen"/>
      <selection pane="topRight" activeCell="C1" sqref="C1"/>
      <selection pane="bottomLeft" activeCell="A3" sqref="A3"/>
      <selection pane="bottomRight" activeCell="E118" sqref="E118"/>
    </sheetView>
  </sheetViews>
  <sheetFormatPr defaultRowHeight="15" x14ac:dyDescent="0.25"/>
  <cols>
    <col min="1" max="1" width="20.140625" bestFit="1" customWidth="1"/>
    <col min="2" max="2" width="16.42578125" bestFit="1" customWidth="1"/>
    <col min="3" max="3" width="7.5703125" bestFit="1" customWidth="1"/>
    <col min="4" max="5" width="9.28515625" bestFit="1" customWidth="1"/>
  </cols>
  <sheetData>
    <row r="1" spans="1:5" x14ac:dyDescent="0.25">
      <c r="C1" s="3" t="s">
        <v>323</v>
      </c>
    </row>
    <row r="2" spans="1:5" x14ac:dyDescent="0.25">
      <c r="A2" s="3" t="s">
        <v>1600</v>
      </c>
      <c r="B2" s="3" t="s">
        <v>309</v>
      </c>
      <c r="C2" t="s">
        <v>324</v>
      </c>
      <c r="D2" t="s">
        <v>1602</v>
      </c>
      <c r="E2" t="s">
        <v>1601</v>
      </c>
    </row>
    <row r="3" spans="1:5" x14ac:dyDescent="0.25">
      <c r="A3" t="s">
        <v>1590</v>
      </c>
      <c r="B3" t="s">
        <v>837</v>
      </c>
      <c r="C3" s="6">
        <v>6577</v>
      </c>
      <c r="D3" s="6">
        <v>19552.096137</v>
      </c>
      <c r="E3" s="4">
        <v>2.9727985611981147</v>
      </c>
    </row>
    <row r="4" spans="1:5" x14ac:dyDescent="0.25">
      <c r="B4" t="s">
        <v>1337</v>
      </c>
      <c r="C4" s="6">
        <v>5426</v>
      </c>
      <c r="D4" s="6">
        <v>15945.865184999999</v>
      </c>
      <c r="E4" s="4">
        <v>2.9387882758938444</v>
      </c>
    </row>
    <row r="5" spans="1:5" x14ac:dyDescent="0.25">
      <c r="B5" t="s">
        <v>839</v>
      </c>
      <c r="C5" s="6">
        <v>9583</v>
      </c>
      <c r="D5" s="6">
        <v>28554.040937000002</v>
      </c>
      <c r="E5" s="4">
        <v>2.9796557379734949</v>
      </c>
    </row>
    <row r="6" spans="1:5" x14ac:dyDescent="0.25">
      <c r="B6" t="s">
        <v>838</v>
      </c>
      <c r="C6" s="6">
        <v>1011</v>
      </c>
      <c r="D6" s="6">
        <v>3117.014083</v>
      </c>
      <c r="E6" s="4">
        <v>3.0830999831849653</v>
      </c>
    </row>
    <row r="7" spans="1:5" x14ac:dyDescent="0.25">
      <c r="B7" t="s">
        <v>1340</v>
      </c>
      <c r="C7" s="6">
        <v>4522</v>
      </c>
      <c r="D7" s="6">
        <v>13184.994148000002</v>
      </c>
      <c r="E7" s="4">
        <v>2.9157439513489609</v>
      </c>
    </row>
    <row r="8" spans="1:5" x14ac:dyDescent="0.25">
      <c r="B8" t="s">
        <v>835</v>
      </c>
      <c r="C8" s="6">
        <v>11124</v>
      </c>
      <c r="D8" s="6">
        <v>32882.436761999998</v>
      </c>
      <c r="E8" s="4">
        <v>2.9559903597626751</v>
      </c>
    </row>
    <row r="9" spans="1:5" x14ac:dyDescent="0.25">
      <c r="B9" t="s">
        <v>1335</v>
      </c>
      <c r="C9" s="6">
        <v>8659</v>
      </c>
      <c r="D9" s="6">
        <v>25428.901991999999</v>
      </c>
      <c r="E9" s="4">
        <v>2.9367019277052777</v>
      </c>
    </row>
    <row r="10" spans="1:5" x14ac:dyDescent="0.25">
      <c r="B10" t="s">
        <v>1342</v>
      </c>
      <c r="C10" s="6">
        <v>3014</v>
      </c>
      <c r="D10" s="6">
        <v>10598.410963</v>
      </c>
      <c r="E10" s="4">
        <v>3.5163938165228932</v>
      </c>
    </row>
    <row r="11" spans="1:5" x14ac:dyDescent="0.25">
      <c r="B11" t="s">
        <v>1338</v>
      </c>
      <c r="C11" s="6">
        <v>6034</v>
      </c>
      <c r="D11" s="6">
        <v>17581.491993</v>
      </c>
      <c r="E11" s="4">
        <v>2.9137374864103411</v>
      </c>
    </row>
    <row r="12" spans="1:5" x14ac:dyDescent="0.25">
      <c r="B12" t="s">
        <v>840</v>
      </c>
      <c r="C12" s="6">
        <v>8081</v>
      </c>
      <c r="D12" s="6">
        <v>24227.722013999999</v>
      </c>
      <c r="E12" s="4">
        <v>2.998109394134389</v>
      </c>
    </row>
    <row r="13" spans="1:5" x14ac:dyDescent="0.25">
      <c r="A13" t="s">
        <v>1891</v>
      </c>
      <c r="C13" s="6">
        <v>64031</v>
      </c>
      <c r="D13" s="6">
        <v>191072.97421400002</v>
      </c>
      <c r="E13" s="4">
        <v>2.984069813277944</v>
      </c>
    </row>
    <row r="14" spans="1:5" x14ac:dyDescent="0.25">
      <c r="A14" t="s">
        <v>1591</v>
      </c>
      <c r="B14" t="s">
        <v>1012</v>
      </c>
      <c r="C14" s="6">
        <v>20816</v>
      </c>
      <c r="D14" s="6">
        <v>68545.826264000003</v>
      </c>
      <c r="E14" s="4">
        <v>3.2929393862413527</v>
      </c>
    </row>
    <row r="15" spans="1:5" x14ac:dyDescent="0.25">
      <c r="B15" t="s">
        <v>1809</v>
      </c>
      <c r="C15" s="6">
        <v>5021</v>
      </c>
      <c r="D15" s="6">
        <v>13952.236935000001</v>
      </c>
      <c r="E15" s="4">
        <v>2.7787765255925114</v>
      </c>
    </row>
    <row r="16" spans="1:5" x14ac:dyDescent="0.25">
      <c r="B16" t="s">
        <v>1018</v>
      </c>
      <c r="C16" s="6">
        <v>24424</v>
      </c>
      <c r="D16" s="6">
        <v>80154.160103000002</v>
      </c>
      <c r="E16" s="4">
        <v>3.2817785826645922</v>
      </c>
    </row>
    <row r="17" spans="1:5" x14ac:dyDescent="0.25">
      <c r="B17" t="s">
        <v>1343</v>
      </c>
      <c r="C17" s="6">
        <v>4542</v>
      </c>
      <c r="D17" s="6">
        <v>12891.868986000001</v>
      </c>
      <c r="E17" s="4">
        <v>2.8383683368560106</v>
      </c>
    </row>
    <row r="18" spans="1:5" x14ac:dyDescent="0.25">
      <c r="B18" t="s">
        <v>1808</v>
      </c>
      <c r="C18" s="6">
        <v>6035</v>
      </c>
      <c r="D18" s="6">
        <v>16895.444149000003</v>
      </c>
      <c r="E18" s="4">
        <v>2.7995764952775479</v>
      </c>
    </row>
    <row r="19" spans="1:5" x14ac:dyDescent="0.25">
      <c r="B19" t="s">
        <v>1825</v>
      </c>
      <c r="C19" s="6">
        <v>13110</v>
      </c>
      <c r="D19" s="6">
        <v>32385.233421999998</v>
      </c>
      <c r="E19" s="4">
        <v>2.470269521128909</v>
      </c>
    </row>
    <row r="20" spans="1:5" x14ac:dyDescent="0.25">
      <c r="A20" t="s">
        <v>1892</v>
      </c>
      <c r="C20" s="6">
        <v>73948</v>
      </c>
      <c r="D20" s="6">
        <v>224824.76985900005</v>
      </c>
      <c r="E20" s="4">
        <v>3.0403089990128205</v>
      </c>
    </row>
    <row r="21" spans="1:5" x14ac:dyDescent="0.25">
      <c r="A21" t="s">
        <v>1887</v>
      </c>
      <c r="B21" t="s">
        <v>1773</v>
      </c>
      <c r="C21" s="6">
        <v>16237</v>
      </c>
      <c r="D21" s="6">
        <v>80048.409966000007</v>
      </c>
      <c r="E21" s="4">
        <v>4.9299999979060178</v>
      </c>
    </row>
    <row r="22" spans="1:5" x14ac:dyDescent="0.25">
      <c r="B22" t="s">
        <v>1774</v>
      </c>
      <c r="C22" s="6">
        <v>31063</v>
      </c>
      <c r="D22" s="6">
        <v>0</v>
      </c>
      <c r="E22" s="4">
        <v>0</v>
      </c>
    </row>
    <row r="23" spans="1:5" x14ac:dyDescent="0.25">
      <c r="A23" t="s">
        <v>1893</v>
      </c>
      <c r="C23" s="6">
        <v>47300</v>
      </c>
      <c r="D23" s="6">
        <v>80048.409966000007</v>
      </c>
      <c r="E23" s="4">
        <v>1.6923553904016915</v>
      </c>
    </row>
    <row r="24" spans="1:5" x14ac:dyDescent="0.25">
      <c r="A24" t="s">
        <v>1888</v>
      </c>
      <c r="B24" t="s">
        <v>1797</v>
      </c>
      <c r="C24" s="6">
        <v>3008</v>
      </c>
      <c r="D24" s="6">
        <v>7525.8269540000001</v>
      </c>
      <c r="E24" s="4">
        <v>2.5019371522606382</v>
      </c>
    </row>
    <row r="25" spans="1:5" x14ac:dyDescent="0.25">
      <c r="B25" t="s">
        <v>1798</v>
      </c>
      <c r="C25" s="6">
        <v>9569</v>
      </c>
      <c r="D25" s="6">
        <v>24383.508820000003</v>
      </c>
      <c r="E25" s="4">
        <v>2.5481773246943256</v>
      </c>
    </row>
    <row r="26" spans="1:5" x14ac:dyDescent="0.25">
      <c r="A26" t="s">
        <v>1894</v>
      </c>
      <c r="C26" s="6">
        <v>12577</v>
      </c>
      <c r="D26" s="6">
        <v>31909.335773999999</v>
      </c>
      <c r="E26" s="4">
        <v>2.5371182137234634</v>
      </c>
    </row>
    <row r="27" spans="1:5" x14ac:dyDescent="0.25">
      <c r="A27" t="s">
        <v>2282</v>
      </c>
      <c r="B27" t="s">
        <v>1998</v>
      </c>
      <c r="C27" s="6">
        <v>6007</v>
      </c>
      <c r="D27" s="6">
        <v>27358.280073000002</v>
      </c>
      <c r="E27" s="4">
        <v>4.5543998789745297</v>
      </c>
    </row>
    <row r="28" spans="1:5" x14ac:dyDescent="0.25">
      <c r="B28" t="s">
        <v>1988</v>
      </c>
      <c r="C28" s="6">
        <v>6014</v>
      </c>
      <c r="D28" s="6">
        <v>27390.161172</v>
      </c>
      <c r="E28" s="4">
        <v>4.5543999288327237</v>
      </c>
    </row>
    <row r="29" spans="1:5" x14ac:dyDescent="0.25">
      <c r="A29" t="s">
        <v>2283</v>
      </c>
      <c r="C29" s="6">
        <v>12021</v>
      </c>
      <c r="D29" s="6">
        <v>54748.441244999995</v>
      </c>
      <c r="E29" s="4">
        <v>4.5543999039181431</v>
      </c>
    </row>
    <row r="30" spans="1:5" x14ac:dyDescent="0.25">
      <c r="A30" t="s">
        <v>1592</v>
      </c>
      <c r="B30" t="s">
        <v>2232</v>
      </c>
      <c r="C30" s="6">
        <v>5570</v>
      </c>
      <c r="D30" s="6">
        <v>13780.339877</v>
      </c>
      <c r="E30" s="4">
        <v>2.474028703231598</v>
      </c>
    </row>
    <row r="31" spans="1:5" x14ac:dyDescent="0.25">
      <c r="B31" t="s">
        <v>1019</v>
      </c>
      <c r="C31" s="6">
        <v>1066</v>
      </c>
      <c r="D31" s="6">
        <v>3482.6201429999996</v>
      </c>
      <c r="E31" s="4">
        <v>3.2669982579737331</v>
      </c>
    </row>
    <row r="32" spans="1:5" x14ac:dyDescent="0.25">
      <c r="B32" t="s">
        <v>1995</v>
      </c>
      <c r="C32" s="6">
        <v>1013</v>
      </c>
      <c r="D32" s="6">
        <v>2780.8879729999999</v>
      </c>
      <c r="E32" s="4">
        <v>2.745200368213228</v>
      </c>
    </row>
    <row r="33" spans="2:5" x14ac:dyDescent="0.25">
      <c r="B33" t="s">
        <v>1075</v>
      </c>
      <c r="C33" s="6">
        <v>3024</v>
      </c>
      <c r="D33" s="6">
        <v>8229.2610820000009</v>
      </c>
      <c r="E33" s="4">
        <v>2.7213164953703708</v>
      </c>
    </row>
    <row r="34" spans="2:5" x14ac:dyDescent="0.25">
      <c r="B34" t="s">
        <v>1070</v>
      </c>
      <c r="C34" s="6">
        <v>3039</v>
      </c>
      <c r="D34" s="6">
        <v>8269.8691089999993</v>
      </c>
      <c r="E34" s="4">
        <v>2.72124682757486</v>
      </c>
    </row>
    <row r="35" spans="2:5" x14ac:dyDescent="0.25">
      <c r="B35" t="s">
        <v>1014</v>
      </c>
      <c r="C35" s="6">
        <v>5144</v>
      </c>
      <c r="D35" s="6">
        <v>16561.429092000002</v>
      </c>
      <c r="E35" s="4">
        <v>3.219562420684293</v>
      </c>
    </row>
    <row r="36" spans="2:5" x14ac:dyDescent="0.25">
      <c r="B36" t="s">
        <v>1999</v>
      </c>
      <c r="C36" s="6">
        <v>1012</v>
      </c>
      <c r="D36" s="6">
        <v>3547.4648900000002</v>
      </c>
      <c r="E36" s="4">
        <v>3.5054000889328063</v>
      </c>
    </row>
    <row r="37" spans="2:5" x14ac:dyDescent="0.25">
      <c r="B37" t="s">
        <v>2231</v>
      </c>
      <c r="C37" s="6">
        <v>1504</v>
      </c>
      <c r="D37" s="6">
        <v>2646.1381200000001</v>
      </c>
      <c r="E37" s="4">
        <v>1.759400345744681</v>
      </c>
    </row>
    <row r="38" spans="2:5" x14ac:dyDescent="0.25">
      <c r="B38" t="s">
        <v>1016</v>
      </c>
      <c r="C38" s="6">
        <v>3146</v>
      </c>
      <c r="D38" s="6">
        <v>10070.903988</v>
      </c>
      <c r="E38" s="4">
        <v>3.2011773642720915</v>
      </c>
    </row>
    <row r="39" spans="2:5" x14ac:dyDescent="0.25">
      <c r="B39" t="s">
        <v>1079</v>
      </c>
      <c r="C39" s="6">
        <v>7575</v>
      </c>
      <c r="D39" s="6">
        <v>20360.795188</v>
      </c>
      <c r="E39" s="4">
        <v>2.687893754191419</v>
      </c>
    </row>
    <row r="40" spans="2:5" x14ac:dyDescent="0.25">
      <c r="B40" t="s">
        <v>1077</v>
      </c>
      <c r="C40" s="6">
        <v>9120</v>
      </c>
      <c r="D40" s="6">
        <v>24573.153075000002</v>
      </c>
      <c r="E40" s="4">
        <v>2.6944246792763158</v>
      </c>
    </row>
    <row r="41" spans="2:5" x14ac:dyDescent="0.25">
      <c r="B41" t="s">
        <v>1017</v>
      </c>
      <c r="C41" s="6">
        <v>1521</v>
      </c>
      <c r="D41" s="6">
        <v>4874.6232739999996</v>
      </c>
      <c r="E41" s="4">
        <v>3.2048805220249834</v>
      </c>
    </row>
    <row r="42" spans="2:5" x14ac:dyDescent="0.25">
      <c r="B42" t="s">
        <v>1013</v>
      </c>
      <c r="C42" s="6">
        <v>9163</v>
      </c>
      <c r="D42" s="6">
        <v>29216.160211000002</v>
      </c>
      <c r="E42" s="4">
        <v>3.1884928747135222</v>
      </c>
    </row>
    <row r="43" spans="2:5" x14ac:dyDescent="0.25">
      <c r="B43" t="s">
        <v>2265</v>
      </c>
      <c r="C43" s="6">
        <v>511</v>
      </c>
      <c r="D43" s="6">
        <v>1304.4811079999999</v>
      </c>
      <c r="E43" s="4">
        <v>2.5528006027397261</v>
      </c>
    </row>
    <row r="44" spans="2:5" x14ac:dyDescent="0.25">
      <c r="B44" t="s">
        <v>2003</v>
      </c>
      <c r="C44" s="6">
        <v>2021</v>
      </c>
      <c r="D44" s="6">
        <v>7084.4130349999996</v>
      </c>
      <c r="E44" s="4">
        <v>3.505399819396338</v>
      </c>
    </row>
    <row r="45" spans="2:5" x14ac:dyDescent="0.25">
      <c r="B45" t="s">
        <v>2000</v>
      </c>
      <c r="C45" s="6">
        <v>2506</v>
      </c>
      <c r="D45" s="6">
        <v>8784.531868</v>
      </c>
      <c r="E45" s="4">
        <v>3.5053997877094973</v>
      </c>
    </row>
    <row r="46" spans="2:5" x14ac:dyDescent="0.25">
      <c r="B46" t="s">
        <v>1015</v>
      </c>
      <c r="C46" s="6">
        <v>11193</v>
      </c>
      <c r="D46" s="6">
        <v>35555.518846999999</v>
      </c>
      <c r="E46" s="4">
        <v>3.1765852628428481</v>
      </c>
    </row>
    <row r="47" spans="2:5" x14ac:dyDescent="0.25">
      <c r="B47" t="s">
        <v>2001</v>
      </c>
      <c r="C47" s="6">
        <v>2566</v>
      </c>
      <c r="D47" s="6">
        <v>8994.8559590000004</v>
      </c>
      <c r="E47" s="4">
        <v>3.5053998281371785</v>
      </c>
    </row>
    <row r="48" spans="2:5" x14ac:dyDescent="0.25">
      <c r="B48" t="s">
        <v>1799</v>
      </c>
      <c r="C48" s="6">
        <v>1826</v>
      </c>
      <c r="D48" s="6">
        <v>5787.5101320000003</v>
      </c>
      <c r="E48" s="4">
        <v>3.1695017152245346</v>
      </c>
    </row>
    <row r="49" spans="1:5" x14ac:dyDescent="0.25">
      <c r="B49" t="s">
        <v>1074</v>
      </c>
      <c r="C49" s="6">
        <v>8089</v>
      </c>
      <c r="D49" s="6">
        <v>22094.957743999999</v>
      </c>
      <c r="E49" s="4">
        <v>2.7314819809617998</v>
      </c>
    </row>
    <row r="50" spans="1:5" x14ac:dyDescent="0.25">
      <c r="B50" t="s">
        <v>1072</v>
      </c>
      <c r="C50" s="6">
        <v>6581</v>
      </c>
      <c r="D50" s="6">
        <v>17653.348011000002</v>
      </c>
      <c r="E50" s="4">
        <v>2.6824719664184777</v>
      </c>
    </row>
    <row r="51" spans="1:5" x14ac:dyDescent="0.25">
      <c r="B51" t="s">
        <v>1800</v>
      </c>
      <c r="C51" s="6">
        <v>4194</v>
      </c>
      <c r="D51" s="6">
        <v>13203.121684000002</v>
      </c>
      <c r="E51" s="4">
        <v>3.1480976833571774</v>
      </c>
    </row>
    <row r="52" spans="1:5" x14ac:dyDescent="0.25">
      <c r="B52" t="s">
        <v>1076</v>
      </c>
      <c r="C52" s="6">
        <v>9075</v>
      </c>
      <c r="D52" s="6">
        <v>24385.019976000003</v>
      </c>
      <c r="E52" s="4">
        <v>2.6870545428099177</v>
      </c>
    </row>
    <row r="53" spans="1:5" x14ac:dyDescent="0.25">
      <c r="B53" t="s">
        <v>2004</v>
      </c>
      <c r="C53" s="6">
        <v>4044</v>
      </c>
      <c r="D53" s="6">
        <v>12544.491949000001</v>
      </c>
      <c r="E53" s="4">
        <v>3.1020009765084078</v>
      </c>
    </row>
    <row r="54" spans="1:5" x14ac:dyDescent="0.25">
      <c r="B54" t="s">
        <v>1810</v>
      </c>
      <c r="C54" s="6">
        <v>4059</v>
      </c>
      <c r="D54" s="6">
        <v>10358.010872000001</v>
      </c>
      <c r="E54" s="4">
        <v>2.5518627425474256</v>
      </c>
    </row>
    <row r="55" spans="1:5" x14ac:dyDescent="0.25">
      <c r="B55" t="s">
        <v>2133</v>
      </c>
      <c r="C55" s="6">
        <v>3040</v>
      </c>
      <c r="D55" s="6">
        <v>7492.3619980000003</v>
      </c>
      <c r="E55" s="4">
        <v>2.4645927625000001</v>
      </c>
    </row>
    <row r="56" spans="1:5" x14ac:dyDescent="0.25">
      <c r="B56" t="s">
        <v>1011</v>
      </c>
      <c r="C56" s="6">
        <v>11596</v>
      </c>
      <c r="D56" s="6">
        <v>37214.766658</v>
      </c>
      <c r="E56" s="4">
        <v>3.2092761864436015</v>
      </c>
    </row>
    <row r="57" spans="1:5" x14ac:dyDescent="0.25">
      <c r="B57" t="s">
        <v>2002</v>
      </c>
      <c r="C57" s="6">
        <v>3015</v>
      </c>
      <c r="D57" s="6">
        <v>10568.781058</v>
      </c>
      <c r="E57" s="4">
        <v>3.5054000192371477</v>
      </c>
    </row>
    <row r="58" spans="1:5" x14ac:dyDescent="0.25">
      <c r="A58" t="s">
        <v>1895</v>
      </c>
      <c r="C58" s="6">
        <v>126213</v>
      </c>
      <c r="D58" s="6">
        <v>371419.81692099996</v>
      </c>
      <c r="E58" s="4">
        <v>2.9428015887507621</v>
      </c>
    </row>
    <row r="59" spans="1:5" x14ac:dyDescent="0.25">
      <c r="A59" t="s">
        <v>1593</v>
      </c>
      <c r="B59" t="s">
        <v>1081</v>
      </c>
      <c r="C59" s="6">
        <v>1510</v>
      </c>
      <c r="D59" s="6">
        <v>5162.0858779999999</v>
      </c>
      <c r="E59" s="4">
        <v>3.418599919205298</v>
      </c>
    </row>
    <row r="60" spans="1:5" x14ac:dyDescent="0.25">
      <c r="B60" t="s">
        <v>1082</v>
      </c>
      <c r="C60" s="6">
        <v>1021</v>
      </c>
      <c r="D60" s="6">
        <v>3490.3911159999998</v>
      </c>
      <c r="E60" s="4">
        <v>3.4186005053868755</v>
      </c>
    </row>
    <row r="61" spans="1:5" x14ac:dyDescent="0.25">
      <c r="B61" t="s">
        <v>1083</v>
      </c>
      <c r="C61" s="6">
        <v>1515</v>
      </c>
      <c r="D61" s="6">
        <v>5179.1790330000003</v>
      </c>
      <c r="E61" s="4">
        <v>3.4186000217821784</v>
      </c>
    </row>
    <row r="62" spans="1:5" x14ac:dyDescent="0.25">
      <c r="B62" t="s">
        <v>1084</v>
      </c>
      <c r="C62" s="6">
        <v>1512</v>
      </c>
      <c r="D62" s="6">
        <v>5168.9229679999999</v>
      </c>
      <c r="E62" s="4">
        <v>3.4185998465608463</v>
      </c>
    </row>
    <row r="63" spans="1:5" x14ac:dyDescent="0.25">
      <c r="B63" t="s">
        <v>1085</v>
      </c>
      <c r="C63" s="6">
        <v>2005</v>
      </c>
      <c r="D63" s="6">
        <v>6854.2930560000004</v>
      </c>
      <c r="E63" s="4">
        <v>3.4186000279301747</v>
      </c>
    </row>
    <row r="64" spans="1:5" x14ac:dyDescent="0.25">
      <c r="A64" t="s">
        <v>1896</v>
      </c>
      <c r="C64" s="6">
        <v>7563</v>
      </c>
      <c r="D64" s="6">
        <v>25854.872050999998</v>
      </c>
      <c r="E64" s="4">
        <v>3.4186000331878881</v>
      </c>
    </row>
    <row r="65" spans="1:5" x14ac:dyDescent="0.25">
      <c r="A65" t="s">
        <v>1594</v>
      </c>
      <c r="B65" t="s">
        <v>873</v>
      </c>
      <c r="C65" s="6">
        <v>2029</v>
      </c>
      <c r="D65" s="6">
        <v>6696.895955</v>
      </c>
      <c r="E65" s="4">
        <v>3.3005894307540662</v>
      </c>
    </row>
    <row r="66" spans="1:5" x14ac:dyDescent="0.25">
      <c r="B66" t="s">
        <v>877</v>
      </c>
      <c r="C66" s="6">
        <v>1011</v>
      </c>
      <c r="D66" s="6">
        <v>3456.2099619999999</v>
      </c>
      <c r="E66" s="4">
        <v>3.4186053036597426</v>
      </c>
    </row>
    <row r="67" spans="1:5" x14ac:dyDescent="0.25">
      <c r="B67" t="s">
        <v>868</v>
      </c>
      <c r="C67" s="6">
        <v>7073</v>
      </c>
      <c r="D67" s="6">
        <v>21559.978053999999</v>
      </c>
      <c r="E67" s="4">
        <v>3.0482084057684151</v>
      </c>
    </row>
    <row r="68" spans="1:5" x14ac:dyDescent="0.25">
      <c r="B68" t="s">
        <v>1334</v>
      </c>
      <c r="C68" s="6">
        <v>1012</v>
      </c>
      <c r="D68" s="6">
        <v>3030.7379919999998</v>
      </c>
      <c r="E68" s="4">
        <v>2.9948003873517783</v>
      </c>
    </row>
    <row r="69" spans="1:5" x14ac:dyDescent="0.25">
      <c r="B69" t="s">
        <v>874</v>
      </c>
      <c r="C69" s="6">
        <v>1001</v>
      </c>
      <c r="D69" s="6">
        <v>3422.0190680000001</v>
      </c>
      <c r="E69" s="4">
        <v>3.4186004675324675</v>
      </c>
    </row>
    <row r="70" spans="1:5" x14ac:dyDescent="0.25">
      <c r="B70" t="s">
        <v>538</v>
      </c>
      <c r="C70" s="6">
        <v>5085</v>
      </c>
      <c r="D70" s="6">
        <v>17092.394898999999</v>
      </c>
      <c r="E70" s="4">
        <v>3.3613362633235004</v>
      </c>
    </row>
    <row r="71" spans="1:5" x14ac:dyDescent="0.25">
      <c r="B71" t="s">
        <v>891</v>
      </c>
      <c r="C71" s="6">
        <v>3047</v>
      </c>
      <c r="D71" s="6">
        <v>10173.958913</v>
      </c>
      <c r="E71" s="4">
        <v>3.3390085044305877</v>
      </c>
    </row>
    <row r="72" spans="1:5" x14ac:dyDescent="0.25">
      <c r="B72" t="s">
        <v>875</v>
      </c>
      <c r="C72" s="6">
        <v>3066</v>
      </c>
      <c r="D72" s="6">
        <v>10239.386161999999</v>
      </c>
      <c r="E72" s="4">
        <v>3.3396562824527067</v>
      </c>
    </row>
    <row r="73" spans="1:5" x14ac:dyDescent="0.25">
      <c r="B73" t="s">
        <v>876</v>
      </c>
      <c r="C73" s="6">
        <v>5092</v>
      </c>
      <c r="D73" s="6">
        <v>16925.793816000001</v>
      </c>
      <c r="E73" s="4">
        <v>3.3239972144540459</v>
      </c>
    </row>
    <row r="74" spans="1:5" x14ac:dyDescent="0.25">
      <c r="B74" t="s">
        <v>867</v>
      </c>
      <c r="C74" s="6">
        <v>6139</v>
      </c>
      <c r="D74" s="6">
        <v>20501.282066</v>
      </c>
      <c r="E74" s="4">
        <v>3.3395149154585435</v>
      </c>
    </row>
    <row r="75" spans="1:5" x14ac:dyDescent="0.25">
      <c r="A75" t="s">
        <v>1897</v>
      </c>
      <c r="C75" s="6">
        <v>34555</v>
      </c>
      <c r="D75" s="6">
        <v>113098.656887</v>
      </c>
      <c r="E75" s="4">
        <v>3.2730041061206774</v>
      </c>
    </row>
    <row r="76" spans="1:5" x14ac:dyDescent="0.25">
      <c r="A76" t="s">
        <v>1595</v>
      </c>
      <c r="B76" t="s">
        <v>266</v>
      </c>
      <c r="C76" s="6">
        <v>99169</v>
      </c>
      <c r="D76" s="6">
        <v>0</v>
      </c>
      <c r="E76" s="4">
        <v>0</v>
      </c>
    </row>
    <row r="77" spans="1:5" x14ac:dyDescent="0.25">
      <c r="A77" t="s">
        <v>1898</v>
      </c>
      <c r="C77" s="6">
        <v>99169</v>
      </c>
      <c r="D77" s="6">
        <v>0</v>
      </c>
      <c r="E77" s="4">
        <v>0</v>
      </c>
    </row>
    <row r="78" spans="1:5" x14ac:dyDescent="0.25">
      <c r="A78" t="s">
        <v>1889</v>
      </c>
      <c r="B78" t="s">
        <v>1824</v>
      </c>
      <c r="C78" s="6">
        <v>4057</v>
      </c>
      <c r="D78" s="6">
        <v>12395.059745999999</v>
      </c>
      <c r="E78" s="4">
        <v>3.0552279383781116</v>
      </c>
    </row>
    <row r="79" spans="1:5" x14ac:dyDescent="0.25">
      <c r="B79" t="s">
        <v>1997</v>
      </c>
      <c r="C79" s="6">
        <v>6031</v>
      </c>
      <c r="D79" s="6">
        <v>19566.767018999999</v>
      </c>
      <c r="E79" s="4">
        <v>3.2443652825402087</v>
      </c>
    </row>
    <row r="80" spans="1:5" x14ac:dyDescent="0.25">
      <c r="B80" t="s">
        <v>1811</v>
      </c>
      <c r="C80" s="6">
        <v>6544</v>
      </c>
      <c r="D80" s="6">
        <v>19029.436041999998</v>
      </c>
      <c r="E80" s="4">
        <v>2.907921155562347</v>
      </c>
    </row>
    <row r="81" spans="1:5" x14ac:dyDescent="0.25">
      <c r="B81" t="s">
        <v>1815</v>
      </c>
      <c r="C81" s="6">
        <v>14629</v>
      </c>
      <c r="D81" s="6">
        <v>39931.740915999995</v>
      </c>
      <c r="E81" s="4">
        <v>2.7296288820835324</v>
      </c>
    </row>
    <row r="82" spans="1:5" x14ac:dyDescent="0.25">
      <c r="B82" t="s">
        <v>1814</v>
      </c>
      <c r="C82" s="6">
        <v>6055</v>
      </c>
      <c r="D82" s="6">
        <v>21513.264052999999</v>
      </c>
      <c r="E82" s="4">
        <v>3.5529750706853838</v>
      </c>
    </row>
    <row r="83" spans="1:5" x14ac:dyDescent="0.25">
      <c r="B83" t="s">
        <v>1996</v>
      </c>
      <c r="C83" s="6">
        <v>5554</v>
      </c>
      <c r="D83" s="6">
        <v>18754.540943</v>
      </c>
      <c r="E83" s="4">
        <v>3.3767628633417357</v>
      </c>
    </row>
    <row r="84" spans="1:5" x14ac:dyDescent="0.25">
      <c r="B84" t="s">
        <v>1827</v>
      </c>
      <c r="C84" s="6">
        <v>7579</v>
      </c>
      <c r="D84" s="6">
        <v>23597.347128000001</v>
      </c>
      <c r="E84" s="4">
        <v>3.1135172355191978</v>
      </c>
    </row>
    <row r="85" spans="1:5" x14ac:dyDescent="0.25">
      <c r="B85" t="s">
        <v>2132</v>
      </c>
      <c r="C85" s="6">
        <v>3504</v>
      </c>
      <c r="D85" s="6">
        <v>11406.230900999999</v>
      </c>
      <c r="E85" s="4">
        <v>3.2552028827054791</v>
      </c>
    </row>
    <row r="86" spans="1:5" x14ac:dyDescent="0.25">
      <c r="B86" t="s">
        <v>1816</v>
      </c>
      <c r="C86" s="6">
        <v>4041</v>
      </c>
      <c r="D86" s="6">
        <v>13016.817594</v>
      </c>
      <c r="E86" s="4">
        <v>3.2211872293986636</v>
      </c>
    </row>
    <row r="87" spans="1:5" x14ac:dyDescent="0.25">
      <c r="B87" t="s">
        <v>1817</v>
      </c>
      <c r="C87" s="6">
        <v>11674</v>
      </c>
      <c r="D87" s="6">
        <v>37874.032791000005</v>
      </c>
      <c r="E87" s="4">
        <v>3.2443063894980302</v>
      </c>
    </row>
    <row r="88" spans="1:5" x14ac:dyDescent="0.25">
      <c r="B88" t="s">
        <v>1820</v>
      </c>
      <c r="C88" s="6">
        <v>11677</v>
      </c>
      <c r="D88" s="6">
        <v>37875.447258000007</v>
      </c>
      <c r="E88" s="4">
        <v>3.2435940102766128</v>
      </c>
    </row>
    <row r="89" spans="1:5" x14ac:dyDescent="0.25">
      <c r="B89" t="s">
        <v>1819</v>
      </c>
      <c r="C89" s="6">
        <v>6570</v>
      </c>
      <c r="D89" s="6">
        <v>21322.001992000001</v>
      </c>
      <c r="E89" s="4">
        <v>3.2453579896499241</v>
      </c>
    </row>
    <row r="90" spans="1:5" x14ac:dyDescent="0.25">
      <c r="B90" t="s">
        <v>2005</v>
      </c>
      <c r="C90" s="6">
        <v>504</v>
      </c>
      <c r="D90" s="6">
        <v>1698.022146</v>
      </c>
      <c r="E90" s="4">
        <v>3.3690915595238096</v>
      </c>
    </row>
    <row r="91" spans="1:5" x14ac:dyDescent="0.25">
      <c r="A91" t="s">
        <v>1899</v>
      </c>
      <c r="C91" s="6">
        <v>88419</v>
      </c>
      <c r="D91" s="6">
        <v>277980.708529</v>
      </c>
      <c r="E91" s="4">
        <v>3.1439024251461789</v>
      </c>
    </row>
    <row r="92" spans="1:5" x14ac:dyDescent="0.25">
      <c r="A92" t="s">
        <v>1890</v>
      </c>
      <c r="B92" t="s">
        <v>1822</v>
      </c>
      <c r="C92" s="6">
        <v>4027</v>
      </c>
      <c r="D92" s="6">
        <v>12670.545041000001</v>
      </c>
      <c r="E92" s="4">
        <v>3.1463980732555257</v>
      </c>
    </row>
    <row r="93" spans="1:5" x14ac:dyDescent="0.25">
      <c r="B93" t="s">
        <v>1823</v>
      </c>
      <c r="C93" s="6">
        <v>48934</v>
      </c>
      <c r="D93" s="6">
        <v>128760.441162</v>
      </c>
      <c r="E93" s="4">
        <v>2.6313083165488211</v>
      </c>
    </row>
    <row r="94" spans="1:5" x14ac:dyDescent="0.25">
      <c r="A94" t="s">
        <v>1900</v>
      </c>
      <c r="C94" s="6">
        <v>52961</v>
      </c>
      <c r="D94" s="6">
        <v>141430.98620300001</v>
      </c>
      <c r="E94" s="4">
        <v>2.6704742395913974</v>
      </c>
    </row>
    <row r="95" spans="1:5" x14ac:dyDescent="0.25">
      <c r="A95" t="s">
        <v>1596</v>
      </c>
      <c r="B95" t="s">
        <v>888</v>
      </c>
      <c r="C95" s="6">
        <v>14533</v>
      </c>
      <c r="D95" s="6">
        <v>106090.899856</v>
      </c>
      <c r="E95" s="4">
        <v>7.299999990091516</v>
      </c>
    </row>
    <row r="96" spans="1:5" x14ac:dyDescent="0.25">
      <c r="A96" t="s">
        <v>1901</v>
      </c>
      <c r="C96" s="6">
        <v>14533</v>
      </c>
      <c r="D96" s="6">
        <v>106090.899856</v>
      </c>
      <c r="E96" s="4">
        <v>7.299999990091516</v>
      </c>
    </row>
    <row r="97" spans="1:5" x14ac:dyDescent="0.25">
      <c r="A97" t="s">
        <v>1597</v>
      </c>
      <c r="B97" t="s">
        <v>1068</v>
      </c>
      <c r="C97" s="6">
        <v>2149</v>
      </c>
      <c r="D97" s="6">
        <v>15924.089939000001</v>
      </c>
      <c r="E97" s="4">
        <v>7.4099999716147051</v>
      </c>
    </row>
    <row r="98" spans="1:5" x14ac:dyDescent="0.25">
      <c r="B98" t="s">
        <v>1787</v>
      </c>
      <c r="C98" s="6">
        <v>2093</v>
      </c>
      <c r="D98" s="6">
        <v>0</v>
      </c>
      <c r="E98" s="4">
        <v>0</v>
      </c>
    </row>
    <row r="99" spans="1:5" x14ac:dyDescent="0.25">
      <c r="A99" t="s">
        <v>1902</v>
      </c>
      <c r="C99" s="6">
        <v>4242</v>
      </c>
      <c r="D99" s="6">
        <v>15924.089939000001</v>
      </c>
      <c r="E99" s="4">
        <v>3.7539108767090998</v>
      </c>
    </row>
    <row r="100" spans="1:5" x14ac:dyDescent="0.25">
      <c r="A100" t="s">
        <v>1598</v>
      </c>
      <c r="B100" t="s">
        <v>834</v>
      </c>
      <c r="C100" s="6">
        <v>21741</v>
      </c>
      <c r="D100" s="6">
        <v>0</v>
      </c>
      <c r="E100" s="4">
        <v>0</v>
      </c>
    </row>
    <row r="101" spans="1:5" x14ac:dyDescent="0.25">
      <c r="A101" t="s">
        <v>1903</v>
      </c>
      <c r="C101" s="6">
        <v>21741</v>
      </c>
      <c r="D101" s="6">
        <v>0</v>
      </c>
      <c r="E101" s="4">
        <v>0</v>
      </c>
    </row>
    <row r="102" spans="1:5" x14ac:dyDescent="0.25">
      <c r="A102" t="s">
        <v>1599</v>
      </c>
      <c r="B102" t="s">
        <v>1086</v>
      </c>
      <c r="C102" s="6">
        <v>32</v>
      </c>
      <c r="D102" s="6">
        <v>520.82007299999998</v>
      </c>
      <c r="E102" s="4">
        <v>16.275627281249999</v>
      </c>
    </row>
    <row r="103" spans="1:5" x14ac:dyDescent="0.25">
      <c r="B103" t="s">
        <v>1067</v>
      </c>
      <c r="C103" s="6">
        <v>27</v>
      </c>
      <c r="D103" s="6">
        <v>548.09991400000001</v>
      </c>
      <c r="E103" s="4">
        <v>20.299996814814815</v>
      </c>
    </row>
    <row r="104" spans="1:5" x14ac:dyDescent="0.25">
      <c r="B104" t="s">
        <v>1801</v>
      </c>
      <c r="C104" s="6">
        <v>42</v>
      </c>
      <c r="D104" s="6">
        <v>143.077077</v>
      </c>
      <c r="E104" s="4">
        <v>3.4065970714285716</v>
      </c>
    </row>
    <row r="105" spans="1:5" x14ac:dyDescent="0.25">
      <c r="B105" t="s">
        <v>1803</v>
      </c>
      <c r="C105" s="6">
        <v>57</v>
      </c>
      <c r="D105" s="6">
        <v>194.17589000000001</v>
      </c>
      <c r="E105" s="4">
        <v>3.4065945614035091</v>
      </c>
    </row>
    <row r="106" spans="1:5" x14ac:dyDescent="0.25">
      <c r="B106" t="s">
        <v>1802</v>
      </c>
      <c r="C106" s="6">
        <v>86</v>
      </c>
      <c r="D106" s="6">
        <v>292.96811600000001</v>
      </c>
      <c r="E106" s="4">
        <v>3.406606</v>
      </c>
    </row>
    <row r="107" spans="1:5" x14ac:dyDescent="0.25">
      <c r="B107" t="s">
        <v>1807</v>
      </c>
      <c r="C107" s="6">
        <v>28</v>
      </c>
      <c r="D107" s="6">
        <v>98.308081000000001</v>
      </c>
      <c r="E107" s="4">
        <v>3.5110028928571428</v>
      </c>
    </row>
    <row r="108" spans="1:5" x14ac:dyDescent="0.25">
      <c r="B108" t="s">
        <v>1805</v>
      </c>
      <c r="C108" s="6">
        <v>34</v>
      </c>
      <c r="D108" s="6">
        <v>118.894862</v>
      </c>
      <c r="E108" s="4">
        <v>3.4969077058823532</v>
      </c>
    </row>
    <row r="109" spans="1:5" x14ac:dyDescent="0.25">
      <c r="B109" t="s">
        <v>1804</v>
      </c>
      <c r="C109" s="6">
        <v>28</v>
      </c>
      <c r="D109" s="6">
        <v>72.251098999999996</v>
      </c>
      <c r="E109" s="4">
        <v>2.5803963928571427</v>
      </c>
    </row>
    <row r="110" spans="1:5" x14ac:dyDescent="0.25">
      <c r="B110" t="s">
        <v>1806</v>
      </c>
      <c r="C110" s="6">
        <v>34</v>
      </c>
      <c r="D110" s="6">
        <v>86.774861000000001</v>
      </c>
      <c r="E110" s="4">
        <v>2.5522017941176469</v>
      </c>
    </row>
    <row r="111" spans="1:5" x14ac:dyDescent="0.25">
      <c r="B111" t="s">
        <v>1813</v>
      </c>
      <c r="C111" s="6">
        <v>50</v>
      </c>
      <c r="D111" s="6">
        <v>137.260017</v>
      </c>
      <c r="E111" s="4">
        <v>2.7452003400000002</v>
      </c>
    </row>
    <row r="112" spans="1:5" x14ac:dyDescent="0.25">
      <c r="B112" t="s">
        <v>2134</v>
      </c>
      <c r="C112" s="6">
        <v>587</v>
      </c>
      <c r="D112" s="6">
        <v>2263.3550070000001</v>
      </c>
      <c r="E112" s="4">
        <v>3.855800693356048</v>
      </c>
    </row>
    <row r="113" spans="1:5" x14ac:dyDescent="0.25">
      <c r="B113" t="s">
        <v>2136</v>
      </c>
      <c r="C113" s="6">
        <v>402</v>
      </c>
      <c r="D113" s="6">
        <v>1550.0319030000001</v>
      </c>
      <c r="E113" s="4">
        <v>3.8558007537313435</v>
      </c>
    </row>
    <row r="114" spans="1:5" x14ac:dyDescent="0.25">
      <c r="B114" t="s">
        <v>2135</v>
      </c>
      <c r="C114" s="6">
        <v>448</v>
      </c>
      <c r="D114" s="6">
        <v>1727.397909</v>
      </c>
      <c r="E114" s="4">
        <v>3.8557989040178571</v>
      </c>
    </row>
    <row r="115" spans="1:5" x14ac:dyDescent="0.25">
      <c r="B115" t="s">
        <v>2137</v>
      </c>
      <c r="C115" s="6">
        <v>613</v>
      </c>
      <c r="D115" s="6">
        <v>2363.5999019999999</v>
      </c>
      <c r="E115" s="4">
        <v>3.855791030995106</v>
      </c>
    </row>
    <row r="116" spans="1:5" x14ac:dyDescent="0.25">
      <c r="B116" t="s">
        <v>2334</v>
      </c>
      <c r="C116" s="6">
        <v>282</v>
      </c>
      <c r="D116" s="6">
        <v>744.33890099999996</v>
      </c>
      <c r="E116" s="4">
        <v>2.63949964893617</v>
      </c>
    </row>
    <row r="117" spans="1:5" x14ac:dyDescent="0.25">
      <c r="A117" t="s">
        <v>1904</v>
      </c>
      <c r="C117" s="6">
        <v>2750</v>
      </c>
      <c r="D117" s="6">
        <v>10861.353612000001</v>
      </c>
      <c r="E117" s="4">
        <v>3.9495831316363641</v>
      </c>
    </row>
    <row r="118" spans="1:5" x14ac:dyDescent="0.25">
      <c r="A118" t="s">
        <v>322</v>
      </c>
      <c r="C118" s="6">
        <v>662023</v>
      </c>
      <c r="D118" s="6">
        <v>1645265.3150559999</v>
      </c>
      <c r="E118" s="4">
        <v>2.4852086937402476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BB516FFE-CBC2-45B9-85E0-C60464E380B7}">
  <ds:schemaRefs/>
</ds:datastoreItem>
</file>

<file path=customXml/itemProps2.xml><?xml version="1.0" encoding="utf-8"?>
<ds:datastoreItem xmlns:ds="http://schemas.openxmlformats.org/officeDocument/2006/customXml" ds:itemID="{F89942B0-D895-4FCB-948E-62E429CB1EB6}">
  <ds:schemaRefs/>
</ds:datastoreItem>
</file>

<file path=customXml/itemProps3.xml><?xml version="1.0" encoding="utf-8"?>
<ds:datastoreItem xmlns:ds="http://schemas.openxmlformats.org/officeDocument/2006/customXml" ds:itemID="{DA16AE26-3597-4152-BF17-EEC88890619A}">
  <ds:schemaRefs/>
</ds:datastoreItem>
</file>

<file path=customXml/itemProps4.xml><?xml version="1.0" encoding="utf-8"?>
<ds:datastoreItem xmlns:ds="http://schemas.openxmlformats.org/officeDocument/2006/customXml" ds:itemID="{091560B1-CF0A-4ECA-B9F7-D280C44FF5C4}">
  <ds:schemaRefs/>
</ds:datastoreItem>
</file>

<file path=customXml/itemProps5.xml><?xml version="1.0" encoding="utf-8"?>
<ds:datastoreItem xmlns:ds="http://schemas.openxmlformats.org/officeDocument/2006/customXml" ds:itemID="{8E83A755-4425-452E-A924-BFD68E973068}">
  <ds:schemaRefs/>
</ds:datastoreItem>
</file>

<file path=customXml/itemProps6.xml><?xml version="1.0" encoding="utf-8"?>
<ds:datastoreItem xmlns:ds="http://schemas.openxmlformats.org/officeDocument/2006/customXml" ds:itemID="{BE7C6670-3A3B-4DDA-AB0B-5D8704D2890C}">
  <ds:schemaRefs/>
</ds:datastoreItem>
</file>

<file path=customXml/itemProps7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Ccy</vt:lpstr>
      <vt:lpstr>PartNum</vt:lpstr>
      <vt:lpstr>ALM</vt:lpstr>
      <vt:lpstr>SS</vt:lpstr>
      <vt:lpstr>CLAD</vt:lpstr>
      <vt:lpstr>COPP</vt:lpstr>
      <vt:lpstr>Step</vt:lpstr>
      <vt:lpstr>Clad_1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Kwok SK</cp:lastModifiedBy>
  <dcterms:created xsi:type="dcterms:W3CDTF">2023-02-17T09:28:07Z</dcterms:created>
  <dcterms:modified xsi:type="dcterms:W3CDTF">2026-02-26T03:45:30Z</dcterms:modified>
</cp:coreProperties>
</file>