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opt\qaz\hardware\QAZ_testboard\pcb\QAZ_IS31FL3746A_breakoutboard\QAZ_IS31FL3746A_breakoutboard\"/>
    </mc:Choice>
  </mc:AlternateContent>
  <bookViews>
    <workbookView xWindow="-120" yWindow="-120" windowWidth="38640" windowHeight="21240" tabRatio="500" activeTab="1"/>
  </bookViews>
  <sheets>
    <sheet name="Chart1" sheetId="1" r:id="rId1"/>
    <sheet name="Sheet1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" i="2" l="1"/>
  <c r="E5" i="2" l="1"/>
  <c r="G5" i="2" s="1"/>
  <c r="E8" i="2"/>
  <c r="G8" i="2" s="1"/>
  <c r="E10" i="2"/>
  <c r="G10" i="2" s="1"/>
  <c r="E6" i="2"/>
  <c r="G6" i="2" s="1"/>
  <c r="E12" i="2"/>
  <c r="G12" i="2" s="1"/>
  <c r="E11" i="2"/>
  <c r="G11" i="2" s="1"/>
  <c r="E9" i="2"/>
  <c r="G9" i="2" s="1"/>
  <c r="E3" i="2"/>
  <c r="G3" i="2" s="1"/>
  <c r="E7" i="2"/>
  <c r="G7" i="2" s="1"/>
  <c r="E4" i="2"/>
  <c r="G4" i="2" s="1"/>
  <c r="G14" i="2" l="1"/>
  <c r="B5" i="2"/>
  <c r="B6" i="2" s="1"/>
  <c r="B7" i="2" s="1"/>
  <c r="B8" i="2" s="1"/>
  <c r="B9" i="2" s="1"/>
  <c r="B10" i="2" s="1"/>
  <c r="B11" i="2" s="1"/>
  <c r="B12" i="2" s="1"/>
</calcChain>
</file>

<file path=xl/sharedStrings.xml><?xml version="1.0" encoding="utf-8"?>
<sst xmlns="http://schemas.openxmlformats.org/spreadsheetml/2006/main" count="48" uniqueCount="48">
  <si>
    <t>BOM Index</t>
  </si>
  <si>
    <t>Part Number</t>
  </si>
  <si>
    <t>Part Description</t>
  </si>
  <si>
    <t>QTY</t>
  </si>
  <si>
    <t>Unit
Cost</t>
  </si>
  <si>
    <t>Extended Cost</t>
  </si>
  <si>
    <t>Schematic Reference(s)</t>
  </si>
  <si>
    <t>Product Link</t>
  </si>
  <si>
    <t>CL10B105MO8NNWC</t>
  </si>
  <si>
    <t>CAP CER 1UF 16V X7R 0603</t>
  </si>
  <si>
    <t>https://www.digikey.com/product-detail/en/samsung-electro-mechanics/CL10B105MO8NNWC/1276-6524-1-ND/5961383</t>
  </si>
  <si>
    <t>U1</t>
  </si>
  <si>
    <t>Total</t>
  </si>
  <si>
    <t>J1</t>
  </si>
  <si>
    <t>CC0603KRX7R9BB104</t>
  </si>
  <si>
    <t>CAP CER 0.1UF 50V X7R 0603</t>
  </si>
  <si>
    <t>https://www.digikey.com/en/products/detail/yageo/CC0603KRX7R9BB104/2103128</t>
  </si>
  <si>
    <t xml:space="preserve">RC0603FR-072KL </t>
  </si>
  <si>
    <t xml:space="preserve">RES SMD 2K OHM 1% 1/10W 0603 </t>
  </si>
  <si>
    <t>https://www.digikey.com/en/products/detail/yageo/RC0603FR-072KL/729956</t>
  </si>
  <si>
    <t xml:space="preserve">RC0603FR-0710KL </t>
  </si>
  <si>
    <t xml:space="preserve">RES SMD 10K OHM 1% 1/10W 0603 </t>
  </si>
  <si>
    <t>https://www.digikey.com/en/products/detail/yageo/RC0603FR-0710KL/729827</t>
  </si>
  <si>
    <t xml:space="preserve">RC0603FR-07100KL </t>
  </si>
  <si>
    <t xml:space="preserve">RES SMD 100K OHM 1% 1/10W 0603 </t>
  </si>
  <si>
    <t>https://www.digikey.com/en/products/detail/yageo/RC0603FR-07100KL/729836</t>
  </si>
  <si>
    <t xml:space="preserve">QBL8RGB60D0-2897 </t>
  </si>
  <si>
    <t xml:space="preserve">LED RGB, T-1 3/4, 5MM ROUND T/H, </t>
  </si>
  <si>
    <t>https://www.digikey.com/en/products/detail/qt-brightek-qtb/QBL8RGB60D0-2897/10441184</t>
  </si>
  <si>
    <t xml:space="preserve">RC0603FR-0751RL </t>
  </si>
  <si>
    <t xml:space="preserve">RES SMD 51 OHM 1% 1/10W 0603 </t>
  </si>
  <si>
    <t>https://www.digikey.com/en/products/detail/yageo/RC0603FR-0751RL/730228</t>
  </si>
  <si>
    <t>https://www.digikey.com/en/products/detail/stackpole-electronics-inc/RMCF0603FT20R0/1942945</t>
  </si>
  <si>
    <t xml:space="preserve">IS31FL3746A-QFLS4-TR </t>
  </si>
  <si>
    <t>RMCF0603FT20R0</t>
  </si>
  <si>
    <t>RES 20 OHM 1% 1/10W 0603</t>
  </si>
  <si>
    <t xml:space="preserve"> IC LED DRIVER LIN DIM </t>
  </si>
  <si>
    <t>https://www.digikey.com/en/products/detail/lumissil-microsystems/IS31FL3746A-QFLS4-TR/9759708</t>
  </si>
  <si>
    <t>https://www.digikey.com/en/products/detail/w%C3%BCrth-elektronik/61300611121/4846833</t>
  </si>
  <si>
    <t>CONN HEADER VERT 6POS 2.54MM</t>
  </si>
  <si>
    <t>C1</t>
  </si>
  <si>
    <t>C2, C3, C4</t>
  </si>
  <si>
    <t>D1, D2, D3, D4, D5, D6</t>
  </si>
  <si>
    <t>R1, R2</t>
  </si>
  <si>
    <t>R3</t>
  </si>
  <si>
    <t>R4</t>
  </si>
  <si>
    <t>R5, R8, R11, R14, R17, R20</t>
  </si>
  <si>
    <t>R6, R7, R9, R10, R12, R13, R15, R16, R18, R19, R21, R22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</si>
</sst>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\$* #,##0.00_);_(\$* \(#,##0.00\);_(\$* \-??_);_(@_)"/>
  </numFmts>
  <fonts count="7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FBE5D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5" fillId="0" borderId="0" applyBorder="0" applyProtection="0"/>
    <xf numFmtId="0" fontId="3" fillId="0" borderId="0" applyBorder="0" applyProtection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2" applyFont="1" applyBorder="1" applyAlignment="1" applyProtection="1">
      <alignment horizontal="left" vertical="center"/>
    </xf>
    <xf numFmtId="0" fontId="1" fillId="0" borderId="1" xfId="0" applyFont="1" applyBorder="1" applyAlignment="1">
      <alignment horizontal="left" vertical="center"/>
    </xf>
    <xf numFmtId="164" fontId="1" fillId="0" borderId="1" xfId="1" applyFont="1" applyBorder="1" applyAlignment="1" applyProtection="1">
      <alignment horizontal="left" vertical="center"/>
    </xf>
    <xf numFmtId="0" fontId="1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164" fontId="1" fillId="0" borderId="0" xfId="1" applyFont="1" applyBorder="1" applyAlignment="1" applyProtection="1">
      <alignment horizontal="left" vertical="center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2" fillId="0" borderId="1" xfId="0" applyFont="1" applyBorder="1" applyAlignment="1">
      <alignment horizontal="left" vertical="center"/>
    </xf>
    <xf numFmtId="0" fontId="3" fillId="0" borderId="1" xfId="2" applyFont="1" applyBorder="1" applyAlignment="1" applyProtection="1">
      <alignment horizontal="left" vertical="center" wrapText="1"/>
    </xf>
    <xf numFmtId="0" fontId="3" fillId="0" borderId="1" xfId="2" applyBorder="1" applyAlignment="1" applyProtection="1">
      <alignment wrapText="1"/>
    </xf>
    <xf numFmtId="0" fontId="0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stackpole-electronics-inc/RMCF0603FT20R0/1942945" TargetMode="External"/><Relationship Id="rId3" Type="http://schemas.openxmlformats.org/officeDocument/2006/relationships/hyperlink" Target="https://www.digikey.com/en/products/detail/yageo/RC0603FR-072KL/729956" TargetMode="External"/><Relationship Id="rId7" Type="http://schemas.openxmlformats.org/officeDocument/2006/relationships/hyperlink" Target="https://www.digikey.com/en/products/detail/yageo/RC0603FR-0751RL/730228" TargetMode="External"/><Relationship Id="rId2" Type="http://schemas.openxmlformats.org/officeDocument/2006/relationships/hyperlink" Target="https://www.digikey.com/en/products/detail/yageo/CC0603KRX7R9BB104/2103128" TargetMode="External"/><Relationship Id="rId1" Type="http://schemas.openxmlformats.org/officeDocument/2006/relationships/hyperlink" Target="https://www.digikey.com/product-detail/en/samsung-electro-mechanics/CL10B105MO8NNWC/1276-6524-1-ND/5961383" TargetMode="External"/><Relationship Id="rId6" Type="http://schemas.openxmlformats.org/officeDocument/2006/relationships/hyperlink" Target="https://www.digikey.com/en/products/detail/qt-brightek-qtb/QBL8RGB60D0-2897/10441184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en/products/detail/yageo/RC0603FR-07100KL/729836" TargetMode="External"/><Relationship Id="rId10" Type="http://schemas.openxmlformats.org/officeDocument/2006/relationships/hyperlink" Target="https://www.digikey.com/en/products/detail/w%C3%BCrth-elektronik/61300611121/4846833" TargetMode="External"/><Relationship Id="rId4" Type="http://schemas.openxmlformats.org/officeDocument/2006/relationships/hyperlink" Target="https://www.digikey.com/en/products/detail/yageo/RC0603FR-0710KL/729827" TargetMode="External"/><Relationship Id="rId9" Type="http://schemas.openxmlformats.org/officeDocument/2006/relationships/hyperlink" Target="https://www.digikey.com/en/products/detail/lumissil-microsystems/IS31FL3746A-QFLS4-TR/97597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="65" zoomScaleNormal="65" workbookViewId="0">
      <selection activeCellId="1" sqref="I26 A1"/>
    </sheetView>
  </sheetViews>
  <sheetFormatPr defaultColWidth="8.5703125" defaultRowHeight="15" x14ac:dyDescent="0.25"/>
  <sheetData/>
  <pageMargins left="0.7" right="0.7" top="0.75" bottom="0.75" header="0.51180555555555496" footer="0.51180555555555496"/>
  <pageSetup paperSize="75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H46"/>
  <sheetViews>
    <sheetView tabSelected="1" zoomScaleNormal="100" workbookViewId="0">
      <selection activeCell="H18" sqref="H18"/>
    </sheetView>
  </sheetViews>
  <sheetFormatPr defaultColWidth="9.140625" defaultRowHeight="15" x14ac:dyDescent="0.25"/>
  <cols>
    <col min="1" max="1" width="2" style="1" customWidth="1"/>
    <col min="2" max="2" width="9.140625" style="1"/>
    <col min="3" max="3" width="25.28515625" style="1" customWidth="1"/>
    <col min="4" max="4" width="45.7109375" style="1" customWidth="1"/>
    <col min="5" max="5" width="7.7109375" style="1" customWidth="1"/>
    <col min="6" max="7" width="9.7109375" style="1" customWidth="1"/>
    <col min="8" max="8" width="48.7109375" style="1" customWidth="1"/>
    <col min="9" max="9" width="12.42578125" style="17" customWidth="1"/>
    <col min="10" max="1022" width="9.140625" style="1"/>
  </cols>
  <sheetData>
    <row r="1" spans="2:10" ht="14.45" customHeight="1" x14ac:dyDescent="0.25">
      <c r="J1" s="2"/>
    </row>
    <row r="2" spans="2:10" ht="25.5" customHeight="1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4"/>
    </row>
    <row r="3" spans="2:10" ht="14.45" customHeight="1" x14ac:dyDescent="0.25">
      <c r="B3" s="5">
        <v>1</v>
      </c>
      <c r="C3" s="7" t="s">
        <v>8</v>
      </c>
      <c r="D3" s="7" t="s">
        <v>9</v>
      </c>
      <c r="E3" s="5">
        <f>LEN(TRIM(H3))-LEN(SUBSTITUTE(TRIM(H3),",",""))+1</f>
        <v>1</v>
      </c>
      <c r="F3" s="8">
        <v>0.1</v>
      </c>
      <c r="G3" s="8">
        <f>E3*F3</f>
        <v>0.1</v>
      </c>
      <c r="H3" s="16" t="s">
        <v>40</v>
      </c>
      <c r="I3" s="19" t="s">
        <v>10</v>
      </c>
      <c r="J3" s="9"/>
    </row>
    <row r="4" spans="2:10" ht="15" customHeight="1" x14ac:dyDescent="0.25">
      <c r="B4" s="5">
        <f>B3+1</f>
        <v>2</v>
      </c>
      <c r="C4" s="6" t="s">
        <v>14</v>
      </c>
      <c r="D4" s="7" t="s">
        <v>15</v>
      </c>
      <c r="E4" s="5">
        <f>LEN(TRIM(H4))-LEN(SUBSTITUTE(TRIM(H4),",",""))+1</f>
        <v>3</v>
      </c>
      <c r="F4" s="8">
        <v>0.1</v>
      </c>
      <c r="G4" s="8">
        <f>E4*F4</f>
        <v>0.30000000000000004</v>
      </c>
      <c r="H4" s="16" t="s">
        <v>41</v>
      </c>
      <c r="I4" s="20" t="s">
        <v>16</v>
      </c>
      <c r="J4" s="9"/>
    </row>
    <row r="5" spans="2:10" ht="15" customHeight="1" x14ac:dyDescent="0.25">
      <c r="B5" s="5">
        <f>B4+1</f>
        <v>3</v>
      </c>
      <c r="C5" s="6" t="s">
        <v>26</v>
      </c>
      <c r="D5" s="7" t="s">
        <v>27</v>
      </c>
      <c r="E5" s="5">
        <f>LEN(TRIM(H5))-LEN(SUBSTITUTE(TRIM(H5),",",""))+1</f>
        <v>6</v>
      </c>
      <c r="F5" s="8">
        <v>1.05</v>
      </c>
      <c r="G5" s="8">
        <f>E5*F5</f>
        <v>6.3000000000000007</v>
      </c>
      <c r="H5" s="16" t="s">
        <v>42</v>
      </c>
      <c r="I5" s="20" t="s">
        <v>28</v>
      </c>
      <c r="J5" s="10"/>
    </row>
    <row r="6" spans="2:10" ht="15" customHeight="1" x14ac:dyDescent="0.25">
      <c r="B6" s="5">
        <f>B5+1</f>
        <v>4</v>
      </c>
      <c r="C6" s="6">
        <v>61300611121</v>
      </c>
      <c r="D6" s="7" t="s">
        <v>39</v>
      </c>
      <c r="E6" s="5">
        <f>LEN(TRIM(H6))-LEN(SUBSTITUTE(TRIM(H6),",",""))+1</f>
        <v>1</v>
      </c>
      <c r="F6" s="8">
        <v>0.26</v>
      </c>
      <c r="G6" s="8">
        <f>E6*F6</f>
        <v>0.26</v>
      </c>
      <c r="H6" s="16" t="s">
        <v>13</v>
      </c>
      <c r="I6" s="20" t="s">
        <v>38</v>
      </c>
      <c r="J6" s="11"/>
    </row>
    <row r="7" spans="2:10" ht="15" customHeight="1" x14ac:dyDescent="0.25">
      <c r="B7" s="5">
        <f>B6+1</f>
        <v>5</v>
      </c>
      <c r="C7" s="6" t="s">
        <v>17</v>
      </c>
      <c r="D7" s="7" t="s">
        <v>18</v>
      </c>
      <c r="E7" s="5">
        <f>LEN(TRIM(H7))-LEN(SUBSTITUTE(TRIM(H7),",",""))+1</f>
        <v>2</v>
      </c>
      <c r="F7" s="8">
        <v>0.1</v>
      </c>
      <c r="G7" s="8">
        <f>E7*F7</f>
        <v>0.2</v>
      </c>
      <c r="H7" s="16" t="s">
        <v>43</v>
      </c>
      <c r="I7" s="20" t="s">
        <v>19</v>
      </c>
      <c r="J7" s="11"/>
    </row>
    <row r="8" spans="2:10" ht="15" customHeight="1" x14ac:dyDescent="0.25">
      <c r="B8" s="5">
        <f>B7+1</f>
        <v>6</v>
      </c>
      <c r="C8" s="6" t="s">
        <v>20</v>
      </c>
      <c r="D8" s="7" t="s">
        <v>21</v>
      </c>
      <c r="E8" s="5">
        <f>LEN(TRIM(H8))-LEN(SUBSTITUTE(TRIM(H8),",",""))+1</f>
        <v>1</v>
      </c>
      <c r="F8" s="8">
        <v>0.1</v>
      </c>
      <c r="G8" s="8">
        <f>E8*F8</f>
        <v>0.1</v>
      </c>
      <c r="H8" s="16" t="s">
        <v>44</v>
      </c>
      <c r="I8" s="20" t="s">
        <v>22</v>
      </c>
      <c r="J8" s="11"/>
    </row>
    <row r="9" spans="2:10" ht="15" customHeight="1" x14ac:dyDescent="0.25">
      <c r="B9" s="5">
        <f>B8+1</f>
        <v>7</v>
      </c>
      <c r="C9" s="7" t="s">
        <v>23</v>
      </c>
      <c r="D9" s="7" t="s">
        <v>24</v>
      </c>
      <c r="E9" s="5">
        <f>LEN(TRIM(H9))-LEN(SUBSTITUTE(TRIM(H9),",",""))+1</f>
        <v>1</v>
      </c>
      <c r="F9" s="8">
        <v>0.1</v>
      </c>
      <c r="G9" s="8">
        <f>E9*F9</f>
        <v>0.1</v>
      </c>
      <c r="H9" s="16" t="s">
        <v>45</v>
      </c>
      <c r="I9" s="20" t="s">
        <v>25</v>
      </c>
      <c r="J9" s="11"/>
    </row>
    <row r="10" spans="2:10" ht="15" customHeight="1" x14ac:dyDescent="0.25">
      <c r="B10" s="5">
        <f>B9+1</f>
        <v>8</v>
      </c>
      <c r="C10" s="6" t="s">
        <v>29</v>
      </c>
      <c r="D10" s="18" t="s">
        <v>30</v>
      </c>
      <c r="E10" s="5">
        <f>LEN(TRIM(H10))-LEN(SUBSTITUTE(TRIM(H10),",",""))+1</f>
        <v>6</v>
      </c>
      <c r="F10" s="8">
        <v>0.1</v>
      </c>
      <c r="G10" s="8">
        <f>E10*F10</f>
        <v>0.60000000000000009</v>
      </c>
      <c r="H10" s="16" t="s">
        <v>46</v>
      </c>
      <c r="I10" s="20" t="s">
        <v>31</v>
      </c>
      <c r="J10" s="11"/>
    </row>
    <row r="11" spans="2:10" ht="15" customHeight="1" x14ac:dyDescent="0.25">
      <c r="B11" s="5">
        <f>B10+1</f>
        <v>9</v>
      </c>
      <c r="C11" s="6" t="s">
        <v>34</v>
      </c>
      <c r="D11" s="22" t="s">
        <v>35</v>
      </c>
      <c r="E11" s="5">
        <f>LEN(TRIM(H11))-LEN(SUBSTITUTE(TRIM(H11),",",""))+1</f>
        <v>12</v>
      </c>
      <c r="F11" s="8">
        <v>0.1</v>
      </c>
      <c r="G11" s="8">
        <f>E11*F11</f>
        <v>1.2000000000000002</v>
      </c>
      <c r="H11" s="16" t="s">
        <v>47</v>
      </c>
      <c r="I11" s="20" t="s">
        <v>32</v>
      </c>
      <c r="J11" s="11"/>
    </row>
    <row r="12" spans="2:10" ht="15" customHeight="1" x14ac:dyDescent="0.25">
      <c r="B12" s="5">
        <f>B11+1</f>
        <v>10</v>
      </c>
      <c r="C12" s="6" t="s">
        <v>33</v>
      </c>
      <c r="D12" s="7" t="s">
        <v>36</v>
      </c>
      <c r="E12" s="5">
        <f>LEN(TRIM(H12))-LEN(SUBSTITUTE(TRIM(H12),",",""))+1</f>
        <v>1</v>
      </c>
      <c r="F12" s="8">
        <v>0.28000000000000003</v>
      </c>
      <c r="G12" s="8">
        <f>E12*F12</f>
        <v>0.28000000000000003</v>
      </c>
      <c r="H12" s="16" t="s">
        <v>11</v>
      </c>
      <c r="I12" s="20" t="s">
        <v>37</v>
      </c>
      <c r="J12" s="11"/>
    </row>
    <row r="13" spans="2:10" ht="15" customHeight="1" x14ac:dyDescent="0.25">
      <c r="B13" s="5"/>
      <c r="C13" s="6"/>
      <c r="D13" s="7"/>
      <c r="E13" s="5"/>
      <c r="F13" s="8"/>
      <c r="G13" s="8"/>
      <c r="H13" s="16"/>
      <c r="I13" s="19"/>
      <c r="J13" s="11"/>
    </row>
    <row r="14" spans="2:10" ht="15" customHeight="1" x14ac:dyDescent="0.25">
      <c r="B14" s="5" t="s">
        <v>12</v>
      </c>
      <c r="C14" s="7"/>
      <c r="D14" s="7"/>
      <c r="E14" s="5"/>
      <c r="F14" s="8"/>
      <c r="G14" s="8">
        <f>SUM(G3:G12)</f>
        <v>9.44</v>
      </c>
      <c r="H14" s="7"/>
      <c r="I14" s="21"/>
      <c r="J14" s="11"/>
    </row>
    <row r="15" spans="2:10" ht="12.75" customHeight="1" x14ac:dyDescent="0.25">
      <c r="J15" s="11"/>
    </row>
    <row r="16" spans="2:10" ht="12.75" customHeight="1" x14ac:dyDescent="0.25">
      <c r="B16" s="12"/>
      <c r="F16" s="13"/>
      <c r="G16" s="14"/>
      <c r="H16" s="15"/>
      <c r="J16" s="11"/>
    </row>
    <row r="17" spans="2:10" ht="12.75" customHeight="1" x14ac:dyDescent="0.25">
      <c r="B17" s="12"/>
      <c r="F17" s="13"/>
      <c r="G17" s="14"/>
      <c r="H17" s="15"/>
      <c r="J17" s="11"/>
    </row>
    <row r="18" spans="2:10" ht="12.75" customHeight="1" x14ac:dyDescent="0.25">
      <c r="B18" s="12"/>
      <c r="F18" s="13"/>
      <c r="G18" s="14"/>
      <c r="H18" s="15"/>
      <c r="J18" s="11"/>
    </row>
    <row r="19" spans="2:10" ht="12.75" customHeight="1" x14ac:dyDescent="0.25">
      <c r="B19" s="12"/>
      <c r="E19" s="12"/>
      <c r="F19" s="13"/>
      <c r="G19" s="13"/>
      <c r="H19" s="15"/>
    </row>
    <row r="20" spans="2:10" x14ac:dyDescent="0.25">
      <c r="B20" s="12"/>
      <c r="E20" s="12"/>
      <c r="F20" s="13"/>
      <c r="G20" s="13"/>
      <c r="H20" s="15"/>
    </row>
    <row r="21" spans="2:10" x14ac:dyDescent="0.25">
      <c r="B21" s="12"/>
      <c r="E21" s="12"/>
      <c r="F21" s="13"/>
      <c r="G21" s="13"/>
      <c r="H21" s="15"/>
    </row>
    <row r="22" spans="2:10" x14ac:dyDescent="0.25">
      <c r="B22" s="12"/>
      <c r="E22" s="12"/>
      <c r="F22" s="13"/>
      <c r="G22" s="13"/>
      <c r="H22" s="15"/>
    </row>
    <row r="23" spans="2:10" x14ac:dyDescent="0.25">
      <c r="B23" s="12"/>
      <c r="E23" s="12"/>
      <c r="F23" s="13"/>
      <c r="G23" s="13"/>
      <c r="H23" s="15"/>
    </row>
    <row r="24" spans="2:10" x14ac:dyDescent="0.25">
      <c r="B24" s="12"/>
      <c r="E24" s="12"/>
      <c r="F24" s="13"/>
      <c r="G24" s="13"/>
      <c r="H24" s="15"/>
    </row>
    <row r="25" spans="2:10" x14ac:dyDescent="0.25">
      <c r="B25" s="12"/>
      <c r="E25" s="12"/>
      <c r="F25" s="13"/>
      <c r="G25" s="13"/>
      <c r="H25" s="15"/>
    </row>
    <row r="26" spans="2:10" x14ac:dyDescent="0.25">
      <c r="B26" s="12"/>
      <c r="C26" s="15"/>
      <c r="D26" s="15"/>
      <c r="E26" s="12"/>
      <c r="F26" s="13"/>
      <c r="G26" s="13"/>
      <c r="H26" s="15"/>
    </row>
    <row r="27" spans="2:10" x14ac:dyDescent="0.25">
      <c r="B27" s="12"/>
      <c r="C27" s="15"/>
      <c r="D27" s="15"/>
      <c r="E27" s="12"/>
      <c r="F27" s="13"/>
      <c r="G27" s="13"/>
      <c r="H27" s="15"/>
    </row>
    <row r="28" spans="2:10" x14ac:dyDescent="0.25">
      <c r="B28" s="12"/>
      <c r="C28" s="15"/>
      <c r="D28" s="15"/>
      <c r="E28" s="12"/>
      <c r="F28" s="13"/>
      <c r="G28" s="13"/>
      <c r="H28" s="15"/>
    </row>
    <row r="29" spans="2:10" x14ac:dyDescent="0.25">
      <c r="B29" s="12"/>
      <c r="C29" s="15"/>
      <c r="D29" s="15"/>
      <c r="E29" s="12"/>
      <c r="F29" s="13"/>
      <c r="G29" s="13"/>
      <c r="H29" s="15"/>
    </row>
    <row r="30" spans="2:10" x14ac:dyDescent="0.25">
      <c r="B30" s="12"/>
      <c r="C30" s="15"/>
      <c r="D30" s="15"/>
      <c r="E30" s="12"/>
      <c r="F30" s="13"/>
      <c r="G30" s="13"/>
      <c r="H30" s="15"/>
    </row>
    <row r="31" spans="2:10" x14ac:dyDescent="0.25">
      <c r="B31" s="12"/>
      <c r="C31" s="15"/>
      <c r="D31" s="15"/>
      <c r="E31" s="12"/>
      <c r="F31" s="13"/>
      <c r="G31" s="13"/>
      <c r="H31" s="15"/>
    </row>
    <row r="32" spans="2:10" x14ac:dyDescent="0.25">
      <c r="B32" s="12"/>
      <c r="C32" s="15"/>
      <c r="D32" s="15"/>
      <c r="E32" s="12"/>
      <c r="F32" s="13"/>
      <c r="G32" s="13"/>
      <c r="H32" s="15"/>
    </row>
    <row r="33" spans="2:8" x14ac:dyDescent="0.25">
      <c r="B33" s="12"/>
      <c r="C33" s="15"/>
      <c r="D33" s="15"/>
      <c r="E33" s="12"/>
      <c r="F33" s="13"/>
      <c r="G33" s="13"/>
      <c r="H33" s="15"/>
    </row>
    <row r="34" spans="2:8" x14ac:dyDescent="0.25">
      <c r="B34" s="12"/>
      <c r="C34" s="15"/>
      <c r="D34" s="15"/>
      <c r="E34" s="12"/>
      <c r="F34" s="13"/>
      <c r="G34" s="13"/>
      <c r="H34" s="15"/>
    </row>
    <row r="35" spans="2:8" x14ac:dyDescent="0.25">
      <c r="B35" s="12"/>
      <c r="C35" s="15"/>
      <c r="D35" s="15"/>
      <c r="E35" s="12"/>
      <c r="F35" s="13"/>
      <c r="G35" s="13"/>
      <c r="H35" s="15"/>
    </row>
    <row r="36" spans="2:8" x14ac:dyDescent="0.25">
      <c r="B36" s="12"/>
      <c r="C36" s="15"/>
      <c r="D36" s="15"/>
      <c r="E36" s="12"/>
      <c r="F36" s="13"/>
      <c r="G36" s="13"/>
      <c r="H36" s="15"/>
    </row>
    <row r="37" spans="2:8" x14ac:dyDescent="0.25">
      <c r="B37" s="12"/>
      <c r="C37" s="15"/>
      <c r="D37" s="15"/>
      <c r="E37" s="12"/>
      <c r="F37" s="13"/>
      <c r="G37" s="13"/>
      <c r="H37" s="15"/>
    </row>
    <row r="38" spans="2:8" x14ac:dyDescent="0.25">
      <c r="B38" s="12"/>
      <c r="C38" s="15"/>
      <c r="D38" s="15"/>
      <c r="E38" s="12"/>
      <c r="F38" s="13"/>
      <c r="G38" s="13"/>
      <c r="H38" s="15"/>
    </row>
    <row r="39" spans="2:8" x14ac:dyDescent="0.25">
      <c r="B39" s="12"/>
      <c r="C39" s="15"/>
      <c r="D39" s="15"/>
      <c r="E39" s="12"/>
      <c r="F39" s="13"/>
      <c r="G39" s="13"/>
      <c r="H39" s="15"/>
    </row>
    <row r="40" spans="2:8" x14ac:dyDescent="0.25">
      <c r="B40" s="12"/>
      <c r="C40" s="15"/>
      <c r="D40" s="15"/>
      <c r="E40" s="12"/>
      <c r="F40" s="13"/>
      <c r="G40" s="13"/>
      <c r="H40" s="15"/>
    </row>
    <row r="41" spans="2:8" x14ac:dyDescent="0.25">
      <c r="B41" s="12"/>
      <c r="C41" s="15"/>
      <c r="D41" s="15"/>
      <c r="E41" s="12"/>
      <c r="F41" s="13"/>
      <c r="G41" s="13"/>
      <c r="H41" s="15"/>
    </row>
    <row r="42" spans="2:8" x14ac:dyDescent="0.25">
      <c r="B42" s="12"/>
      <c r="C42" s="15"/>
      <c r="D42" s="15"/>
      <c r="E42" s="12"/>
      <c r="F42" s="13"/>
      <c r="G42" s="13"/>
      <c r="H42" s="15"/>
    </row>
    <row r="43" spans="2:8" x14ac:dyDescent="0.25">
      <c r="B43" s="12"/>
      <c r="C43" s="15"/>
      <c r="D43" s="15"/>
      <c r="E43" s="12"/>
      <c r="F43" s="13"/>
      <c r="G43" s="13"/>
      <c r="H43" s="15"/>
    </row>
    <row r="44" spans="2:8" x14ac:dyDescent="0.25">
      <c r="B44" s="12"/>
      <c r="C44" s="15"/>
      <c r="D44" s="15"/>
      <c r="E44" s="12"/>
      <c r="F44" s="13"/>
      <c r="G44" s="13"/>
      <c r="H44" s="15"/>
    </row>
    <row r="45" spans="2:8" x14ac:dyDescent="0.25">
      <c r="B45" s="12"/>
      <c r="C45" s="15"/>
      <c r="D45" s="15"/>
      <c r="E45" s="12"/>
      <c r="F45" s="13"/>
      <c r="G45" s="13"/>
      <c r="H45" s="15"/>
    </row>
    <row r="46" spans="2:8" x14ac:dyDescent="0.25">
      <c r="B46" s="12"/>
      <c r="C46" s="15"/>
      <c r="D46" s="15"/>
      <c r="E46" s="12"/>
      <c r="F46" s="13"/>
      <c r="G46" s="13"/>
      <c r="H46" s="15"/>
    </row>
  </sheetData>
  <sortState ref="B3:I46">
    <sortCondition ref="H1"/>
  </sortState>
  <hyperlinks>
    <hyperlink ref="I3" r:id="rId1"/>
    <hyperlink ref="I4" r:id="rId2"/>
    <hyperlink ref="I7" r:id="rId3"/>
    <hyperlink ref="I8" r:id="rId4"/>
    <hyperlink ref="I9" r:id="rId5"/>
    <hyperlink ref="I5" r:id="rId6"/>
    <hyperlink ref="I10" r:id="rId7"/>
    <hyperlink ref="I11" r:id="rId8"/>
    <hyperlink ref="I12" r:id="rId9"/>
    <hyperlink ref="I6" r:id="rId10"/>
  </hyperlinks>
  <pageMargins left="0.25" right="0.25" top="0.75" bottom="0.75" header="0.51180555555555496" footer="0.51180555555555496"/>
  <pageSetup firstPageNumber="0" orientation="portrait" horizontalDpi="300" verticalDpi="30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aneed</dc:creator>
  <dc:description/>
  <cp:lastModifiedBy>Needles, Anthony J.</cp:lastModifiedBy>
  <cp:revision>21</cp:revision>
  <cp:lastPrinted>2019-04-03T15:19:37Z</cp:lastPrinted>
  <dcterms:created xsi:type="dcterms:W3CDTF">2018-12-18T00:02:28Z</dcterms:created>
  <dcterms:modified xsi:type="dcterms:W3CDTF">2021-05-12T14:34:21Z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