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testboard\pcb\QAZ_testboard\"/>
    </mc:Choice>
  </mc:AlternateContent>
  <xr:revisionPtr revIDLastSave="0" documentId="13_ncr:1_{884422AB-AEDA-4C0A-888C-1888ABCAE1B7}" xr6:coauthVersionLast="45" xr6:coauthVersionMax="45" xr10:uidLastSave="{00000000-0000-0000-0000-000000000000}"/>
  <bookViews>
    <workbookView xWindow="4680" yWindow="4680" windowWidth="28800" windowHeight="15435" tabRatio="500" activeTab="1" xr2:uid="{00000000-000D-0000-FFFF-FFFF00000000}"/>
  </bookViews>
  <sheets>
    <sheet name="Chart1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2" l="1"/>
  <c r="G27" i="2" s="1"/>
  <c r="E26" i="2"/>
  <c r="G26" i="2" s="1"/>
  <c r="E25" i="2"/>
  <c r="G25" i="2" s="1"/>
  <c r="E24" i="2"/>
  <c r="G24" i="2" s="1"/>
  <c r="E23" i="2"/>
  <c r="G23" i="2" s="1"/>
  <c r="E22" i="2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E3" i="2"/>
  <c r="G3" i="2" s="1"/>
  <c r="G29" i="2" l="1"/>
</calcChain>
</file>

<file path=xl/sharedStrings.xml><?xml version="1.0" encoding="utf-8"?>
<sst xmlns="http://schemas.openxmlformats.org/spreadsheetml/2006/main" count="90" uniqueCount="90">
  <si>
    <t>BOM Index</t>
  </si>
  <si>
    <t>Part Number</t>
  </si>
  <si>
    <t>Part Description</t>
  </si>
  <si>
    <t>QTY</t>
  </si>
  <si>
    <t>Unit
Cost</t>
  </si>
  <si>
    <t>Extended Cost</t>
  </si>
  <si>
    <t>Schematic Reference(s)</t>
  </si>
  <si>
    <t>Product Link</t>
  </si>
  <si>
    <t>Available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</si>
  <si>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</si>
  <si>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</si>
  <si>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</si>
  <si>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</si>
  <si>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</si>
  <si>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</si>
  <si>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</si>
  <si>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</si>
  <si>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</si>
  <si>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</si>
  <si>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</si>
  <si>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</si>
  <si>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</si>
  <si>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</si>
  <si>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</si>
  <si>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1N4148FSCT-ND</t>
  </si>
  <si>
    <t>DIODE SMALL SIGNAL SWITCHING 100V 0.15A 2-PIN DO-35</t>
  </si>
  <si>
    <t>https://www.digikey.com/products/en?keywords=1N4148FSCT-ND</t>
  </si>
  <si>
    <t>LTST-C191TBKT</t>
  </si>
  <si>
    <t>LED BLUE CLEAR CHIP SMD</t>
  </si>
  <si>
    <t>https://www.digikey.com/product-detail/en/lite-on-inc/LTST-C191TBKT/160-1647-1-ND/573587</t>
  </si>
  <si>
    <t>2?</t>
  </si>
  <si>
    <t xml:space="preserve">	LTST-C191KGKT</t>
  </si>
  <si>
    <t>LED GREEN CLEAR SMD</t>
  </si>
  <si>
    <t>https://www.digikey.com/product-detail/en/lite-on-inc/LTST-C191KGKT/160-1446-1-ND/386834</t>
  </si>
  <si>
    <t>1?</t>
  </si>
  <si>
    <t>LTST-C190KRKT</t>
  </si>
  <si>
    <t>LED RED CLEAR CHIP SMD</t>
  </si>
  <si>
    <t>https://www.digikey.com/product-detail/en/lite-on-inc/LTST-C190KRKT/160-1436-1-ND/386816</t>
  </si>
  <si>
    <t>3?</t>
  </si>
  <si>
    <t xml:space="preserve">ASMB-TTB0-0A3A2 </t>
  </si>
  <si>
    <t xml:space="preserve">LED RGB DIFFUSED 6PLCC SMD </t>
  </si>
  <si>
    <t>https://www.digikey.com/product-detail/en/broadcom-limited/ASMB-TTB0-0A3A2/516-3281-1-ND/5695368</t>
  </si>
  <si>
    <t>RMCF0603FT10K0</t>
  </si>
  <si>
    <t>RES 10K OHM 1% 1/10W 0603</t>
  </si>
  <si>
    <t>https://www.digikey.com/product-detail/en/stackpole-electronics-inc/RMCF0603FT10K0/RMCF0603FT10K0CT-ND/1943057</t>
  </si>
  <si>
    <t>RC0603FR-075K1L</t>
  </si>
  <si>
    <t>RES SMD 5.1K OHM 1% 1/10W 0603</t>
  </si>
  <si>
    <t>https://www.digikey.com/product-detail/en/yageo/RC0603FR-075K1L/311-5-10KHRCT-ND/730215</t>
  </si>
  <si>
    <t>RC0603JR-07130RL</t>
  </si>
  <si>
    <t>RES SMD 130 OHM 5% 1/10W 0603</t>
  </si>
  <si>
    <t>https://www.digikey.com/product-detail/en/yageo/RC0603JR-07130RL/311-130GRCT-ND/729657</t>
  </si>
  <si>
    <t>ERJ-3EKF90R9V</t>
  </si>
  <si>
    <t xml:space="preserve">RES SMD 90.9 OHM 1% 1/10W 0603 </t>
  </si>
  <si>
    <t>https://www.digikey.com/product-detail/en/panasonic-electronic-components/ERJ-3EKF90R9V/P90-9HCT-ND/198545</t>
  </si>
  <si>
    <t xml:space="preserve">	RC0603FR-071K3L</t>
  </si>
  <si>
    <t>RES SMD 1.3K OHM 1% 1/10W 0603</t>
  </si>
  <si>
    <t>https://www.digikey.com/product-detail/en/yageo/RC0603FR-071K3L/311-1.30KHRCT-ND/729805</t>
  </si>
  <si>
    <t>RC0603FR-071KL</t>
  </si>
  <si>
    <t>RES SMD 1K OHM 1% 1/10W 0603</t>
  </si>
  <si>
    <t>https://www.digikey.com/product-detail/en/yageo/RC0603FR-071KL/311-1.00KHRCT-ND/729790</t>
  </si>
  <si>
    <t xml:space="preserve">	RC0603FR-071K69L</t>
  </si>
  <si>
    <t>RES SMD 1.69K OHM 1% 1/10W 0603</t>
  </si>
  <si>
    <t>https://www.digikey.com/product-detail/en/yageo/RC0603FR-071K69L/311-1.69KHRCT-ND/729818</t>
  </si>
  <si>
    <t>RC0603JR-070RL</t>
  </si>
  <si>
    <t>RES SMD 0 OHM JUMPER 1/10W 0603</t>
  </si>
  <si>
    <t>https://www.digikey.com/product-detail/en/yageo/RC0603JR-070RL/311-0.0GRCT-ND/729622</t>
  </si>
  <si>
    <t xml:space="preserve">KMR211GLFS </t>
  </si>
  <si>
    <t xml:space="preserve">SWITCH TACTILE SPST-NO 0.05A 32V </t>
  </si>
  <si>
    <t>https://www.digikey.com/product-detail/en/c-k/KMR211GLFS/401-1426-1-ND/550461</t>
  </si>
  <si>
    <t>-</t>
  </si>
  <si>
    <t>CHERRY MX SWITCH, CLEAR, PCB MOUNT</t>
  </si>
  <si>
    <t>S1751-46R</t>
  </si>
  <si>
    <t>PC TEST POINT NATURAL</t>
  </si>
  <si>
    <t>https://www.digikey.com/product-detail/en/te-connectivity-amp-connectors/RCT-0C/A106144CT-ND/3477801</t>
  </si>
  <si>
    <t>AP2112K-3.3TRG1</t>
  </si>
  <si>
    <t>IC REG LINEAR 3.3V 600MA SOT25</t>
  </si>
  <si>
    <t>https://www.digikey.com/product-detail/en/diodes-incorporated/AP2112K-3.3TRG1/AP2112K-3.3TRG1DICT-ND/4505257</t>
  </si>
  <si>
    <t>STM32F042C6T6</t>
  </si>
  <si>
    <t>IC MCU 32BIT 32KB FLASH 48LQFP</t>
  </si>
  <si>
    <t>https://www.digikey.com/product-detail/en/stmicroelectronics/STM32F042C6T6/497-14648-ND/4815295</t>
  </si>
  <si>
    <t xml:space="preserve">TLC59731DR </t>
  </si>
  <si>
    <t xml:space="preserve">IC LED DRVR PWM 8B 3CH 8SOIC </t>
  </si>
  <si>
    <t>https://www.digikey.com/product-detail/en/texas-instruments/TLC59731DR/296-40590-1-ND/5178467</t>
  </si>
  <si>
    <t xml:space="preserve">	ABM7-8.000MHZ-D2Y-T</t>
  </si>
  <si>
    <t>CRYSTAL 8.0000MHZ 18PF SMD</t>
  </si>
  <si>
    <t>https://www.digikey.com/product-detail/en/abracon-llc/ABM7-8.000MHZ-D2Y-T/535-9831-1-ND/2001454</t>
  </si>
  <si>
    <t>Total</t>
  </si>
  <si>
    <t>C2</t>
  </si>
  <si>
    <t xml:space="preserve">C1, C3, C5, C6, C9, C11 </t>
  </si>
  <si>
    <t xml:space="preserve">C4, C10, C12, C13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</si>
</sst>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7" fillId="0" borderId="0" applyBorder="0" applyProtection="0"/>
    <xf numFmtId="0" fontId="4" fillId="0" borderId="0" applyBorder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4" fillId="0" borderId="2" xfId="2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ST-C191KGKT/160-1446-1-ND/386834" TargetMode="External"/><Relationship Id="rId13" Type="http://schemas.openxmlformats.org/officeDocument/2006/relationships/hyperlink" Target="https://www.digikey.com/product-detail/en/yageo/RC0603JR-07130RL/311-130GRCT-ND/729657" TargetMode="External"/><Relationship Id="rId18" Type="http://schemas.openxmlformats.org/officeDocument/2006/relationships/hyperlink" Target="https://www.digikey.com/product-detail/en/yageo/RC0603JR-070RL/311-0.0GRCT-ND/729622" TargetMode="External"/><Relationship Id="rId3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product-detail/en/diodes-incorporated/AP2112K-3.3TRG1/AP2112K-3.3TRG1DICT-ND/4505257" TargetMode="External"/><Relationship Id="rId7" Type="http://schemas.openxmlformats.org/officeDocument/2006/relationships/hyperlink" Target="https://www.digikey.com/product-detail/en/lite-on-inc/LTST-C191TBKT/160-1647-1-ND/573587" TargetMode="External"/><Relationship Id="rId12" Type="http://schemas.openxmlformats.org/officeDocument/2006/relationships/hyperlink" Target="https://www.digikey.com/product-detail/en/yageo/RC0603FR-075K1L/311-5-10KHRCT-ND/730215" TargetMode="External"/><Relationship Id="rId17" Type="http://schemas.openxmlformats.org/officeDocument/2006/relationships/hyperlink" Target="https://www.digikey.com/product-detail/en/yageo/RC0603FR-071K69L/311-1.69KHRCT-ND/729818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samsung-electro-mechanics/CL10C160JB8NNNC/1276-2204-1-ND/3890290" TargetMode="External"/><Relationship Id="rId16" Type="http://schemas.openxmlformats.org/officeDocument/2006/relationships/hyperlink" Target="https://www.digikey.com/product-detail/en/yageo/RC0603FR-071KL/311-1.00KHRCT-ND/729790" TargetMode="External"/><Relationship Id="rId20" Type="http://schemas.openxmlformats.org/officeDocument/2006/relationships/hyperlink" Target="https://www.digikey.com/product-detail/en/te-connectivity-amp-connectors/RCT-0C/A106144CT-ND/3477801" TargetMode="External"/><Relationship Id="rId1" Type="http://schemas.openxmlformats.org/officeDocument/2006/relationships/hyperlink" Target="https://www.digikey.com/product-detail/en/yageo/CC0603KRX7R8BB104/311-1341-1-ND/2103125" TargetMode="External"/><Relationship Id="rId6" Type="http://schemas.openxmlformats.org/officeDocument/2006/relationships/hyperlink" Target="https://www.digikey.com/products/en?keywords=1N4148FSCT-ND" TargetMode="External"/><Relationship Id="rId11" Type="http://schemas.openxmlformats.org/officeDocument/2006/relationships/hyperlink" Target="https://www.digikey.com/product-detail/en/stackpole-electronics-inc/RMCF0603FT10K0/RMCF0603FT10K0CT-ND/1943057" TargetMode="External"/><Relationship Id="rId24" Type="http://schemas.openxmlformats.org/officeDocument/2006/relationships/hyperlink" Target="https://www.digikey.com/product-detail/en/abracon-llc/ABM7-8.000MHZ-D2Y-T/535-9831-1-ND/2001454" TargetMode="External"/><Relationship Id="rId5" Type="http://schemas.openxmlformats.org/officeDocument/2006/relationships/hyperlink" Target="https://www.digikey.com/product-detail/en/gct/USB4085-GF-A/2073-USB4085-GF-ACT-ND/9859733" TargetMode="External"/><Relationship Id="rId15" Type="http://schemas.openxmlformats.org/officeDocument/2006/relationships/hyperlink" Target="https://www.digikey.com/product-detail/en/yageo/RC0603FR-071K3L/311-1.30KHRCT-ND/729805" TargetMode="External"/><Relationship Id="rId23" Type="http://schemas.openxmlformats.org/officeDocument/2006/relationships/hyperlink" Target="https://www.digikey.com/product-detail/en/texas-instruments/TLC59731DR/296-40590-1-ND/5178467" TargetMode="External"/><Relationship Id="rId10" Type="http://schemas.openxmlformats.org/officeDocument/2006/relationships/hyperlink" Target="https://www.digikey.com/product-detail/en/broadcom-limited/ASMB-TTB0-0A3A2/516-3281-1-ND/5695368" TargetMode="External"/><Relationship Id="rId19" Type="http://schemas.openxmlformats.org/officeDocument/2006/relationships/hyperlink" Target="https://www.digikey.com/product-detail/en/c-k/KMR211GLFS/401-1426-1-ND/550461" TargetMode="External"/><Relationship Id="rId4" Type="http://schemas.openxmlformats.org/officeDocument/2006/relationships/hyperlink" Target="https://www.digikey.com/product-detail/en/samsung-electro-mechanics/CL10B105MO8NNWC/1276-6524-1-ND/5961383" TargetMode="External"/><Relationship Id="rId9" Type="http://schemas.openxmlformats.org/officeDocument/2006/relationships/hyperlink" Target="https://www.digikey.com/product-detail/en/lite-on-inc/LTST-C190KRKT/160-1436-1-ND/386816" TargetMode="External"/><Relationship Id="rId14" Type="http://schemas.openxmlformats.org/officeDocument/2006/relationships/hyperlink" Target="https://www.digikey.com/product-detail/en/panasonic-electronic-components/ERJ-3EKF90R9V/P90-9HCT-ND/198545" TargetMode="External"/><Relationship Id="rId22" Type="http://schemas.openxmlformats.org/officeDocument/2006/relationships/hyperlink" Target="https://www.digikey.com/product-detail/en/stmicroelectronics/STM32F042C6T6/497-14648-ND/4815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1"/>
  <sheetViews>
    <sheetView tabSelected="1" topLeftCell="C1" zoomScale="115" zoomScaleNormal="115" workbookViewId="0">
      <selection activeCell="H11" sqref="H11"/>
    </sheetView>
  </sheetViews>
  <sheetFormatPr defaultColWidth="9.140625" defaultRowHeight="15" x14ac:dyDescent="0.25"/>
  <cols>
    <col min="1" max="1" width="2" style="1" customWidth="1"/>
    <col min="2" max="2" width="9.140625" style="1"/>
    <col min="3" max="3" width="25.28515625" style="1" customWidth="1"/>
    <col min="4" max="4" width="45.7109375" style="1" customWidth="1"/>
    <col min="5" max="5" width="7.7109375" style="1" customWidth="1"/>
    <col min="6" max="7" width="9.7109375" style="1" customWidth="1"/>
    <col min="8" max="8" width="48.7109375" style="1" customWidth="1"/>
    <col min="9" max="9" width="9.140625" style="1"/>
    <col min="10" max="11" width="9.140625" style="2"/>
    <col min="12" max="1024" width="9.140625" style="1"/>
  </cols>
  <sheetData>
    <row r="1" spans="2:12" ht="14.45" customHeight="1" x14ac:dyDescent="0.25">
      <c r="K1" s="3"/>
      <c r="L1" s="4"/>
    </row>
    <row r="2" spans="2:12" ht="25.5" customHeigh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 s="7" t="s">
        <v>8</v>
      </c>
      <c r="K2" s="8"/>
      <c r="L2" s="8"/>
    </row>
    <row r="3" spans="2:12" ht="14.45" customHeight="1" x14ac:dyDescent="0.25">
      <c r="B3" s="9">
        <v>1</v>
      </c>
      <c r="C3" s="10" t="s">
        <v>9</v>
      </c>
      <c r="D3" s="11" t="s">
        <v>10</v>
      </c>
      <c r="E3" s="9">
        <f t="shared" ref="E3:E27" si="0">LEN(TRIM(H3))-LEN(SUBSTITUTE(TRIM(H3),",",""))+1</f>
        <v>6</v>
      </c>
      <c r="F3" s="12">
        <v>0.1</v>
      </c>
      <c r="G3" s="12">
        <f t="shared" ref="G3:G21" si="1">E3*F3</f>
        <v>0.60000000000000009</v>
      </c>
      <c r="H3" s="27" t="s">
        <v>88</v>
      </c>
      <c r="I3" s="13" t="s">
        <v>11</v>
      </c>
      <c r="J3" s="14"/>
      <c r="K3" s="15"/>
      <c r="L3" s="15"/>
    </row>
    <row r="4" spans="2:12" ht="15" customHeight="1" x14ac:dyDescent="0.25">
      <c r="B4" s="9">
        <f t="shared" ref="B4:B27" si="2">B3+1</f>
        <v>2</v>
      </c>
      <c r="C4" s="10" t="s">
        <v>12</v>
      </c>
      <c r="D4" s="11" t="s">
        <v>13</v>
      </c>
      <c r="E4" s="9">
        <f t="shared" si="0"/>
        <v>1</v>
      </c>
      <c r="F4" s="12">
        <v>0.1</v>
      </c>
      <c r="G4" s="12">
        <f t="shared" si="1"/>
        <v>0.1</v>
      </c>
      <c r="H4" s="27"/>
      <c r="I4" s="13" t="s">
        <v>14</v>
      </c>
      <c r="J4" s="14">
        <v>8</v>
      </c>
      <c r="K4" s="15"/>
      <c r="L4" s="15"/>
    </row>
    <row r="5" spans="2:12" ht="15" customHeight="1" x14ac:dyDescent="0.25">
      <c r="B5" s="9">
        <f t="shared" si="2"/>
        <v>3</v>
      </c>
      <c r="C5" s="10" t="s">
        <v>15</v>
      </c>
      <c r="D5" s="11" t="s">
        <v>16</v>
      </c>
      <c r="E5" s="9">
        <f t="shared" si="0"/>
        <v>1</v>
      </c>
      <c r="F5" s="12">
        <v>0.17</v>
      </c>
      <c r="G5" s="12">
        <f t="shared" si="1"/>
        <v>0.17</v>
      </c>
      <c r="H5" s="27" t="s">
        <v>87</v>
      </c>
      <c r="I5" s="13" t="s">
        <v>17</v>
      </c>
      <c r="J5" s="14">
        <v>2</v>
      </c>
      <c r="K5" s="16"/>
      <c r="L5" s="15"/>
    </row>
    <row r="6" spans="2:12" ht="15" customHeight="1" x14ac:dyDescent="0.25">
      <c r="B6" s="9">
        <f t="shared" si="2"/>
        <v>4</v>
      </c>
      <c r="C6" s="11" t="s">
        <v>18</v>
      </c>
      <c r="D6" s="11" t="s">
        <v>19</v>
      </c>
      <c r="E6" s="9">
        <f t="shared" si="0"/>
        <v>4</v>
      </c>
      <c r="F6" s="12">
        <v>0.1</v>
      </c>
      <c r="G6" s="12">
        <f t="shared" si="1"/>
        <v>0.4</v>
      </c>
      <c r="H6" s="27" t="s">
        <v>89</v>
      </c>
      <c r="I6" s="13" t="s">
        <v>20</v>
      </c>
      <c r="J6" s="14">
        <v>25</v>
      </c>
      <c r="K6" s="17"/>
      <c r="L6" s="18"/>
    </row>
    <row r="7" spans="2:12" ht="15" customHeight="1" x14ac:dyDescent="0.25">
      <c r="B7" s="9">
        <f t="shared" si="2"/>
        <v>5</v>
      </c>
      <c r="C7" s="10" t="s">
        <v>21</v>
      </c>
      <c r="D7" s="11" t="s">
        <v>22</v>
      </c>
      <c r="E7" s="9">
        <f t="shared" si="0"/>
        <v>1</v>
      </c>
      <c r="F7" s="12">
        <v>1.37</v>
      </c>
      <c r="G7" s="12">
        <f t="shared" si="1"/>
        <v>1.37</v>
      </c>
      <c r="H7" s="27"/>
      <c r="I7" s="13" t="s">
        <v>23</v>
      </c>
      <c r="J7" s="14"/>
      <c r="K7" s="19"/>
      <c r="L7" s="20"/>
    </row>
    <row r="8" spans="2:12" ht="28.9" customHeight="1" x14ac:dyDescent="0.25">
      <c r="B8" s="9">
        <f t="shared" si="2"/>
        <v>6</v>
      </c>
      <c r="C8" s="11" t="s">
        <v>24</v>
      </c>
      <c r="D8" s="11" t="s">
        <v>25</v>
      </c>
      <c r="E8" s="9">
        <f t="shared" si="0"/>
        <v>1</v>
      </c>
      <c r="F8" s="12">
        <v>5.8000000000000003E-2</v>
      </c>
      <c r="G8" s="12">
        <f t="shared" si="1"/>
        <v>5.8000000000000003E-2</v>
      </c>
      <c r="H8" s="27"/>
      <c r="I8" s="13" t="s">
        <v>26</v>
      </c>
      <c r="J8" s="14">
        <v>130</v>
      </c>
      <c r="K8" s="19"/>
      <c r="L8" s="20"/>
    </row>
    <row r="9" spans="2:12" ht="15" customHeight="1" x14ac:dyDescent="0.25">
      <c r="B9" s="9">
        <f t="shared" si="2"/>
        <v>7</v>
      </c>
      <c r="C9" s="10" t="s">
        <v>27</v>
      </c>
      <c r="D9" s="11" t="s">
        <v>28</v>
      </c>
      <c r="E9" s="9">
        <f t="shared" si="0"/>
        <v>1</v>
      </c>
      <c r="F9" s="12">
        <v>0.5</v>
      </c>
      <c r="G9" s="12">
        <f t="shared" si="1"/>
        <v>0.5</v>
      </c>
      <c r="H9" s="27"/>
      <c r="I9" s="13" t="s">
        <v>29</v>
      </c>
      <c r="J9" s="14" t="s">
        <v>30</v>
      </c>
      <c r="K9" s="19"/>
      <c r="L9" s="20"/>
    </row>
    <row r="10" spans="2:12" ht="15" customHeight="1" x14ac:dyDescent="0.25">
      <c r="B10" s="9">
        <f t="shared" si="2"/>
        <v>8</v>
      </c>
      <c r="C10" s="10" t="s">
        <v>31</v>
      </c>
      <c r="D10" s="11" t="s">
        <v>32</v>
      </c>
      <c r="E10" s="9">
        <f t="shared" si="0"/>
        <v>1</v>
      </c>
      <c r="F10" s="12">
        <v>0.28000000000000003</v>
      </c>
      <c r="G10" s="12">
        <f t="shared" si="1"/>
        <v>0.28000000000000003</v>
      </c>
      <c r="H10" s="27"/>
      <c r="I10" s="13" t="s">
        <v>33</v>
      </c>
      <c r="J10" s="14" t="s">
        <v>34</v>
      </c>
      <c r="K10" s="19"/>
      <c r="L10" s="20"/>
    </row>
    <row r="11" spans="2:12" ht="15" customHeight="1" x14ac:dyDescent="0.25">
      <c r="B11" s="9">
        <f t="shared" si="2"/>
        <v>9</v>
      </c>
      <c r="C11" s="10" t="s">
        <v>35</v>
      </c>
      <c r="D11" s="11" t="s">
        <v>36</v>
      </c>
      <c r="E11" s="9">
        <f t="shared" si="0"/>
        <v>1</v>
      </c>
      <c r="F11" s="12">
        <v>0.26</v>
      </c>
      <c r="G11" s="12">
        <f t="shared" si="1"/>
        <v>0.26</v>
      </c>
      <c r="H11" s="27"/>
      <c r="I11" s="13" t="s">
        <v>37</v>
      </c>
      <c r="J11" s="14" t="s">
        <v>38</v>
      </c>
      <c r="K11" s="19"/>
      <c r="L11" s="20"/>
    </row>
    <row r="12" spans="2:12" ht="15" customHeight="1" x14ac:dyDescent="0.25">
      <c r="B12" s="9">
        <f t="shared" si="2"/>
        <v>10</v>
      </c>
      <c r="C12" s="10" t="s">
        <v>39</v>
      </c>
      <c r="D12" s="11" t="s">
        <v>40</v>
      </c>
      <c r="E12" s="9">
        <f t="shared" si="0"/>
        <v>1</v>
      </c>
      <c r="F12" s="12">
        <v>1.17</v>
      </c>
      <c r="G12" s="12">
        <f t="shared" si="1"/>
        <v>1.17</v>
      </c>
      <c r="H12" s="27"/>
      <c r="I12" s="13" t="s">
        <v>41</v>
      </c>
      <c r="J12" s="14"/>
      <c r="K12" s="19"/>
      <c r="L12" s="20"/>
    </row>
    <row r="13" spans="2:12" ht="15" customHeight="1" x14ac:dyDescent="0.25">
      <c r="B13" s="9">
        <f t="shared" si="2"/>
        <v>11</v>
      </c>
      <c r="C13" s="10" t="s">
        <v>42</v>
      </c>
      <c r="D13" s="11" t="s">
        <v>43</v>
      </c>
      <c r="E13" s="9">
        <f t="shared" si="0"/>
        <v>1</v>
      </c>
      <c r="F13" s="12">
        <v>0.1</v>
      </c>
      <c r="G13" s="12">
        <f t="shared" si="1"/>
        <v>0.1</v>
      </c>
      <c r="H13" s="27"/>
      <c r="I13" s="13" t="s">
        <v>44</v>
      </c>
      <c r="J13" s="14">
        <v>9</v>
      </c>
      <c r="K13" s="19"/>
      <c r="L13" s="20"/>
    </row>
    <row r="14" spans="2:12" ht="15" customHeight="1" x14ac:dyDescent="0.25">
      <c r="B14" s="9">
        <f t="shared" si="2"/>
        <v>12</v>
      </c>
      <c r="C14" s="10" t="s">
        <v>45</v>
      </c>
      <c r="D14" s="11" t="s">
        <v>46</v>
      </c>
      <c r="E14" s="9">
        <f t="shared" si="0"/>
        <v>1</v>
      </c>
      <c r="F14" s="12">
        <v>0.1</v>
      </c>
      <c r="G14" s="12">
        <f t="shared" si="1"/>
        <v>0.1</v>
      </c>
      <c r="H14" s="27"/>
      <c r="I14" s="13" t="s">
        <v>47</v>
      </c>
      <c r="J14" s="14"/>
      <c r="K14" s="19"/>
      <c r="L14" s="20"/>
    </row>
    <row r="15" spans="2:12" ht="15" customHeight="1" x14ac:dyDescent="0.25">
      <c r="B15" s="9">
        <f t="shared" si="2"/>
        <v>13</v>
      </c>
      <c r="C15" s="10" t="s">
        <v>48</v>
      </c>
      <c r="D15" s="11" t="s">
        <v>49</v>
      </c>
      <c r="E15" s="9">
        <f t="shared" si="0"/>
        <v>1</v>
      </c>
      <c r="F15" s="12">
        <v>0.1</v>
      </c>
      <c r="G15" s="12">
        <f t="shared" si="1"/>
        <v>0.1</v>
      </c>
      <c r="H15" s="27"/>
      <c r="I15" s="13" t="s">
        <v>50</v>
      </c>
      <c r="J15" s="14"/>
      <c r="K15" s="19"/>
      <c r="L15" s="20"/>
    </row>
    <row r="16" spans="2:12" ht="15" customHeight="1" x14ac:dyDescent="0.25">
      <c r="B16" s="9">
        <f t="shared" si="2"/>
        <v>14</v>
      </c>
      <c r="C16" s="10" t="s">
        <v>51</v>
      </c>
      <c r="D16" s="11" t="s">
        <v>52</v>
      </c>
      <c r="E16" s="9">
        <f t="shared" si="0"/>
        <v>1</v>
      </c>
      <c r="F16" s="12">
        <v>0.1</v>
      </c>
      <c r="G16" s="12">
        <f t="shared" si="1"/>
        <v>0.1</v>
      </c>
      <c r="H16" s="27"/>
      <c r="I16" s="13" t="s">
        <v>53</v>
      </c>
      <c r="J16" s="14"/>
      <c r="K16" s="19"/>
      <c r="L16" s="20"/>
    </row>
    <row r="17" spans="2:12" ht="15" customHeight="1" x14ac:dyDescent="0.25">
      <c r="B17" s="9">
        <f t="shared" si="2"/>
        <v>15</v>
      </c>
      <c r="C17" s="10" t="s">
        <v>54</v>
      </c>
      <c r="D17" s="11" t="s">
        <v>55</v>
      </c>
      <c r="E17" s="9">
        <f t="shared" si="0"/>
        <v>1</v>
      </c>
      <c r="F17" s="12">
        <v>0.1</v>
      </c>
      <c r="G17" s="12">
        <f t="shared" si="1"/>
        <v>0.1</v>
      </c>
      <c r="H17" s="27"/>
      <c r="I17" s="13" t="s">
        <v>56</v>
      </c>
      <c r="J17" s="14">
        <v>6</v>
      </c>
      <c r="K17" s="19"/>
      <c r="L17" s="20"/>
    </row>
    <row r="18" spans="2:12" ht="15" customHeight="1" x14ac:dyDescent="0.25">
      <c r="B18" s="9">
        <f t="shared" si="2"/>
        <v>16</v>
      </c>
      <c r="C18" s="10" t="s">
        <v>57</v>
      </c>
      <c r="D18" s="11" t="s">
        <v>58</v>
      </c>
      <c r="E18" s="9">
        <f t="shared" si="0"/>
        <v>1</v>
      </c>
      <c r="F18" s="12">
        <v>0.1</v>
      </c>
      <c r="G18" s="12">
        <f t="shared" si="1"/>
        <v>0.1</v>
      </c>
      <c r="H18" s="27"/>
      <c r="I18" s="13" t="s">
        <v>59</v>
      </c>
      <c r="J18" s="14">
        <v>16</v>
      </c>
      <c r="K18" s="19"/>
      <c r="L18" s="20"/>
    </row>
    <row r="19" spans="2:12" ht="15" customHeight="1" x14ac:dyDescent="0.25">
      <c r="B19" s="9">
        <f t="shared" si="2"/>
        <v>17</v>
      </c>
      <c r="C19" s="10" t="s">
        <v>60</v>
      </c>
      <c r="D19" s="11" t="s">
        <v>61</v>
      </c>
      <c r="E19" s="9">
        <f t="shared" si="0"/>
        <v>1</v>
      </c>
      <c r="F19" s="12">
        <v>0.1</v>
      </c>
      <c r="G19" s="12">
        <f t="shared" si="1"/>
        <v>0.1</v>
      </c>
      <c r="H19" s="27"/>
      <c r="I19" s="13" t="s">
        <v>62</v>
      </c>
      <c r="J19" s="14">
        <v>9</v>
      </c>
      <c r="K19" s="19"/>
      <c r="L19" s="20"/>
    </row>
    <row r="20" spans="2:12" ht="15" customHeight="1" x14ac:dyDescent="0.25">
      <c r="B20" s="9">
        <f t="shared" si="2"/>
        <v>18</v>
      </c>
      <c r="C20" s="10" t="s">
        <v>63</v>
      </c>
      <c r="D20" s="11" t="s">
        <v>64</v>
      </c>
      <c r="E20" s="9">
        <f t="shared" si="0"/>
        <v>1</v>
      </c>
      <c r="F20" s="12">
        <v>0.1</v>
      </c>
      <c r="G20" s="12">
        <f t="shared" si="1"/>
        <v>0.1</v>
      </c>
      <c r="H20" s="27"/>
      <c r="I20" s="13" t="s">
        <v>65</v>
      </c>
      <c r="J20" s="14">
        <v>14</v>
      </c>
      <c r="K20" s="19"/>
      <c r="L20" s="20"/>
    </row>
    <row r="21" spans="2:12" ht="15" customHeight="1" x14ac:dyDescent="0.25">
      <c r="B21" s="9">
        <f t="shared" si="2"/>
        <v>19</v>
      </c>
      <c r="C21" s="10" t="s">
        <v>66</v>
      </c>
      <c r="D21" s="11" t="s">
        <v>67</v>
      </c>
      <c r="E21" s="9">
        <f t="shared" si="0"/>
        <v>1</v>
      </c>
      <c r="F21" s="12">
        <v>0.49</v>
      </c>
      <c r="G21" s="12">
        <f t="shared" si="1"/>
        <v>0.49</v>
      </c>
      <c r="H21" s="27"/>
      <c r="I21" s="13" t="s">
        <v>68</v>
      </c>
      <c r="J21" s="14"/>
      <c r="K21" s="19"/>
      <c r="L21" s="20"/>
    </row>
    <row r="22" spans="2:12" ht="28.9" customHeight="1" x14ac:dyDescent="0.25">
      <c r="B22" s="9">
        <f t="shared" si="2"/>
        <v>20</v>
      </c>
      <c r="C22" s="10" t="s">
        <v>69</v>
      </c>
      <c r="D22" s="11" t="s">
        <v>70</v>
      </c>
      <c r="E22" s="9">
        <f t="shared" si="0"/>
        <v>1</v>
      </c>
      <c r="F22" s="12"/>
      <c r="G22" s="12"/>
      <c r="H22" s="27"/>
      <c r="I22" s="13"/>
      <c r="J22" s="14"/>
      <c r="K22" s="19"/>
      <c r="L22" s="20"/>
    </row>
    <row r="23" spans="2:12" ht="14.45" customHeight="1" x14ac:dyDescent="0.25">
      <c r="B23" s="9">
        <f t="shared" si="2"/>
        <v>21</v>
      </c>
      <c r="C23" s="10" t="s">
        <v>71</v>
      </c>
      <c r="D23" s="11" t="s">
        <v>72</v>
      </c>
      <c r="E23" s="9">
        <f t="shared" si="0"/>
        <v>1</v>
      </c>
      <c r="F23" s="12">
        <v>0.28999999999999998</v>
      </c>
      <c r="G23" s="12">
        <f>E23*F23</f>
        <v>0.28999999999999998</v>
      </c>
      <c r="H23" s="27"/>
      <c r="I23" s="13" t="s">
        <v>73</v>
      </c>
      <c r="J23" s="14"/>
      <c r="K23" s="19"/>
      <c r="L23" s="20"/>
    </row>
    <row r="24" spans="2:12" ht="15" customHeight="1" x14ac:dyDescent="0.25">
      <c r="B24" s="9">
        <f t="shared" si="2"/>
        <v>22</v>
      </c>
      <c r="C24" s="10" t="s">
        <v>74</v>
      </c>
      <c r="D24" s="11" t="s">
        <v>75</v>
      </c>
      <c r="E24" s="9">
        <f t="shared" si="0"/>
        <v>1</v>
      </c>
      <c r="F24" s="12">
        <v>0.49</v>
      </c>
      <c r="G24" s="12">
        <f>E24*F24</f>
        <v>0.49</v>
      </c>
      <c r="H24" s="27"/>
      <c r="I24" s="13" t="s">
        <v>76</v>
      </c>
      <c r="J24" s="14">
        <v>2</v>
      </c>
      <c r="K24" s="19"/>
      <c r="L24" s="20"/>
    </row>
    <row r="25" spans="2:12" ht="15" customHeight="1" x14ac:dyDescent="0.25">
      <c r="B25" s="9">
        <f t="shared" si="2"/>
        <v>23</v>
      </c>
      <c r="C25" s="10" t="s">
        <v>77</v>
      </c>
      <c r="D25" s="11" t="s">
        <v>78</v>
      </c>
      <c r="E25" s="9">
        <f t="shared" si="0"/>
        <v>1</v>
      </c>
      <c r="F25" s="12">
        <v>2.94</v>
      </c>
      <c r="G25" s="12">
        <f>E25*F25</f>
        <v>2.94</v>
      </c>
      <c r="H25" s="27"/>
      <c r="I25" s="13" t="s">
        <v>79</v>
      </c>
      <c r="J25" s="14">
        <v>2</v>
      </c>
      <c r="K25" s="19"/>
      <c r="L25" s="20"/>
    </row>
    <row r="26" spans="2:12" ht="15" customHeight="1" x14ac:dyDescent="0.25">
      <c r="B26" s="9">
        <f t="shared" si="2"/>
        <v>24</v>
      </c>
      <c r="C26" s="10" t="s">
        <v>80</v>
      </c>
      <c r="D26" s="11" t="s">
        <v>81</v>
      </c>
      <c r="E26" s="9">
        <f t="shared" si="0"/>
        <v>1</v>
      </c>
      <c r="F26" s="12">
        <v>0.87</v>
      </c>
      <c r="G26" s="12">
        <f>E26*F26</f>
        <v>0.87</v>
      </c>
      <c r="H26" s="27"/>
      <c r="I26" s="13" t="s">
        <v>82</v>
      </c>
      <c r="J26" s="14"/>
      <c r="K26" s="19"/>
      <c r="L26" s="20"/>
    </row>
    <row r="27" spans="2:12" ht="15" customHeight="1" x14ac:dyDescent="0.25">
      <c r="B27" s="9">
        <f t="shared" si="2"/>
        <v>25</v>
      </c>
      <c r="C27" s="10" t="s">
        <v>83</v>
      </c>
      <c r="D27" s="11" t="s">
        <v>84</v>
      </c>
      <c r="E27" s="9">
        <f t="shared" si="0"/>
        <v>1</v>
      </c>
      <c r="F27" s="12">
        <v>1</v>
      </c>
      <c r="G27" s="12">
        <f>E27*F27</f>
        <v>1</v>
      </c>
      <c r="H27" s="27"/>
      <c r="I27" s="13" t="s">
        <v>85</v>
      </c>
      <c r="J27" s="14">
        <v>2</v>
      </c>
      <c r="K27" s="19"/>
      <c r="L27" s="20"/>
    </row>
    <row r="28" spans="2:12" ht="15" customHeight="1" x14ac:dyDescent="0.25">
      <c r="B28" s="9"/>
      <c r="C28" s="10"/>
      <c r="D28" s="11"/>
      <c r="E28" s="9"/>
      <c r="F28" s="12"/>
      <c r="G28" s="12"/>
      <c r="H28" s="27"/>
      <c r="I28" s="13"/>
      <c r="J28" s="14"/>
      <c r="K28" s="19"/>
      <c r="L28" s="20"/>
    </row>
    <row r="29" spans="2:12" ht="15" customHeight="1" x14ac:dyDescent="0.25">
      <c r="B29" s="9" t="s">
        <v>86</v>
      </c>
      <c r="C29" s="11"/>
      <c r="D29" s="11"/>
      <c r="E29" s="9"/>
      <c r="F29" s="12"/>
      <c r="G29" s="12">
        <f>SUM(G3:G27)</f>
        <v>11.787999999999997</v>
      </c>
      <c r="H29" s="11"/>
      <c r="I29" s="21"/>
      <c r="J29" s="22"/>
      <c r="K29" s="19"/>
      <c r="L29" s="20"/>
    </row>
    <row r="30" spans="2:12" ht="12.75" customHeight="1" x14ac:dyDescent="0.25">
      <c r="K30" s="19"/>
      <c r="L30" s="20"/>
    </row>
    <row r="31" spans="2:12" ht="12.75" customHeight="1" x14ac:dyDescent="0.25">
      <c r="B31" s="23"/>
      <c r="F31" s="24"/>
      <c r="G31" s="25"/>
      <c r="H31" s="26"/>
      <c r="K31" s="19"/>
      <c r="L31" s="20"/>
    </row>
    <row r="32" spans="2:12" ht="12.75" customHeight="1" x14ac:dyDescent="0.25">
      <c r="B32" s="23"/>
      <c r="F32" s="24"/>
      <c r="G32" s="25"/>
      <c r="H32" s="26"/>
      <c r="K32" s="19"/>
      <c r="L32" s="20"/>
    </row>
    <row r="33" spans="2:12" ht="12.75" customHeight="1" x14ac:dyDescent="0.25">
      <c r="B33" s="23"/>
      <c r="F33" s="24"/>
      <c r="G33" s="25"/>
      <c r="H33" s="26"/>
      <c r="K33" s="19"/>
      <c r="L33" s="20"/>
    </row>
    <row r="34" spans="2:12" ht="12.75" customHeight="1" x14ac:dyDescent="0.25">
      <c r="B34" s="23"/>
      <c r="E34" s="23"/>
      <c r="F34" s="24"/>
      <c r="G34" s="24"/>
      <c r="H34" s="26"/>
    </row>
    <row r="35" spans="2:12" x14ac:dyDescent="0.25">
      <c r="B35" s="23"/>
      <c r="E35" s="23"/>
      <c r="F35" s="24"/>
      <c r="G35" s="24"/>
      <c r="H35" s="26"/>
    </row>
    <row r="36" spans="2:12" x14ac:dyDescent="0.25">
      <c r="B36" s="23"/>
      <c r="E36" s="23"/>
      <c r="F36" s="24"/>
      <c r="G36" s="24"/>
      <c r="H36" s="26"/>
    </row>
    <row r="37" spans="2:12" x14ac:dyDescent="0.25">
      <c r="B37" s="23"/>
      <c r="E37" s="23"/>
      <c r="F37" s="24"/>
      <c r="G37" s="24"/>
      <c r="H37" s="26"/>
    </row>
    <row r="38" spans="2:12" x14ac:dyDescent="0.25">
      <c r="B38" s="23"/>
      <c r="E38" s="23"/>
      <c r="F38" s="24"/>
      <c r="G38" s="24"/>
      <c r="H38" s="26"/>
    </row>
    <row r="39" spans="2:12" x14ac:dyDescent="0.25">
      <c r="B39" s="23"/>
      <c r="E39" s="23"/>
      <c r="F39" s="24"/>
      <c r="G39" s="24"/>
      <c r="H39" s="26"/>
    </row>
    <row r="40" spans="2:12" x14ac:dyDescent="0.25">
      <c r="B40" s="23"/>
      <c r="E40" s="23"/>
      <c r="F40" s="24"/>
      <c r="G40" s="24"/>
      <c r="H40" s="26"/>
    </row>
    <row r="41" spans="2:12" x14ac:dyDescent="0.25">
      <c r="B41" s="23"/>
      <c r="C41" s="26"/>
      <c r="D41" s="26"/>
      <c r="E41" s="23"/>
      <c r="F41" s="24"/>
      <c r="G41" s="24"/>
      <c r="H41" s="26"/>
    </row>
    <row r="42" spans="2:12" x14ac:dyDescent="0.25">
      <c r="B42" s="23"/>
      <c r="C42" s="26"/>
      <c r="D42" s="26"/>
      <c r="E42" s="23"/>
      <c r="F42" s="24"/>
      <c r="G42" s="24"/>
      <c r="H42" s="26"/>
    </row>
    <row r="43" spans="2:12" x14ac:dyDescent="0.25">
      <c r="B43" s="23"/>
      <c r="C43" s="26"/>
      <c r="D43" s="26"/>
      <c r="E43" s="23"/>
      <c r="F43" s="24"/>
      <c r="G43" s="24"/>
      <c r="H43" s="26"/>
    </row>
    <row r="44" spans="2:12" x14ac:dyDescent="0.25">
      <c r="B44" s="23"/>
      <c r="C44" s="26"/>
      <c r="D44" s="26"/>
      <c r="E44" s="23"/>
      <c r="F44" s="24"/>
      <c r="G44" s="24"/>
      <c r="H44" s="26"/>
    </row>
    <row r="45" spans="2:12" x14ac:dyDescent="0.25">
      <c r="B45" s="23"/>
      <c r="C45" s="26"/>
      <c r="D45" s="26"/>
      <c r="E45" s="23"/>
      <c r="F45" s="24"/>
      <c r="G45" s="24"/>
      <c r="H45" s="26"/>
    </row>
    <row r="46" spans="2:12" x14ac:dyDescent="0.25">
      <c r="B46" s="23"/>
      <c r="C46" s="26"/>
      <c r="D46" s="26"/>
      <c r="E46" s="23"/>
      <c r="F46" s="24"/>
      <c r="G46" s="24"/>
      <c r="H46" s="26"/>
    </row>
    <row r="47" spans="2:12" x14ac:dyDescent="0.25">
      <c r="B47" s="23"/>
      <c r="C47" s="26"/>
      <c r="D47" s="26"/>
      <c r="E47" s="23"/>
      <c r="F47" s="24"/>
      <c r="G47" s="24"/>
      <c r="H47" s="26"/>
    </row>
    <row r="48" spans="2:12" x14ac:dyDescent="0.25">
      <c r="B48" s="23"/>
      <c r="C48" s="26"/>
      <c r="D48" s="26"/>
      <c r="E48" s="23"/>
      <c r="F48" s="24"/>
      <c r="G48" s="24"/>
      <c r="H48" s="26"/>
    </row>
    <row r="49" spans="2:8" x14ac:dyDescent="0.25">
      <c r="B49" s="23"/>
      <c r="C49" s="26"/>
      <c r="D49" s="26"/>
      <c r="E49" s="23"/>
      <c r="F49" s="24"/>
      <c r="G49" s="24"/>
      <c r="H49" s="26"/>
    </row>
    <row r="50" spans="2:8" x14ac:dyDescent="0.25">
      <c r="B50" s="23"/>
      <c r="C50" s="26"/>
      <c r="D50" s="26"/>
      <c r="E50" s="23"/>
      <c r="F50" s="24"/>
      <c r="G50" s="24"/>
      <c r="H50" s="26"/>
    </row>
    <row r="51" spans="2:8" x14ac:dyDescent="0.25">
      <c r="B51" s="23"/>
      <c r="C51" s="26"/>
      <c r="D51" s="26"/>
      <c r="E51" s="23"/>
      <c r="F51" s="24"/>
      <c r="G51" s="24"/>
      <c r="H51" s="26"/>
    </row>
    <row r="52" spans="2:8" x14ac:dyDescent="0.25">
      <c r="B52" s="23"/>
      <c r="C52" s="26"/>
      <c r="D52" s="26"/>
      <c r="E52" s="23"/>
      <c r="F52" s="24"/>
      <c r="G52" s="24"/>
      <c r="H52" s="26"/>
    </row>
    <row r="53" spans="2:8" x14ac:dyDescent="0.25">
      <c r="B53" s="23"/>
      <c r="C53" s="26"/>
      <c r="D53" s="26"/>
      <c r="E53" s="23"/>
      <c r="F53" s="24"/>
      <c r="G53" s="24"/>
      <c r="H53" s="26"/>
    </row>
    <row r="54" spans="2:8" x14ac:dyDescent="0.25">
      <c r="B54" s="23"/>
      <c r="C54" s="26"/>
      <c r="D54" s="26"/>
      <c r="E54" s="23"/>
      <c r="F54" s="24"/>
      <c r="G54" s="24"/>
      <c r="H54" s="26"/>
    </row>
    <row r="55" spans="2:8" x14ac:dyDescent="0.25">
      <c r="B55" s="23"/>
      <c r="C55" s="26"/>
      <c r="D55" s="26"/>
      <c r="E55" s="23"/>
      <c r="F55" s="24"/>
      <c r="G55" s="24"/>
      <c r="H55" s="26"/>
    </row>
    <row r="56" spans="2:8" x14ac:dyDescent="0.25">
      <c r="B56" s="23"/>
      <c r="C56" s="26"/>
      <c r="D56" s="26"/>
      <c r="E56" s="23"/>
      <c r="F56" s="24"/>
      <c r="G56" s="24"/>
      <c r="H56" s="26"/>
    </row>
    <row r="57" spans="2:8" x14ac:dyDescent="0.25">
      <c r="B57" s="23"/>
      <c r="C57" s="26"/>
      <c r="D57" s="26"/>
      <c r="E57" s="23"/>
      <c r="F57" s="24"/>
      <c r="G57" s="24"/>
      <c r="H57" s="26"/>
    </row>
    <row r="58" spans="2:8" x14ac:dyDescent="0.25">
      <c r="B58" s="23"/>
      <c r="C58" s="26"/>
      <c r="D58" s="26"/>
      <c r="E58" s="23"/>
      <c r="F58" s="24"/>
      <c r="G58" s="24"/>
      <c r="H58" s="26"/>
    </row>
    <row r="59" spans="2:8" x14ac:dyDescent="0.25">
      <c r="B59" s="23"/>
      <c r="C59" s="26"/>
      <c r="D59" s="26"/>
      <c r="E59" s="23"/>
      <c r="F59" s="24"/>
      <c r="G59" s="24"/>
      <c r="H59" s="26"/>
    </row>
    <row r="60" spans="2:8" x14ac:dyDescent="0.25">
      <c r="B60" s="23"/>
      <c r="C60" s="26"/>
      <c r="D60" s="26"/>
      <c r="E60" s="23"/>
      <c r="F60" s="24"/>
      <c r="G60" s="24"/>
      <c r="H60" s="26"/>
    </row>
    <row r="61" spans="2:8" x14ac:dyDescent="0.25">
      <c r="B61" s="23"/>
      <c r="C61" s="26"/>
      <c r="D61" s="26"/>
      <c r="E61" s="23"/>
      <c r="F61" s="24"/>
      <c r="G61" s="24"/>
      <c r="H61" s="26"/>
    </row>
  </sheetData>
  <hyperlinks>
    <hyperlink ref="I3" r:id="rId1" xr:uid="{00000000-0004-0000-0100-000000000000}"/>
    <hyperlink ref="I4" r:id="rId2" xr:uid="{00000000-0004-0000-0100-000001000000}"/>
    <hyperlink ref="I5" r:id="rId3" xr:uid="{00000000-0004-0000-0100-000002000000}"/>
    <hyperlink ref="I6" r:id="rId4" xr:uid="{00000000-0004-0000-0100-000003000000}"/>
    <hyperlink ref="I7" r:id="rId5" xr:uid="{00000000-0004-0000-0100-000004000000}"/>
    <hyperlink ref="I8" r:id="rId6" xr:uid="{00000000-0004-0000-0100-000005000000}"/>
    <hyperlink ref="I9" r:id="rId7" xr:uid="{00000000-0004-0000-0100-000006000000}"/>
    <hyperlink ref="I10" r:id="rId8" xr:uid="{00000000-0004-0000-0100-000007000000}"/>
    <hyperlink ref="I11" r:id="rId9" xr:uid="{00000000-0004-0000-0100-000008000000}"/>
    <hyperlink ref="I12" r:id="rId10" xr:uid="{00000000-0004-0000-0100-000009000000}"/>
    <hyperlink ref="I13" r:id="rId11" xr:uid="{00000000-0004-0000-0100-00000A000000}"/>
    <hyperlink ref="I14" r:id="rId12" xr:uid="{00000000-0004-0000-0100-00000B000000}"/>
    <hyperlink ref="I15" r:id="rId13" xr:uid="{00000000-0004-0000-0100-00000C000000}"/>
    <hyperlink ref="I16" r:id="rId14" xr:uid="{00000000-0004-0000-0100-00000D000000}"/>
    <hyperlink ref="I17" r:id="rId15" xr:uid="{00000000-0004-0000-0100-00000E000000}"/>
    <hyperlink ref="I18" r:id="rId16" xr:uid="{00000000-0004-0000-0100-00000F000000}"/>
    <hyperlink ref="I19" r:id="rId17" xr:uid="{00000000-0004-0000-0100-000010000000}"/>
    <hyperlink ref="I20" r:id="rId18" xr:uid="{00000000-0004-0000-0100-000011000000}"/>
    <hyperlink ref="I21" r:id="rId19" xr:uid="{00000000-0004-0000-0100-000012000000}"/>
    <hyperlink ref="I23" r:id="rId20" xr:uid="{00000000-0004-0000-0100-000013000000}"/>
    <hyperlink ref="I24" r:id="rId21" xr:uid="{00000000-0004-0000-0100-000014000000}"/>
    <hyperlink ref="I25" r:id="rId22" xr:uid="{00000000-0004-0000-0100-000015000000}"/>
    <hyperlink ref="I26" r:id="rId23" xr:uid="{00000000-0004-0000-0100-000016000000}"/>
    <hyperlink ref="I27" r:id="rId24" xr:uid="{00000000-0004-0000-0100-000017000000}"/>
  </hyperlinks>
  <pageMargins left="0.25" right="0.25" top="0.75" bottom="0.75" header="0.51180555555555496" footer="0.51180555555555496"/>
  <pageSetup firstPageNumber="0" orientation="portrait" horizontalDpi="300" verticalDpi="3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2020-09-27T02:13:20Z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