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llaTOEknee\Desktop\Udacity BA Nanodegree\2. Data Wrangling\Project 2.1 - Create an Analytical Datas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21" i="1"/>
  <c r="C20" i="1"/>
  <c r="C16" i="1"/>
  <c r="C22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19" i="1"/>
  <c r="D18" i="1"/>
  <c r="D17" i="1"/>
  <c r="C19" i="1"/>
  <c r="C18" i="1"/>
  <c r="C17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</calcChain>
</file>

<file path=xl/sharedStrings.xml><?xml version="1.0" encoding="utf-8"?>
<sst xmlns="http://schemas.openxmlformats.org/spreadsheetml/2006/main" count="52" uniqueCount="50">
  <si>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</si>
  <si>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</si>
  <si>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</si>
  <si>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</si>
  <si>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</si>
  <si>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</si>
  <si>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</si>
  <si>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</si>
  <si>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</si>
  <si>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</si>
  <si>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</si>
  <si>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Johnson</t>
  </si>
  <si>
    <t>Natrona</t>
  </si>
  <si>
    <t>Laramie</t>
  </si>
  <si>
    <t>Park</t>
  </si>
  <si>
    <t>Converse</t>
  </si>
  <si>
    <t>Uinta</t>
  </si>
  <si>
    <t>Campbell</t>
  </si>
  <si>
    <t>Fremont</t>
  </si>
  <si>
    <t>Sweetwater</t>
  </si>
  <si>
    <t>city</t>
  </si>
  <si>
    <t>county</t>
  </si>
  <si>
    <t>land area</t>
  </si>
  <si>
    <t>household w/under18</t>
  </si>
  <si>
    <t>pop density</t>
  </si>
  <si>
    <t>total families</t>
  </si>
  <si>
    <t>2010 census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</si>
  <si>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</si>
  <si>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</si>
  <si>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</si>
  <si>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</si>
  <si>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</si>
  <si>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</si>
  <si>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</si>
  <si>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</si>
  <si>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</si>
  <si>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</si>
  <si>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</si>
  <si>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</si>
  <si>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Median</t>
  </si>
  <si>
    <t>3rd quartile</t>
  </si>
  <si>
    <t>1st quartile</t>
  </si>
  <si>
    <t>Total Sales</t>
  </si>
  <si>
    <t>Upper Fence</t>
  </si>
  <si>
    <t>IQR</t>
  </si>
  <si>
    <t>Lower Fence</t>
  </si>
  <si>
    <t>TOTAL</t>
  </si>
  <si>
    <t>OUTLIERS</t>
  </si>
  <si>
    <t>AVERAGES</t>
  </si>
  <si>
    <t>Avg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</si>
</sst>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90" zoomScaleNormal="90" workbookViewId="0">
      <pane ySplit="1" topLeftCell="A2" activePane="bottomLeft" state="frozen"/>
      <selection pane="bottomLeft" activeCell="N24" sqref="N24"/>
    </sheetView>
  </sheetViews>
  <sheetFormatPr defaultRowHeight="15" x14ac:dyDescent="0.25"/>
  <cols>
    <col min="1" max="1" width="12.140625" bestFit="1" customWidth="1"/>
    <col min="2" max="2" width="14.28515625" bestFit="1" customWidth="1"/>
    <col min="3" max="3" width="13.28515625" bestFit="1" customWidth="1"/>
    <col min="4" max="4" width="20.85546875" bestFit="1" customWidth="1"/>
    <col min="5" max="5" width="11.42578125" bestFit="1" customWidth="1"/>
    <col min="6" max="6" width="12.85546875" bestFit="1" customWidth="1"/>
    <col min="7" max="7" width="12" bestFit="1" customWidth="1"/>
    <col min="8" max="19" width="9.28515625" bestFit="1" customWidth="1"/>
  </cols>
  <sheetData>
    <row r="1" spans="1:1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</row>
    <row r="2" spans="1:19" x14ac:dyDescent="0.25">
      <c r="A2" t="s">
        <v>0</v>
      </c>
      <c r="B2" t="s">
        <v>11</v>
      </c>
      <c r="C2">
        <v>3115.5075000000002</v>
      </c>
      <c r="D2">
        <v>746</v>
      </c>
      <c r="E2">
        <v>1.55</v>
      </c>
      <c r="F2">
        <v>1819.5</v>
      </c>
      <c r="G2">
        <v>4585</v>
      </c>
      <c r="H2">
        <v>16200</v>
      </c>
      <c r="I2">
        <v>13392</v>
      </c>
      <c r="J2">
        <v>14688</v>
      </c>
      <c r="K2">
        <v>17064</v>
      </c>
      <c r="L2">
        <v>18360</v>
      </c>
      <c r="M2">
        <v>14040</v>
      </c>
      <c r="N2">
        <v>12960</v>
      </c>
      <c r="O2">
        <v>19224</v>
      </c>
      <c r="P2">
        <v>15984</v>
      </c>
      <c r="Q2">
        <v>13392</v>
      </c>
      <c r="R2">
        <v>13176</v>
      </c>
      <c r="S2">
        <v>16848</v>
      </c>
    </row>
    <row r="3" spans="1:19" x14ac:dyDescent="0.25">
      <c r="A3" t="s">
        <v>1</v>
      </c>
      <c r="B3" t="s">
        <v>12</v>
      </c>
      <c r="C3">
        <v>3894.3090999999999</v>
      </c>
      <c r="D3">
        <v>7788</v>
      </c>
      <c r="E3">
        <v>11.16</v>
      </c>
      <c r="F3">
        <v>8756.32</v>
      </c>
      <c r="G3">
        <v>35316</v>
      </c>
      <c r="H3">
        <v>29160</v>
      </c>
      <c r="I3">
        <v>21600</v>
      </c>
      <c r="J3">
        <v>27000</v>
      </c>
      <c r="K3">
        <v>27648</v>
      </c>
      <c r="L3">
        <v>29160</v>
      </c>
      <c r="M3">
        <v>27216</v>
      </c>
      <c r="N3">
        <v>25488</v>
      </c>
      <c r="O3">
        <v>25704</v>
      </c>
      <c r="P3">
        <v>22896</v>
      </c>
      <c r="Q3">
        <v>25272</v>
      </c>
      <c r="R3">
        <v>28944</v>
      </c>
      <c r="S3">
        <v>27648</v>
      </c>
    </row>
    <row r="4" spans="1:19" x14ac:dyDescent="0.25">
      <c r="A4" t="s">
        <v>2</v>
      </c>
      <c r="B4" t="s">
        <v>13</v>
      </c>
      <c r="C4">
        <v>1500.1784</v>
      </c>
      <c r="D4">
        <v>7158</v>
      </c>
      <c r="E4" s="1">
        <v>20.34</v>
      </c>
      <c r="F4">
        <v>14612.64</v>
      </c>
      <c r="G4">
        <v>59466</v>
      </c>
      <c r="H4" s="1">
        <v>79920</v>
      </c>
      <c r="I4" s="1">
        <v>70632</v>
      </c>
      <c r="J4" s="1">
        <v>79056</v>
      </c>
      <c r="K4" s="1">
        <v>77544</v>
      </c>
      <c r="L4" s="1">
        <v>73656</v>
      </c>
      <c r="M4" s="1">
        <v>77976</v>
      </c>
      <c r="N4" s="1">
        <v>73872</v>
      </c>
      <c r="O4" s="1">
        <v>77544</v>
      </c>
      <c r="P4" s="1">
        <v>78516</v>
      </c>
      <c r="Q4" s="1">
        <v>74520</v>
      </c>
      <c r="R4" s="1">
        <v>74736</v>
      </c>
      <c r="S4" s="1">
        <v>79920</v>
      </c>
    </row>
    <row r="5" spans="1:19" x14ac:dyDescent="0.25">
      <c r="A5" t="s">
        <v>3</v>
      </c>
      <c r="B5" t="s">
        <v>14</v>
      </c>
      <c r="C5">
        <v>2998.95696</v>
      </c>
      <c r="D5">
        <v>1403</v>
      </c>
      <c r="E5">
        <v>1.82</v>
      </c>
      <c r="F5">
        <v>3515.62</v>
      </c>
      <c r="G5">
        <v>9520</v>
      </c>
      <c r="H5">
        <v>19440</v>
      </c>
      <c r="I5">
        <v>15984</v>
      </c>
      <c r="J5">
        <v>19008</v>
      </c>
      <c r="K5">
        <v>18144</v>
      </c>
      <c r="L5">
        <v>16632</v>
      </c>
      <c r="M5">
        <v>17496</v>
      </c>
      <c r="N5">
        <v>18792</v>
      </c>
      <c r="O5">
        <v>20304</v>
      </c>
      <c r="P5">
        <v>19224</v>
      </c>
      <c r="Q5">
        <v>18144</v>
      </c>
      <c r="R5">
        <v>18576</v>
      </c>
      <c r="S5">
        <v>16632</v>
      </c>
    </row>
    <row r="6" spans="1:19" x14ac:dyDescent="0.25">
      <c r="A6" t="s">
        <v>4</v>
      </c>
      <c r="B6" t="s">
        <v>15</v>
      </c>
      <c r="C6">
        <v>1829.4650999999999</v>
      </c>
      <c r="D6">
        <v>832</v>
      </c>
      <c r="E6">
        <v>1.46</v>
      </c>
      <c r="F6">
        <v>1744.08</v>
      </c>
      <c r="G6">
        <v>6120</v>
      </c>
      <c r="H6">
        <v>16200</v>
      </c>
      <c r="I6">
        <v>13392</v>
      </c>
      <c r="J6">
        <v>14688</v>
      </c>
      <c r="K6">
        <v>17064</v>
      </c>
      <c r="L6">
        <v>18360</v>
      </c>
      <c r="M6">
        <v>14040</v>
      </c>
      <c r="N6">
        <v>12960</v>
      </c>
      <c r="O6">
        <v>19224</v>
      </c>
      <c r="P6">
        <v>15984</v>
      </c>
      <c r="Q6">
        <v>29808</v>
      </c>
      <c r="R6">
        <v>17496</v>
      </c>
      <c r="S6">
        <v>18792</v>
      </c>
    </row>
    <row r="7" spans="1:19" x14ac:dyDescent="0.25">
      <c r="A7" t="s">
        <v>5</v>
      </c>
      <c r="B7" t="s">
        <v>16</v>
      </c>
      <c r="C7">
        <v>999.49710000000005</v>
      </c>
      <c r="D7">
        <v>1486</v>
      </c>
      <c r="E7">
        <v>4.95</v>
      </c>
      <c r="F7">
        <v>2712.64</v>
      </c>
      <c r="G7">
        <v>12359</v>
      </c>
      <c r="H7">
        <v>24840</v>
      </c>
      <c r="I7">
        <v>21168</v>
      </c>
      <c r="J7">
        <v>21600</v>
      </c>
      <c r="K7">
        <v>22248</v>
      </c>
      <c r="L7">
        <v>24192</v>
      </c>
      <c r="M7">
        <v>24624</v>
      </c>
      <c r="N7">
        <v>25488</v>
      </c>
      <c r="O7">
        <v>25704</v>
      </c>
      <c r="P7">
        <v>22032</v>
      </c>
      <c r="Q7">
        <v>21168</v>
      </c>
      <c r="R7">
        <v>25920</v>
      </c>
      <c r="S7">
        <v>24840</v>
      </c>
    </row>
    <row r="8" spans="1:19" x14ac:dyDescent="0.25">
      <c r="A8" t="s">
        <v>6</v>
      </c>
      <c r="B8" t="s">
        <v>17</v>
      </c>
      <c r="C8">
        <v>2748.8528999999999</v>
      </c>
      <c r="D8">
        <v>4052</v>
      </c>
      <c r="E8">
        <v>5.8</v>
      </c>
      <c r="F8">
        <v>7189.43</v>
      </c>
      <c r="G8">
        <v>29087</v>
      </c>
      <c r="H8" s="1">
        <v>47520</v>
      </c>
      <c r="I8">
        <v>41796</v>
      </c>
      <c r="J8" s="1">
        <v>48384</v>
      </c>
      <c r="K8" s="1">
        <v>47088</v>
      </c>
      <c r="L8">
        <v>42336</v>
      </c>
      <c r="M8">
        <v>41904</v>
      </c>
      <c r="N8" s="1">
        <v>42120</v>
      </c>
      <c r="O8" s="1">
        <v>47088</v>
      </c>
      <c r="P8">
        <v>49032</v>
      </c>
      <c r="Q8" s="1">
        <v>48168</v>
      </c>
      <c r="R8">
        <v>42984</v>
      </c>
      <c r="S8" s="1">
        <v>44712</v>
      </c>
    </row>
    <row r="9" spans="1:19" x14ac:dyDescent="0.25">
      <c r="A9" t="s">
        <v>7</v>
      </c>
      <c r="B9" t="s">
        <v>14</v>
      </c>
      <c r="C9">
        <v>2673.5745499999998</v>
      </c>
      <c r="D9">
        <v>1251</v>
      </c>
      <c r="E9">
        <v>1.62</v>
      </c>
      <c r="F9">
        <v>3134.18</v>
      </c>
      <c r="G9">
        <v>6314</v>
      </c>
      <c r="H9">
        <v>20520</v>
      </c>
      <c r="I9">
        <v>17928</v>
      </c>
      <c r="J9">
        <v>20304</v>
      </c>
      <c r="K9">
        <v>21168</v>
      </c>
      <c r="L9">
        <v>21600</v>
      </c>
      <c r="M9">
        <v>17928</v>
      </c>
      <c r="N9">
        <v>18144</v>
      </c>
      <c r="O9">
        <v>18576</v>
      </c>
      <c r="P9">
        <v>20304</v>
      </c>
      <c r="Q9">
        <v>21168</v>
      </c>
      <c r="R9">
        <v>17496</v>
      </c>
      <c r="S9">
        <v>18792</v>
      </c>
    </row>
    <row r="10" spans="1:19" x14ac:dyDescent="0.25">
      <c r="A10" t="s">
        <v>8</v>
      </c>
      <c r="B10" t="s">
        <v>18</v>
      </c>
      <c r="C10">
        <v>4796.8598149999998</v>
      </c>
      <c r="D10">
        <v>2680</v>
      </c>
      <c r="E10">
        <v>2.34</v>
      </c>
      <c r="F10">
        <v>5556.49</v>
      </c>
      <c r="G10">
        <v>10615</v>
      </c>
      <c r="H10">
        <v>27000</v>
      </c>
      <c r="I10">
        <v>22032</v>
      </c>
      <c r="J10">
        <v>28512</v>
      </c>
      <c r="K10">
        <v>26784</v>
      </c>
      <c r="L10">
        <v>25920</v>
      </c>
      <c r="M10">
        <v>24192</v>
      </c>
      <c r="N10">
        <v>25056</v>
      </c>
      <c r="O10">
        <v>22896</v>
      </c>
      <c r="P10">
        <v>25488</v>
      </c>
      <c r="Q10">
        <v>26352</v>
      </c>
      <c r="R10">
        <v>26784</v>
      </c>
      <c r="S10">
        <v>22248</v>
      </c>
    </row>
    <row r="11" spans="1:19" x14ac:dyDescent="0.25">
      <c r="A11" t="s">
        <v>9</v>
      </c>
      <c r="B11" t="s">
        <v>19</v>
      </c>
      <c r="C11">
        <v>6620.201916</v>
      </c>
      <c r="D11">
        <v>4022</v>
      </c>
      <c r="E11">
        <v>2.78</v>
      </c>
      <c r="F11">
        <v>7572.18</v>
      </c>
      <c r="G11">
        <v>23036</v>
      </c>
      <c r="H11">
        <v>21600</v>
      </c>
      <c r="I11">
        <v>19872</v>
      </c>
      <c r="J11">
        <v>22248</v>
      </c>
      <c r="K11">
        <v>20952</v>
      </c>
      <c r="L11">
        <v>17496</v>
      </c>
      <c r="M11">
        <v>24840</v>
      </c>
      <c r="N11">
        <v>22464</v>
      </c>
      <c r="O11">
        <v>21816</v>
      </c>
      <c r="P11">
        <v>21384</v>
      </c>
      <c r="Q11">
        <v>20304</v>
      </c>
      <c r="R11">
        <v>22032</v>
      </c>
      <c r="S11">
        <v>18576</v>
      </c>
    </row>
    <row r="12" spans="1:19" x14ac:dyDescent="0.25">
      <c r="A12" t="s">
        <v>10</v>
      </c>
      <c r="B12" t="s">
        <v>10</v>
      </c>
      <c r="C12">
        <v>1893.977048</v>
      </c>
      <c r="D12">
        <v>2646</v>
      </c>
      <c r="E12">
        <v>8.98</v>
      </c>
      <c r="F12">
        <v>6039.71</v>
      </c>
      <c r="G12">
        <v>17444</v>
      </c>
      <c r="H12">
        <v>27000</v>
      </c>
      <c r="I12">
        <v>26352</v>
      </c>
      <c r="J12">
        <v>28080</v>
      </c>
      <c r="K12">
        <v>22032</v>
      </c>
      <c r="L12">
        <v>21168</v>
      </c>
      <c r="M12">
        <v>29376</v>
      </c>
      <c r="N12">
        <v>25920</v>
      </c>
      <c r="O12">
        <v>20304</v>
      </c>
      <c r="P12">
        <v>33696</v>
      </c>
      <c r="Q12">
        <v>23760</v>
      </c>
      <c r="R12">
        <v>25056</v>
      </c>
      <c r="S12">
        <v>25488</v>
      </c>
    </row>
    <row r="13" spans="1:19" x14ac:dyDescent="0.25">
      <c r="A13" t="s">
        <v>46</v>
      </c>
      <c r="C13">
        <f>SUM(C2:C12)</f>
        <v>33071.380388999998</v>
      </c>
      <c r="D13">
        <f t="shared" ref="D13:S13" si="0">SUM(D2:D12)</f>
        <v>34064</v>
      </c>
      <c r="E13">
        <f t="shared" si="0"/>
        <v>62.8</v>
      </c>
      <c r="F13">
        <f t="shared" si="0"/>
        <v>62652.789999999994</v>
      </c>
      <c r="G13">
        <f t="shared" si="0"/>
        <v>213862</v>
      </c>
      <c r="H13">
        <f t="shared" si="0"/>
        <v>329400</v>
      </c>
      <c r="I13">
        <f t="shared" si="0"/>
        <v>284148</v>
      </c>
      <c r="J13">
        <f t="shared" si="0"/>
        <v>323568</v>
      </c>
      <c r="K13">
        <f t="shared" si="0"/>
        <v>317736</v>
      </c>
      <c r="L13">
        <f t="shared" si="0"/>
        <v>308880</v>
      </c>
      <c r="M13">
        <f t="shared" si="0"/>
        <v>313632</v>
      </c>
      <c r="N13">
        <f t="shared" si="0"/>
        <v>303264</v>
      </c>
      <c r="O13">
        <f t="shared" si="0"/>
        <v>318384</v>
      </c>
      <c r="P13">
        <f t="shared" si="0"/>
        <v>324540</v>
      </c>
      <c r="Q13">
        <f t="shared" si="0"/>
        <v>322056</v>
      </c>
      <c r="R13">
        <f t="shared" si="0"/>
        <v>313200</v>
      </c>
      <c r="S13">
        <f t="shared" si="0"/>
        <v>314496</v>
      </c>
    </row>
    <row r="14" spans="1:19" x14ac:dyDescent="0.25">
      <c r="A14" t="s">
        <v>48</v>
      </c>
      <c r="C14" s="2">
        <f>AVERAGE(C2:C12)</f>
        <v>3006.4891262727269</v>
      </c>
      <c r="D14" s="2">
        <f t="shared" ref="D14:S14" si="1">AVERAGE(D2:D12)</f>
        <v>3096.7272727272725</v>
      </c>
      <c r="E14" s="2">
        <f t="shared" si="1"/>
        <v>5.709090909090909</v>
      </c>
      <c r="F14" s="2">
        <f t="shared" si="1"/>
        <v>5695.7081818181814</v>
      </c>
      <c r="G14" s="2">
        <f t="shared" si="1"/>
        <v>19442</v>
      </c>
      <c r="H14" s="2">
        <f t="shared" si="1"/>
        <v>29945.454545454544</v>
      </c>
      <c r="I14" s="2">
        <f t="shared" si="1"/>
        <v>25831.636363636364</v>
      </c>
      <c r="J14" s="2">
        <f t="shared" si="1"/>
        <v>29415.272727272728</v>
      </c>
      <c r="K14" s="2">
        <f t="shared" si="1"/>
        <v>28885.090909090908</v>
      </c>
      <c r="L14" s="2">
        <f t="shared" si="1"/>
        <v>28080</v>
      </c>
      <c r="M14" s="2">
        <f t="shared" si="1"/>
        <v>28512</v>
      </c>
      <c r="N14" s="2">
        <f t="shared" si="1"/>
        <v>27569.454545454544</v>
      </c>
      <c r="O14" s="2">
        <f t="shared" si="1"/>
        <v>28944</v>
      </c>
      <c r="P14" s="2">
        <f t="shared" si="1"/>
        <v>29503.636363636364</v>
      </c>
      <c r="Q14" s="2">
        <f t="shared" si="1"/>
        <v>29277.81818181818</v>
      </c>
      <c r="R14" s="2">
        <f t="shared" si="1"/>
        <v>28472.727272727272</v>
      </c>
      <c r="S14" s="2">
        <f t="shared" si="1"/>
        <v>28590.545454545456</v>
      </c>
    </row>
    <row r="16" spans="1:19" x14ac:dyDescent="0.25">
      <c r="B16" t="s">
        <v>44</v>
      </c>
      <c r="C16">
        <f>C19-C17</f>
        <v>2064.8440000000001</v>
      </c>
      <c r="D16">
        <f t="shared" ref="D16:S16" si="2">D19-D17</f>
        <v>2801</v>
      </c>
      <c r="E16">
        <f t="shared" si="2"/>
        <v>7.36</v>
      </c>
      <c r="F16">
        <f t="shared" si="2"/>
        <v>4859.5400000000009</v>
      </c>
      <c r="G16">
        <f t="shared" si="2"/>
        <v>22773</v>
      </c>
      <c r="H16">
        <f t="shared" si="2"/>
        <v>9720</v>
      </c>
      <c r="I16">
        <f t="shared" si="2"/>
        <v>10368</v>
      </c>
      <c r="J16">
        <f t="shared" si="2"/>
        <v>9504</v>
      </c>
      <c r="K16">
        <f t="shared" si="2"/>
        <v>9504</v>
      </c>
      <c r="L16">
        <f t="shared" si="2"/>
        <v>10800</v>
      </c>
      <c r="M16">
        <f t="shared" si="2"/>
        <v>11880</v>
      </c>
      <c r="N16">
        <f t="shared" si="2"/>
        <v>7776</v>
      </c>
      <c r="O16">
        <f t="shared" si="2"/>
        <v>6480</v>
      </c>
      <c r="P16">
        <f t="shared" si="2"/>
        <v>14472</v>
      </c>
      <c r="Q16">
        <f t="shared" si="2"/>
        <v>9504</v>
      </c>
      <c r="R16">
        <f t="shared" si="2"/>
        <v>11448</v>
      </c>
      <c r="S16">
        <f t="shared" si="2"/>
        <v>9072</v>
      </c>
    </row>
    <row r="17" spans="2:19" x14ac:dyDescent="0.25">
      <c r="B17" t="s">
        <v>41</v>
      </c>
      <c r="C17">
        <f>_xlfn.QUARTILE.EXC(C2:C12,1)</f>
        <v>1829.4650999999999</v>
      </c>
      <c r="D17">
        <f>_xlfn.QUARTILE.EXC(D2:D12,1)</f>
        <v>1251</v>
      </c>
      <c r="E17">
        <f t="shared" ref="E17:S17" si="3">_xlfn.QUARTILE.EXC(E2:E12,1)</f>
        <v>1.62</v>
      </c>
      <c r="F17">
        <f t="shared" si="3"/>
        <v>2712.64</v>
      </c>
      <c r="G17">
        <f t="shared" si="3"/>
        <v>6314</v>
      </c>
      <c r="H17">
        <f t="shared" si="3"/>
        <v>19440</v>
      </c>
      <c r="I17">
        <f t="shared" si="3"/>
        <v>15984</v>
      </c>
      <c r="J17">
        <f t="shared" si="3"/>
        <v>19008</v>
      </c>
      <c r="K17">
        <f t="shared" si="3"/>
        <v>18144</v>
      </c>
      <c r="L17">
        <f t="shared" si="3"/>
        <v>18360</v>
      </c>
      <c r="M17">
        <f t="shared" si="3"/>
        <v>17496</v>
      </c>
      <c r="N17">
        <f t="shared" si="3"/>
        <v>18144</v>
      </c>
      <c r="O17">
        <f t="shared" si="3"/>
        <v>19224</v>
      </c>
      <c r="P17">
        <f t="shared" si="3"/>
        <v>19224</v>
      </c>
      <c r="Q17">
        <f t="shared" si="3"/>
        <v>20304</v>
      </c>
      <c r="R17">
        <f t="shared" si="3"/>
        <v>17496</v>
      </c>
      <c r="S17">
        <f t="shared" si="3"/>
        <v>18576</v>
      </c>
    </row>
    <row r="18" spans="2:19" x14ac:dyDescent="0.25">
      <c r="B18" t="s">
        <v>39</v>
      </c>
      <c r="C18">
        <f>_xlfn.QUARTILE.EXC(C2:C12,2)</f>
        <v>2748.8528999999999</v>
      </c>
      <c r="D18">
        <f>_xlfn.QUARTILE.EXC(D2:D12,2)</f>
        <v>2646</v>
      </c>
      <c r="E18">
        <f t="shared" ref="E18:S18" si="4">_xlfn.QUARTILE.EXC(E2:E12,2)</f>
        <v>2.78</v>
      </c>
      <c r="F18">
        <f t="shared" si="4"/>
        <v>5556.49</v>
      </c>
      <c r="G18">
        <f t="shared" si="4"/>
        <v>12359</v>
      </c>
      <c r="H18">
        <f t="shared" si="4"/>
        <v>24840</v>
      </c>
      <c r="I18">
        <f t="shared" si="4"/>
        <v>21168</v>
      </c>
      <c r="J18">
        <f t="shared" si="4"/>
        <v>22248</v>
      </c>
      <c r="K18">
        <f t="shared" si="4"/>
        <v>22032</v>
      </c>
      <c r="L18">
        <f t="shared" si="4"/>
        <v>21600</v>
      </c>
      <c r="M18">
        <f t="shared" si="4"/>
        <v>24624</v>
      </c>
      <c r="N18">
        <f t="shared" si="4"/>
        <v>25056</v>
      </c>
      <c r="O18">
        <f t="shared" si="4"/>
        <v>21816</v>
      </c>
      <c r="P18">
        <f t="shared" si="4"/>
        <v>22032</v>
      </c>
      <c r="Q18">
        <f t="shared" si="4"/>
        <v>23760</v>
      </c>
      <c r="R18">
        <f t="shared" si="4"/>
        <v>25056</v>
      </c>
      <c r="S18">
        <f t="shared" si="4"/>
        <v>22248</v>
      </c>
    </row>
    <row r="19" spans="2:19" x14ac:dyDescent="0.25">
      <c r="B19" t="s">
        <v>40</v>
      </c>
      <c r="C19">
        <f>_xlfn.QUARTILE.EXC(C2:C12,3)</f>
        <v>3894.3090999999999</v>
      </c>
      <c r="D19">
        <f>_xlfn.QUARTILE.EXC(D2:D12,3)</f>
        <v>4052</v>
      </c>
      <c r="E19">
        <f t="shared" ref="E19:S19" si="5">_xlfn.QUARTILE.EXC(E2:E12,3)</f>
        <v>8.98</v>
      </c>
      <c r="F19">
        <f t="shared" si="5"/>
        <v>7572.18</v>
      </c>
      <c r="G19">
        <f t="shared" si="5"/>
        <v>29087</v>
      </c>
      <c r="H19">
        <f t="shared" si="5"/>
        <v>29160</v>
      </c>
      <c r="I19">
        <f t="shared" si="5"/>
        <v>26352</v>
      </c>
      <c r="J19">
        <f t="shared" si="5"/>
        <v>28512</v>
      </c>
      <c r="K19">
        <f t="shared" si="5"/>
        <v>27648</v>
      </c>
      <c r="L19">
        <f t="shared" si="5"/>
        <v>29160</v>
      </c>
      <c r="M19">
        <f t="shared" si="5"/>
        <v>29376</v>
      </c>
      <c r="N19">
        <f t="shared" si="5"/>
        <v>25920</v>
      </c>
      <c r="O19">
        <f t="shared" si="5"/>
        <v>25704</v>
      </c>
      <c r="P19">
        <f t="shared" si="5"/>
        <v>33696</v>
      </c>
      <c r="Q19">
        <f t="shared" si="5"/>
        <v>29808</v>
      </c>
      <c r="R19">
        <f t="shared" si="5"/>
        <v>28944</v>
      </c>
      <c r="S19">
        <f t="shared" si="5"/>
        <v>27648</v>
      </c>
    </row>
    <row r="20" spans="2:19" x14ac:dyDescent="0.25">
      <c r="B20" t="s">
        <v>43</v>
      </c>
      <c r="C20">
        <f>C19+1.5*(C16)</f>
        <v>6991.5751</v>
      </c>
      <c r="D20">
        <f t="shared" ref="D20:S20" si="6">D19+1.5*(D16)</f>
        <v>8253.5</v>
      </c>
      <c r="E20">
        <f t="shared" si="6"/>
        <v>20.020000000000003</v>
      </c>
      <c r="F20">
        <f t="shared" si="6"/>
        <v>14861.490000000002</v>
      </c>
      <c r="G20">
        <f t="shared" si="6"/>
        <v>63246.5</v>
      </c>
      <c r="H20">
        <f t="shared" si="6"/>
        <v>43740</v>
      </c>
      <c r="I20">
        <f t="shared" si="6"/>
        <v>41904</v>
      </c>
      <c r="J20">
        <f t="shared" si="6"/>
        <v>42768</v>
      </c>
      <c r="K20">
        <f t="shared" si="6"/>
        <v>41904</v>
      </c>
      <c r="L20">
        <f t="shared" si="6"/>
        <v>45360</v>
      </c>
      <c r="M20">
        <f t="shared" si="6"/>
        <v>47196</v>
      </c>
      <c r="N20">
        <f t="shared" si="6"/>
        <v>37584</v>
      </c>
      <c r="O20">
        <f t="shared" si="6"/>
        <v>35424</v>
      </c>
      <c r="P20">
        <f t="shared" si="6"/>
        <v>55404</v>
      </c>
      <c r="Q20">
        <f t="shared" si="6"/>
        <v>44064</v>
      </c>
      <c r="R20">
        <f t="shared" si="6"/>
        <v>46116</v>
      </c>
      <c r="S20">
        <f t="shared" si="6"/>
        <v>41256</v>
      </c>
    </row>
    <row r="21" spans="2:19" x14ac:dyDescent="0.25">
      <c r="B21" t="s">
        <v>45</v>
      </c>
      <c r="C21">
        <f>C17-1.5*(C16)</f>
        <v>-1267.8009000000002</v>
      </c>
      <c r="D21">
        <f t="shared" ref="D21:S21" si="7">D17-1.5*(D16)</f>
        <v>-2950.5</v>
      </c>
      <c r="E21">
        <f t="shared" si="7"/>
        <v>-9.4200000000000017</v>
      </c>
      <c r="F21">
        <f t="shared" si="7"/>
        <v>-4576.6700000000019</v>
      </c>
      <c r="G21">
        <f t="shared" si="7"/>
        <v>-27845.5</v>
      </c>
      <c r="H21">
        <f t="shared" si="7"/>
        <v>4860</v>
      </c>
      <c r="I21">
        <f t="shared" si="7"/>
        <v>432</v>
      </c>
      <c r="J21">
        <f t="shared" si="7"/>
        <v>4752</v>
      </c>
      <c r="K21">
        <f t="shared" si="7"/>
        <v>3888</v>
      </c>
      <c r="L21">
        <f t="shared" si="7"/>
        <v>2160</v>
      </c>
      <c r="M21">
        <f t="shared" si="7"/>
        <v>-324</v>
      </c>
      <c r="N21">
        <f t="shared" si="7"/>
        <v>6480</v>
      </c>
      <c r="O21">
        <f t="shared" si="7"/>
        <v>9504</v>
      </c>
      <c r="P21">
        <f t="shared" si="7"/>
        <v>-2484</v>
      </c>
      <c r="Q21">
        <f t="shared" si="7"/>
        <v>6048</v>
      </c>
      <c r="R21">
        <f t="shared" si="7"/>
        <v>324</v>
      </c>
      <c r="S21">
        <f t="shared" si="7"/>
        <v>4968</v>
      </c>
    </row>
    <row r="22" spans="2:19" x14ac:dyDescent="0.25">
      <c r="B22" t="s">
        <v>42</v>
      </c>
      <c r="C22">
        <f>SUM(H2:S12)</f>
        <v>3773304</v>
      </c>
    </row>
    <row r="23" spans="2:19" x14ac:dyDescent="0.25">
      <c r="B23" t="s">
        <v>49</v>
      </c>
      <c r="C23" s="2">
        <f>AVERAGE(H2:S12)</f>
        <v>28585.636363636364</v>
      </c>
    </row>
    <row r="24" spans="2:19" x14ac:dyDescent="0.25">
      <c r="B24" s="1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killaTOEknee</dc:creator>
  <cp:lastModifiedBy>killaTOEknee</cp:lastModifiedBy>
  <dcterms:created xsi:type="dcterms:W3CDTF">2018-01-23T01:00:27Z</dcterms:created>
  <dcterms:modified xsi:type="dcterms:W3CDTF">2018-01-23T04:36:30Z</dcterms:modified>
</cp:coreProperties>
</file>